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tyewf\Documents\GitHub\rba_monthly_adi_statistics_excel\"/>
    </mc:Choice>
  </mc:AlternateContent>
  <xr:revisionPtr revIDLastSave="0" documentId="13_ncr:1_{5E0EE178-EEED-4725-B493-6CEEEEF13360}" xr6:coauthVersionLast="47" xr6:coauthVersionMax="47" xr10:uidLastSave="{00000000-0000-0000-0000-000000000000}"/>
  <bookViews>
    <workbookView xWindow="13875" yWindow="-21600" windowWidth="26010" windowHeight="20985" activeTab="2" xr2:uid="{00000000-000D-0000-FFFF-FFFF00000000}"/>
  </bookViews>
  <sheets>
    <sheet name="data" sheetId="1" r:id="rId1"/>
    <sheet name="Details and Graphs" sheetId="4" r:id="rId2"/>
    <sheet name="Sheet1" sheetId="3" r:id="rId3"/>
    <sheet name="Aggregate Data" sheetId="2" r:id="rId4"/>
  </sheets>
  <definedNames>
    <definedName name="_xlchart.v1.0" hidden="1">Sheet1!$C$3:$C$17</definedName>
    <definedName name="_xlchart.v1.1" hidden="1">Sheet1!$E$3:$E$17</definedName>
    <definedName name="_xlchart.v1.2" hidden="1">Sheet1!$C$3:$C$17</definedName>
    <definedName name="_xlchart.v1.3" hidden="1">Sheet1!$D$3:$D$17</definedName>
    <definedName name="ExternalData_1" localSheetId="3" hidden="1">'Aggregate Data'!$A$1:$A$28</definedName>
    <definedName name="ExternalData_1" localSheetId="1" hidden="1">'Details and Graphs'!$B$14:$B$72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 i="3" l="1"/>
  <c r="Y7" i="3" s="1"/>
  <c r="Z7" i="3" s="1"/>
  <c r="AA7" i="3" s="1"/>
  <c r="AB7" i="3" s="1"/>
  <c r="AC7" i="3" s="1"/>
  <c r="AD7" i="3" s="1"/>
  <c r="AE7" i="3" s="1"/>
  <c r="AF7" i="3" s="1"/>
  <c r="AG7" i="3" s="1"/>
  <c r="AH7" i="3" s="1"/>
  <c r="AI7" i="3" s="1"/>
  <c r="AJ7" i="3" s="1"/>
  <c r="W7" i="3"/>
  <c r="V7" i="3"/>
  <c r="V4" i="3"/>
  <c r="W4" i="3" s="1"/>
  <c r="X4" i="3" s="1"/>
  <c r="Y4" i="3" s="1"/>
  <c r="Z4" i="3" s="1"/>
  <c r="AA4" i="3" s="1"/>
  <c r="AB4" i="3" s="1"/>
  <c r="AC4" i="3" s="1"/>
  <c r="AD4" i="3" s="1"/>
  <c r="AE4" i="3" s="1"/>
  <c r="AF4" i="3" s="1"/>
  <c r="AG4" i="3" s="1"/>
  <c r="AH4" i="3" s="1"/>
  <c r="AI4" i="3" s="1"/>
  <c r="AJ4" i="3" s="1"/>
  <c r="X1" i="3"/>
  <c r="Y1" i="3" s="1"/>
  <c r="Z1" i="3" s="1"/>
  <c r="AA1" i="3" s="1"/>
  <c r="AB1" i="3" s="1"/>
  <c r="AC1" i="3" s="1"/>
  <c r="AD1" i="3" s="1"/>
  <c r="AE1" i="3" s="1"/>
  <c r="AF1" i="3" s="1"/>
  <c r="AG1" i="3" s="1"/>
  <c r="AH1" i="3" s="1"/>
  <c r="AI1" i="3" s="1"/>
  <c r="AJ1" i="3" s="1"/>
  <c r="W1" i="3"/>
  <c r="V1" i="3"/>
  <c r="E17" i="3" a="1"/>
  <c r="E17" i="3" s="1"/>
  <c r="D17" i="3" a="1"/>
  <c r="D17" i="3" s="1"/>
  <c r="E16" i="3" a="1"/>
  <c r="E16" i="3" s="1"/>
  <c r="D16" i="3" a="1"/>
  <c r="D16" i="3" s="1"/>
  <c r="E15" i="3" a="1"/>
  <c r="E15" i="3" s="1"/>
  <c r="D15" i="3" a="1"/>
  <c r="D15" i="3" s="1"/>
  <c r="E14" i="3" a="1"/>
  <c r="E14" i="3" s="1"/>
  <c r="D14" i="3" a="1"/>
  <c r="D14" i="3" s="1"/>
  <c r="E13" i="3" a="1"/>
  <c r="E13" i="3" s="1"/>
  <c r="D13" i="3" a="1"/>
  <c r="D13" i="3" s="1"/>
  <c r="E12" i="3" a="1"/>
  <c r="E12" i="3" s="1"/>
  <c r="D12" i="3" a="1"/>
  <c r="D12" i="3" s="1"/>
  <c r="E11" i="3" a="1"/>
  <c r="E11" i="3" s="1"/>
  <c r="D11" i="3" a="1"/>
  <c r="D11" i="3" s="1"/>
  <c r="E10" i="3" a="1"/>
  <c r="E10" i="3" s="1"/>
  <c r="D10" i="3" a="1"/>
  <c r="D10" i="3" s="1"/>
  <c r="E9" i="3" a="1"/>
  <c r="E9" i="3" s="1"/>
  <c r="D9" i="3" a="1"/>
  <c r="D9" i="3" s="1"/>
  <c r="E8" i="3" a="1"/>
  <c r="E8" i="3" s="1"/>
  <c r="D8" i="3" a="1"/>
  <c r="D8" i="3" s="1"/>
  <c r="E7" i="3" a="1"/>
  <c r="E7" i="3" s="1"/>
  <c r="D7" i="3" a="1"/>
  <c r="D7" i="3" s="1"/>
  <c r="E6" i="3" a="1"/>
  <c r="E6" i="3" s="1"/>
  <c r="D6" i="3" a="1"/>
  <c r="D6" i="3" s="1"/>
  <c r="E5" i="3" a="1"/>
  <c r="E5" i="3" s="1"/>
  <c r="D5" i="3" a="1"/>
  <c r="D5" i="3" s="1"/>
  <c r="E4" i="3" a="1"/>
  <c r="E4" i="3" s="1"/>
  <c r="D4" i="3" a="1"/>
  <c r="D4" i="3" s="1"/>
  <c r="E3" i="3" a="1"/>
  <c r="E3" i="3" s="1"/>
  <c r="D3" i="3" a="1"/>
  <c r="D3" i="3" s="1"/>
  <c r="Q32" i="3"/>
  <c r="Q31" i="3"/>
  <c r="Q30" i="3"/>
  <c r="Q29" i="3"/>
  <c r="Q28" i="3"/>
  <c r="Q27" i="3"/>
  <c r="Q26" i="3"/>
  <c r="Q25" i="3"/>
  <c r="Q24" i="3"/>
  <c r="Q23" i="3"/>
  <c r="Q22" i="3"/>
  <c r="Q21" i="3"/>
  <c r="Q20" i="3"/>
  <c r="P32" i="3"/>
  <c r="O32" i="3"/>
  <c r="N32" i="3"/>
  <c r="M32" i="3"/>
  <c r="L32" i="3"/>
  <c r="K32" i="3"/>
  <c r="J32" i="3"/>
  <c r="I32" i="3"/>
  <c r="H32" i="3"/>
  <c r="G32" i="3"/>
  <c r="F32" i="3"/>
  <c r="E32" i="3"/>
  <c r="D32" i="3"/>
  <c r="C32" i="3"/>
  <c r="P31" i="3"/>
  <c r="O31" i="3"/>
  <c r="N31" i="3"/>
  <c r="M31" i="3"/>
  <c r="L31" i="3"/>
  <c r="K31" i="3"/>
  <c r="J31" i="3"/>
  <c r="I31" i="3"/>
  <c r="H31" i="3"/>
  <c r="G31" i="3"/>
  <c r="F31" i="3"/>
  <c r="E31" i="3"/>
  <c r="D31" i="3"/>
  <c r="C31" i="3"/>
  <c r="P30" i="3"/>
  <c r="O30" i="3"/>
  <c r="N30" i="3"/>
  <c r="M30" i="3"/>
  <c r="L30" i="3"/>
  <c r="K30" i="3"/>
  <c r="J30" i="3"/>
  <c r="I30" i="3"/>
  <c r="H30" i="3"/>
  <c r="G30" i="3"/>
  <c r="F30" i="3"/>
  <c r="E30" i="3"/>
  <c r="D30" i="3"/>
  <c r="C30" i="3"/>
  <c r="P29" i="3"/>
  <c r="O29" i="3"/>
  <c r="N29" i="3"/>
  <c r="M29" i="3"/>
  <c r="L29" i="3"/>
  <c r="K29" i="3"/>
  <c r="J29" i="3"/>
  <c r="I29" i="3"/>
  <c r="H29" i="3"/>
  <c r="G29" i="3"/>
  <c r="F29" i="3"/>
  <c r="E29" i="3"/>
  <c r="D29" i="3"/>
  <c r="C29" i="3"/>
  <c r="P28" i="3"/>
  <c r="O28" i="3"/>
  <c r="N28" i="3"/>
  <c r="M28" i="3"/>
  <c r="L28" i="3"/>
  <c r="K28" i="3"/>
  <c r="J28" i="3"/>
  <c r="I28" i="3"/>
  <c r="H28" i="3"/>
  <c r="G28" i="3"/>
  <c r="F28" i="3"/>
  <c r="E28" i="3"/>
  <c r="D28" i="3"/>
  <c r="C28" i="3"/>
  <c r="P27" i="3"/>
  <c r="O27" i="3"/>
  <c r="N27" i="3"/>
  <c r="M27" i="3"/>
  <c r="L27" i="3"/>
  <c r="K27" i="3"/>
  <c r="J27" i="3"/>
  <c r="I27" i="3"/>
  <c r="H27" i="3"/>
  <c r="G27" i="3"/>
  <c r="F27" i="3"/>
  <c r="E27" i="3"/>
  <c r="D27" i="3"/>
  <c r="C27" i="3"/>
  <c r="P26" i="3"/>
  <c r="O26" i="3"/>
  <c r="N26" i="3"/>
  <c r="M26" i="3"/>
  <c r="L26" i="3"/>
  <c r="K26" i="3"/>
  <c r="J26" i="3"/>
  <c r="I26" i="3"/>
  <c r="H26" i="3"/>
  <c r="G26" i="3"/>
  <c r="F26" i="3"/>
  <c r="E26" i="3"/>
  <c r="D26" i="3"/>
  <c r="C26" i="3"/>
  <c r="P25" i="3"/>
  <c r="O25" i="3"/>
  <c r="N25" i="3"/>
  <c r="M25" i="3"/>
  <c r="L25" i="3"/>
  <c r="K25" i="3"/>
  <c r="J25" i="3"/>
  <c r="I25" i="3"/>
  <c r="H25" i="3"/>
  <c r="G25" i="3"/>
  <c r="F25" i="3"/>
  <c r="E25" i="3"/>
  <c r="D25" i="3"/>
  <c r="C25" i="3"/>
  <c r="P24" i="3"/>
  <c r="O24" i="3"/>
  <c r="N24" i="3"/>
  <c r="M24" i="3"/>
  <c r="L24" i="3"/>
  <c r="K24" i="3"/>
  <c r="J24" i="3"/>
  <c r="I24" i="3"/>
  <c r="H24" i="3"/>
  <c r="G24" i="3"/>
  <c r="F24" i="3"/>
  <c r="E24" i="3"/>
  <c r="D24" i="3"/>
  <c r="C24" i="3"/>
  <c r="P23" i="3"/>
  <c r="O23" i="3"/>
  <c r="N23" i="3"/>
  <c r="M23" i="3"/>
  <c r="L23" i="3"/>
  <c r="K23" i="3"/>
  <c r="J23" i="3"/>
  <c r="I23" i="3"/>
  <c r="H23" i="3"/>
  <c r="G23" i="3"/>
  <c r="F23" i="3"/>
  <c r="E23" i="3"/>
  <c r="D23" i="3"/>
  <c r="C23" i="3"/>
  <c r="P22" i="3"/>
  <c r="O22" i="3"/>
  <c r="N22" i="3"/>
  <c r="M22" i="3"/>
  <c r="L22" i="3"/>
  <c r="K22" i="3"/>
  <c r="J22" i="3"/>
  <c r="I22" i="3"/>
  <c r="H22" i="3"/>
  <c r="G22" i="3"/>
  <c r="F22" i="3"/>
  <c r="E22" i="3"/>
  <c r="D22" i="3"/>
  <c r="C22" i="3"/>
  <c r="P21" i="3"/>
  <c r="O21" i="3"/>
  <c r="N21" i="3"/>
  <c r="M21" i="3"/>
  <c r="L21" i="3"/>
  <c r="K21" i="3"/>
  <c r="J21" i="3"/>
  <c r="I21" i="3"/>
  <c r="H21" i="3"/>
  <c r="G21" i="3"/>
  <c r="F21" i="3"/>
  <c r="E21" i="3"/>
  <c r="D21" i="3"/>
  <c r="C21" i="3"/>
  <c r="P20" i="3"/>
  <c r="O20" i="3"/>
  <c r="N20" i="3"/>
  <c r="M20" i="3"/>
  <c r="L20" i="3"/>
  <c r="K20" i="3"/>
  <c r="J20" i="3"/>
  <c r="I20" i="3"/>
  <c r="H20" i="3"/>
  <c r="G20" i="3"/>
  <c r="F20" i="3"/>
  <c r="E20" i="3"/>
  <c r="D20" i="3"/>
  <c r="C20" i="3"/>
  <c r="C16" i="3"/>
  <c r="C15" i="3"/>
  <c r="C14" i="3"/>
  <c r="C13" i="3"/>
  <c r="C12" i="3"/>
  <c r="C11" i="3"/>
  <c r="C10" i="3"/>
  <c r="C9" i="3"/>
  <c r="C8" i="3"/>
  <c r="C7" i="3"/>
  <c r="C6" i="3"/>
  <c r="C5" i="3"/>
  <c r="C4" i="3"/>
  <c r="C3" i="3"/>
  <c r="B13" i="3"/>
  <c r="B14" i="3" s="1"/>
  <c r="B15" i="3" s="1"/>
  <c r="B16" i="3" s="1"/>
  <c r="B5" i="3"/>
  <c r="B6" i="3" s="1"/>
  <c r="B7" i="3" s="1"/>
  <c r="B8" i="3" s="1"/>
  <c r="B9" i="3" s="1"/>
  <c r="B10" i="3" s="1"/>
  <c r="B11" i="3" s="1"/>
  <c r="B12" i="3" s="1"/>
  <c r="B4" i="3"/>
  <c r="F4" i="4" a="1"/>
  <c r="F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s="1"/>
  <c r="H34" i="4" a="1"/>
  <c r="H34" i="4" s="1"/>
  <c r="H35" i="4" a="1"/>
  <c r="H35" i="4" s="1"/>
  <c r="H36" i="4" a="1"/>
  <c r="H36" i="4" s="1"/>
  <c r="H37" i="4" a="1"/>
  <c r="H37" i="4" s="1"/>
  <c r="H38" i="4" a="1"/>
  <c r="H38" i="4" s="1"/>
  <c r="H39" i="4" a="1"/>
  <c r="H39" i="4" s="1"/>
  <c r="H40" i="4" a="1"/>
  <c r="H40" i="4" s="1"/>
  <c r="H41" i="4" a="1"/>
  <c r="H41" i="4" s="1"/>
  <c r="H42" i="4" a="1"/>
  <c r="H42" i="4" s="1"/>
  <c r="H43" i="4" a="1"/>
  <c r="H43" i="4" s="1"/>
  <c r="H44" i="4" a="1"/>
  <c r="H44" i="4" s="1"/>
  <c r="H45" i="4" a="1"/>
  <c r="H45" i="4" s="1"/>
  <c r="H46" i="4" a="1"/>
  <c r="H46" i="4" s="1"/>
  <c r="H47" i="4" a="1"/>
  <c r="H47" i="4" s="1"/>
  <c r="H48" i="4" a="1"/>
  <c r="H48" i="4" s="1"/>
  <c r="H49" i="4" a="1"/>
  <c r="H49" i="4" s="1"/>
  <c r="H50" i="4" a="1"/>
  <c r="H50" i="4" s="1"/>
  <c r="H51" i="4" a="1"/>
  <c r="H51" i="4" s="1"/>
  <c r="H52" i="4" a="1"/>
  <c r="H52" i="4" s="1"/>
  <c r="H53" i="4" a="1"/>
  <c r="H53" i="4" s="1"/>
  <c r="H54" i="4" a="1"/>
  <c r="H54" i="4" s="1"/>
  <c r="H55" i="4" a="1"/>
  <c r="H55" i="4"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F6" i="4" s="1"/>
  <c r="G72" i="4" a="1"/>
  <c r="G72" i="4" s="1"/>
  <c r="F5" i="4" s="1"/>
  <c r="E15" i="4"/>
  <c r="F15" i="4" s="1"/>
  <c r="E16" i="4"/>
  <c r="F16" i="4" s="1"/>
  <c r="E17" i="4"/>
  <c r="F17" i="4" s="1"/>
  <c r="E18" i="4"/>
  <c r="F18" i="4" s="1"/>
  <c r="E19" i="4"/>
  <c r="F19" i="4" s="1"/>
  <c r="E20" i="4"/>
  <c r="F20" i="4" s="1"/>
  <c r="E21" i="4"/>
  <c r="F21" i="4" s="1"/>
  <c r="E22" i="4"/>
  <c r="F22" i="4" s="1"/>
  <c r="E23" i="4"/>
  <c r="F23" i="4" s="1"/>
  <c r="E24" i="4"/>
  <c r="F24" i="4" s="1"/>
  <c r="E25" i="4"/>
  <c r="F25" i="4" s="1"/>
  <c r="E26" i="4"/>
  <c r="F26" i="4" s="1"/>
  <c r="E27" i="4"/>
  <c r="F27" i="4" s="1"/>
  <c r="E28" i="4"/>
  <c r="F28" i="4" s="1"/>
  <c r="E29" i="4"/>
  <c r="F29" i="4" s="1"/>
  <c r="E30" i="4"/>
  <c r="F30" i="4" s="1"/>
  <c r="E31" i="4"/>
  <c r="F31" i="4" s="1"/>
  <c r="E32" i="4"/>
  <c r="F32" i="4" s="1"/>
  <c r="E33" i="4"/>
  <c r="F33" i="4" s="1"/>
  <c r="E34" i="4"/>
  <c r="F34" i="4" s="1"/>
  <c r="E35" i="4"/>
  <c r="F35" i="4" s="1"/>
  <c r="E36" i="4"/>
  <c r="F36" i="4" s="1"/>
  <c r="E37" i="4"/>
  <c r="F37" i="4" s="1"/>
  <c r="E38" i="4"/>
  <c r="F38" i="4" s="1"/>
  <c r="E39" i="4"/>
  <c r="F39" i="4" s="1"/>
  <c r="E40" i="4"/>
  <c r="F40" i="4" s="1"/>
  <c r="E41" i="4"/>
  <c r="F41" i="4" s="1"/>
  <c r="E42" i="4"/>
  <c r="F42" i="4" s="1"/>
  <c r="E43" i="4"/>
  <c r="F43" i="4" s="1"/>
  <c r="E44" i="4"/>
  <c r="F44" i="4" s="1"/>
  <c r="E45" i="4"/>
  <c r="F45" i="4" s="1"/>
  <c r="E46" i="4"/>
  <c r="F46" i="4" s="1"/>
  <c r="E47" i="4"/>
  <c r="F47" i="4" s="1"/>
  <c r="E48" i="4"/>
  <c r="F48" i="4" s="1"/>
  <c r="E49" i="4"/>
  <c r="F49" i="4" s="1"/>
  <c r="E50" i="4"/>
  <c r="F50" i="4" s="1"/>
  <c r="E51" i="4"/>
  <c r="F51" i="4" s="1"/>
  <c r="E52" i="4"/>
  <c r="F52" i="4" s="1"/>
  <c r="E53" i="4"/>
  <c r="F53" i="4" s="1"/>
  <c r="E54" i="4"/>
  <c r="F54" i="4" s="1"/>
  <c r="E55" i="4"/>
  <c r="F55" i="4" s="1"/>
  <c r="E56" i="4"/>
  <c r="F56" i="4" s="1"/>
  <c r="E57" i="4"/>
  <c r="F57" i="4" s="1"/>
  <c r="E58" i="4"/>
  <c r="F58" i="4" s="1"/>
  <c r="E59" i="4"/>
  <c r="F59" i="4" s="1"/>
  <c r="E60" i="4"/>
  <c r="F60" i="4" s="1"/>
  <c r="E61" i="4"/>
  <c r="F61" i="4" s="1"/>
  <c r="E62" i="4"/>
  <c r="F62" i="4" s="1"/>
  <c r="E63" i="4"/>
  <c r="F63" i="4" s="1"/>
  <c r="E64" i="4"/>
  <c r="F64" i="4" s="1"/>
  <c r="E65" i="4"/>
  <c r="F65" i="4" s="1"/>
  <c r="E66" i="4"/>
  <c r="F66" i="4" s="1"/>
  <c r="E67" i="4"/>
  <c r="F67" i="4" s="1"/>
  <c r="E68" i="4"/>
  <c r="F68" i="4" s="1"/>
  <c r="E69" i="4"/>
  <c r="F69" i="4" s="1"/>
  <c r="E70" i="4"/>
  <c r="F70" i="4" s="1"/>
  <c r="E71" i="4"/>
  <c r="F71" i="4" s="1"/>
  <c r="E72" i="4"/>
  <c r="F72" i="4" s="1"/>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F3" i="4"/>
  <c r="F8" i="4" s="1"/>
  <c r="F7" i="4" l="1"/>
  <c r="F10" i="4" l="1"/>
  <c r="H3" i="4" s="1"/>
  <c r="F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AE0A30-2715-4649-9E15-87DB2D3AE34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D554152-81E9-48FA-9DCA-89624B7EB1E1}"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<sst xmlns="http://schemas.openxmlformats.org/spreadsheetml/2006/main" count="37063" uniqueCount="3147">
  <si>
    <t>Period</t>
  </si>
  <si>
    <t>ABN</t>
  </si>
  <si>
    <t>Institution Name</t>
  </si>
  <si>
    <t>Variable</t>
  </si>
  <si>
    <t>Value</t>
  </si>
  <si>
    <t>Woori Bank</t>
  </si>
  <si>
    <t>Cash and deposits with financial institutions</t>
  </si>
  <si>
    <t>Community CPS Australia Limited</t>
  </si>
  <si>
    <t>Community First Credit Union Limited</t>
  </si>
  <si>
    <t>Cooperatieve Rabobank U.A.</t>
  </si>
  <si>
    <t>Credit Suisse AG</t>
  </si>
  <si>
    <t>Credit Union Australia Ltd</t>
  </si>
  <si>
    <t>Credit Union SA Ltd</t>
  </si>
  <si>
    <t>Cuscal Limited</t>
  </si>
  <si>
    <t>DBS Bank Ltd</t>
  </si>
  <si>
    <t>Defence Bank Limited</t>
  </si>
  <si>
    <t>Deutsche Bank Aktiengesellschaft</t>
  </si>
  <si>
    <t>E.SUN Commercial Bank, Ltd.</t>
  </si>
  <si>
    <t>EECU Limited</t>
  </si>
  <si>
    <t>Endeavour Mutual Bank Ltd</t>
  </si>
  <si>
    <t>First Commercial Bank</t>
  </si>
  <si>
    <t>First Option Bank Ltd</t>
  </si>
  <si>
    <t>G&amp;C Mutual Bank Limited</t>
  </si>
  <si>
    <t>Gateway Bank Ltd</t>
  </si>
  <si>
    <t>Goldfields Money Limited</t>
  </si>
  <si>
    <t>Goulburn Murray Credit Union Co-operative Limited</t>
  </si>
  <si>
    <t>Greater Bank Limited</t>
  </si>
  <si>
    <t>Heritage Bank Limited</t>
  </si>
  <si>
    <t>Holiday Coast Credit Union Ltd</t>
  </si>
  <si>
    <t>Horizon Credit Union Ltd</t>
  </si>
  <si>
    <t>HSBC Bank Australia Limited</t>
  </si>
  <si>
    <t>Hua Nan Commercial Bank, Ltd.</t>
  </si>
  <si>
    <t>Hume Bank Limited</t>
  </si>
  <si>
    <t>Hunter United Employees' Credit Union Limited</t>
  </si>
  <si>
    <t>Commonwealth Bank of Australia</t>
  </si>
  <si>
    <t>Coastline Credit Union Limited</t>
  </si>
  <si>
    <t>Citigroup Pty Limited</t>
  </si>
  <si>
    <t>Citibank, N.A.</t>
  </si>
  <si>
    <t>ABN AMRO Bank N.V.</t>
  </si>
  <si>
    <t>Agricultural Bank of China Limited</t>
  </si>
  <si>
    <t>AMP Bank Limited</t>
  </si>
  <si>
    <t>Arab Bank Australia Limited</t>
  </si>
  <si>
    <t>Australia and New Zealand Banking Group Limited</t>
  </si>
  <si>
    <t>Australian Central Credit Union Ltd</t>
  </si>
  <si>
    <t>Australian Military Bank Ltd</t>
  </si>
  <si>
    <t>Australian Settlements Limited</t>
  </si>
  <si>
    <t>Australian Unity Bank Limited</t>
  </si>
  <si>
    <t>Auswide Bank Ltd</t>
  </si>
  <si>
    <t>B&amp;E Ltd</t>
  </si>
  <si>
    <t>Bananacoast Community Credit Union Ltd</t>
  </si>
  <si>
    <t>Bank Australia Limited</t>
  </si>
  <si>
    <t>Illawarra Credit Union Limited</t>
  </si>
  <si>
    <t>Bank of America, National Association</t>
  </si>
  <si>
    <t>Bank of China (Australia) Limited</t>
  </si>
  <si>
    <t>Bank of China Limited</t>
  </si>
  <si>
    <t>Bank of Communications Co., Ltd.</t>
  </si>
  <si>
    <t>Bank of Queensland Limited</t>
  </si>
  <si>
    <t>Bank of Sydney Ltd</t>
  </si>
  <si>
    <t>Bank of Taiwan</t>
  </si>
  <si>
    <t>Bendigo and Adelaide Bank Limited</t>
  </si>
  <si>
    <t>BNP Paribas</t>
  </si>
  <si>
    <t>BNP Paribas Securities Services</t>
  </si>
  <si>
    <t>Canadian Imperial Bank of Commerce</t>
  </si>
  <si>
    <t>China Construction Bank Corporation</t>
  </si>
  <si>
    <t>China Everbright Bank Co., Ltd</t>
  </si>
  <si>
    <t>China Merchants Bank Co., Ltd</t>
  </si>
  <si>
    <t>Bank of Baroda</t>
  </si>
  <si>
    <t>IMB Ltd</t>
  </si>
  <si>
    <t>Westpac Banking Corporation</t>
  </si>
  <si>
    <t>Industrial and Commercial Bank of China Limited</t>
  </si>
  <si>
    <t>Rural Bank Limited</t>
  </si>
  <si>
    <t>Shinhan Bank Co., Ltd</t>
  </si>
  <si>
    <t>Southern Cross Credit Union Ltd</t>
  </si>
  <si>
    <t>Standard Chartered Bank</t>
  </si>
  <si>
    <t>State Bank of India</t>
  </si>
  <si>
    <t>State Street Bank and Trust Company</t>
  </si>
  <si>
    <t>Sumitomo Mitsui Banking Corporation</t>
  </si>
  <si>
    <t>Summerland Financial Services Limited</t>
  </si>
  <si>
    <t>Suncorp-Metway Limited</t>
  </si>
  <si>
    <t>Sydney Credit Union Ltd</t>
  </si>
  <si>
    <t>Taishin International Bank Co., Ltd</t>
  </si>
  <si>
    <t>Taiwan Business Bank, Ltd</t>
  </si>
  <si>
    <t>Taiwan Cooperative Bank, Ltd</t>
  </si>
  <si>
    <t>Royal Bank of Canada</t>
  </si>
  <si>
    <t>Teachers Mutual Bank Limited</t>
  </si>
  <si>
    <t>The Bank of Nova Scotia</t>
  </si>
  <si>
    <t>The Capricornian Ltd</t>
  </si>
  <si>
    <t>The Hongkong and Shanghai Banking Corporation Limited</t>
  </si>
  <si>
    <t>The Northern Trust Company</t>
  </si>
  <si>
    <t>Tyro Payments Limited</t>
  </si>
  <si>
    <t>UBS AG</t>
  </si>
  <si>
    <t>Union Bank of India</t>
  </si>
  <si>
    <t>United Overseas Bank Limited</t>
  </si>
  <si>
    <t>Unity Bank Limited</t>
  </si>
  <si>
    <t>Victoria Teachers Limited</t>
  </si>
  <si>
    <t>volt bank limited</t>
  </si>
  <si>
    <t>Warwick Credit Union Ltd</t>
  </si>
  <si>
    <t>WAW Credit Union Co-Operative Limited</t>
  </si>
  <si>
    <t>The Bank of New York Mellon</t>
  </si>
  <si>
    <t>Regional Australia Bank Ltd</t>
  </si>
  <si>
    <t>Indue Ltd</t>
  </si>
  <si>
    <t>Rabobank Australia Limited</t>
  </si>
  <si>
    <t>ING Bank (Australia) Limited</t>
  </si>
  <si>
    <t>ING Bank N.V.</t>
  </si>
  <si>
    <t>JPMorgan Chase Bank, National Association</t>
  </si>
  <si>
    <t>KEB HANA Bank</t>
  </si>
  <si>
    <t>Lutheran Laypeople's League of Australia Limited</t>
  </si>
  <si>
    <t>Macarthur Credit Union Ltd</t>
  </si>
  <si>
    <t>Macquarie Bank Limited</t>
  </si>
  <si>
    <t>Railways Credit Union Limited</t>
  </si>
  <si>
    <t>Mega International Commercial Bank Co., Ltd.</t>
  </si>
  <si>
    <t>Members Banking Group Limited</t>
  </si>
  <si>
    <t>Members Equity Bank Limited</t>
  </si>
  <si>
    <t>Mizuho Bank, Ltd.</t>
  </si>
  <si>
    <t>MUFG Bank, Ltd.</t>
  </si>
  <si>
    <t>MyLifeMyFinance Limited</t>
  </si>
  <si>
    <t>Maitland Mutual Building Society Limited</t>
  </si>
  <si>
    <t>National Australia Bank Limited</t>
  </si>
  <si>
    <t>MyState Bank Limited</t>
  </si>
  <si>
    <t>Queensland Country Credit Union Limited</t>
  </si>
  <si>
    <t>Qudos Mutual Ltd</t>
  </si>
  <si>
    <t>QPCU Limited</t>
  </si>
  <si>
    <t>Police Credit Union Limited</t>
  </si>
  <si>
    <t>Police Bank Ltd</t>
  </si>
  <si>
    <t>Police Financial Services Limited</t>
  </si>
  <si>
    <t>PayPal Australia Pty Limited</t>
  </si>
  <si>
    <t>Oversea-Chinese Banking Corporation Limited</t>
  </si>
  <si>
    <t>Orange Credit Union Limited</t>
  </si>
  <si>
    <t>Northern Inland Credit Union Limited</t>
  </si>
  <si>
    <t>Newcastle Permanent Building Society Limited</t>
  </si>
  <si>
    <t>Police &amp; Nurses Limited</t>
  </si>
  <si>
    <t>BNK Banking Corporation Limited</t>
  </si>
  <si>
    <t>Judo Bank Pty Ltd</t>
  </si>
  <si>
    <t>Societe Generale</t>
  </si>
  <si>
    <t>86400 Ltd</t>
  </si>
  <si>
    <t>Beyond Bank Australia Limited</t>
  </si>
  <si>
    <t>Investec Bank plc</t>
  </si>
  <si>
    <t>Societe  Generale</t>
  </si>
  <si>
    <t>Xinja Bank Limited</t>
  </si>
  <si>
    <t>86 400 Ltd</t>
  </si>
  <si>
    <t>Australian Mutual Bank Ltd</t>
  </si>
  <si>
    <t>Maitland Mutual Limited</t>
  </si>
  <si>
    <t>Queensland Country Bank Limited</t>
  </si>
  <si>
    <t>Transferwise Australia Pty Ltd</t>
  </si>
  <si>
    <t>Intesa Sanpaolo SPA</t>
  </si>
  <si>
    <t>Wise Australia Pty Ltd</t>
  </si>
  <si>
    <t>Dnister Ukrainian Credit Co-operative Limited</t>
  </si>
  <si>
    <t>Barclays Bank PLC</t>
  </si>
  <si>
    <t>Central West Credit Union Limited</t>
  </si>
  <si>
    <t>South West Slopes Credit Union Ltd</t>
  </si>
  <si>
    <t>Laboratories Credit Union Limited</t>
  </si>
  <si>
    <t>Credit Agricole Corporate and Investment Bank</t>
  </si>
  <si>
    <t>Challenger Bank Limited</t>
  </si>
  <si>
    <t>NongHyup Bank</t>
  </si>
  <si>
    <t>Alex Bank Pty Ltd</t>
  </si>
  <si>
    <t>Family First Credit Union Limited</t>
  </si>
  <si>
    <t>Heritage and People's Choice Limited</t>
  </si>
  <si>
    <t>Newcastle Greater Mutual Group Ltd</t>
  </si>
  <si>
    <t>IN1Bank Ltd</t>
  </si>
  <si>
    <t>Summerland Bank</t>
  </si>
  <si>
    <t>Trading securities</t>
  </si>
  <si>
    <t>Investment securities</t>
  </si>
  <si>
    <t>Net acceptances of customers</t>
  </si>
  <si>
    <t>Total residents assets</t>
  </si>
  <si>
    <t>Total securitised assets on balance sheet</t>
  </si>
  <si>
    <t>Loans to non-financial businesses</t>
  </si>
  <si>
    <t>Loans to financial institutions</t>
  </si>
  <si>
    <t>Loans to general government</t>
  </si>
  <si>
    <t>Loans to households: Housing: Owner-occupied</t>
  </si>
  <si>
    <t>Loans to households: Housing: Investment</t>
  </si>
  <si>
    <t>Loans to households: Credit cards</t>
  </si>
  <si>
    <t>Loans to households: Other</t>
  </si>
  <si>
    <t>Loans to community service organisations</t>
  </si>
  <si>
    <t>Total residents loans and finance leases</t>
  </si>
  <si>
    <t>Intra-group loans and finance leases</t>
  </si>
  <si>
    <t>Acceptances</t>
  </si>
  <si>
    <t>Intra-group deposits</t>
  </si>
  <si>
    <t>Negotiable Certificates of Deposit</t>
  </si>
  <si>
    <t>Total short-term borrowings</t>
  </si>
  <si>
    <t>Total long-term borrowings</t>
  </si>
  <si>
    <t>Deposits by non-financial businesses</t>
  </si>
  <si>
    <t>Deposits by financial institutions</t>
  </si>
  <si>
    <t>Deposits by general government</t>
  </si>
  <si>
    <t>Deposits by households</t>
  </si>
  <si>
    <t>Deposits by community service organisations</t>
  </si>
  <si>
    <t>Total residents deposits</t>
  </si>
  <si>
    <t>Business Loans</t>
  </si>
  <si>
    <t>ranking</t>
  </si>
  <si>
    <t>COMPANY</t>
  </si>
  <si>
    <t>ALIAS</t>
  </si>
  <si>
    <t>MBL</t>
  </si>
  <si>
    <t>Movement ($)</t>
  </si>
  <si>
    <t>Movement (%)</t>
  </si>
  <si>
    <t>Movement (direction)</t>
  </si>
  <si>
    <t>Max Date</t>
  </si>
  <si>
    <t>Current Month</t>
  </si>
  <si>
    <t>Inputs</t>
  </si>
  <si>
    <t>94150148299</t>
  </si>
  <si>
    <t>15087651143</t>
  </si>
  <si>
    <t>80087649938</t>
  </si>
  <si>
    <t>70003917655</t>
  </si>
  <si>
    <t>17061700712</t>
  </si>
  <si>
    <t>44087650959</t>
  </si>
  <si>
    <t>36087651232</t>
  </si>
  <si>
    <t>95087822455</t>
  </si>
  <si>
    <t>46601105373</t>
  </si>
  <si>
    <t>57087651385</t>
  </si>
  <si>
    <t>13064165162</t>
  </si>
  <si>
    <t>60606234879</t>
  </si>
  <si>
    <t>35087650039</t>
  </si>
  <si>
    <t>43087650011</t>
  </si>
  <si>
    <t>15126292608</t>
  </si>
  <si>
    <t>95087650735</t>
  </si>
  <si>
    <t>72087650637</t>
  </si>
  <si>
    <t>47087650093</t>
  </si>
  <si>
    <t>63087651849</t>
  </si>
  <si>
    <t>87087651509</t>
  </si>
  <si>
    <t>88087651956</t>
  </si>
  <si>
    <t>32087652024</t>
  </si>
  <si>
    <t>64087650164</t>
  </si>
  <si>
    <t>66087650173</t>
  </si>
  <si>
    <t>48006434162</t>
  </si>
  <si>
    <t>54138221637</t>
  </si>
  <si>
    <t>85051868556</t>
  </si>
  <si>
    <t>68087650182</t>
  </si>
  <si>
    <t>48123123124</t>
  </si>
  <si>
    <t>88087649910</t>
  </si>
  <si>
    <t>88004325080</t>
  </si>
  <si>
    <t>34072814058</t>
  </si>
  <si>
    <t>70744009137</t>
  </si>
  <si>
    <t>48848300367</t>
  </si>
  <si>
    <t>15081596009</t>
  </si>
  <si>
    <t>37002950745</t>
  </si>
  <si>
    <t>11005357522</t>
  </si>
  <si>
    <t>11087651125</t>
  </si>
  <si>
    <t>48087649741</t>
  </si>
  <si>
    <t>14087822491</t>
  </si>
  <si>
    <t>30087652079</t>
  </si>
  <si>
    <t>40087652060</t>
  </si>
  <si>
    <t>32087652088</t>
  </si>
  <si>
    <t>50087649750</t>
  </si>
  <si>
    <t>21087651607</t>
  </si>
  <si>
    <t>14087650771</t>
  </si>
  <si>
    <t>51064874531</t>
  </si>
  <si>
    <t>28110077622</t>
  </si>
  <si>
    <t>29002979955</t>
  </si>
  <si>
    <t>74137909963</t>
  </si>
  <si>
    <t>32009656740</t>
  </si>
  <si>
    <t>44093488629</t>
  </si>
  <si>
    <t>71608940718</t>
  </si>
  <si>
    <t>11068049178</t>
  </si>
  <si>
    <t>23000000117</t>
  </si>
  <si>
    <t>87149440291</t>
  </si>
  <si>
    <t>33608235847</t>
  </si>
  <si>
    <t>24125167553</t>
  </si>
  <si>
    <t>69322403457</t>
  </si>
  <si>
    <t>96609857383</t>
  </si>
  <si>
    <t>48125314249</t>
  </si>
  <si>
    <t>92087651974</t>
  </si>
  <si>
    <t>33007457141</t>
  </si>
  <si>
    <t>57086866506</t>
  </si>
  <si>
    <t>74083938416</t>
  </si>
  <si>
    <t>95607620440</t>
  </si>
  <si>
    <t>82087650682</t>
  </si>
  <si>
    <t>35845772731</t>
  </si>
  <si>
    <t>95082610008</t>
  </si>
  <si>
    <t>70062819630</t>
  </si>
  <si>
    <t>98114053459</t>
  </si>
  <si>
    <t>23087650806</t>
  </si>
  <si>
    <t>66010831722</t>
  </si>
  <si>
    <t>93087650726</t>
  </si>
  <si>
    <t>30165085638</t>
  </si>
  <si>
    <t>36078577250</t>
  </si>
  <si>
    <t>96139482634</t>
  </si>
  <si>
    <t>86076940880</t>
  </si>
  <si>
    <t>30087650459</t>
  </si>
  <si>
    <t>34133513827</t>
  </si>
  <si>
    <t>54087650940</t>
  </si>
  <si>
    <t>65117925970</t>
  </si>
  <si>
    <t>62126279918</t>
  </si>
  <si>
    <t>49103575042</t>
  </si>
  <si>
    <t>47088129613</t>
  </si>
  <si>
    <t>17135448047</t>
  </si>
  <si>
    <t>56060785284</t>
  </si>
  <si>
    <t>11087650315</t>
  </si>
  <si>
    <t>44087651769</t>
  </si>
  <si>
    <t>67622375722</t>
  </si>
  <si>
    <t>98087651116</t>
  </si>
  <si>
    <t>48087651787</t>
  </si>
  <si>
    <t>84084066419</t>
  </si>
  <si>
    <t>21087650360</t>
  </si>
  <si>
    <t>97087822464</t>
  </si>
  <si>
    <t>50001621129</t>
  </si>
  <si>
    <t>24000893292</t>
  </si>
  <si>
    <t>32080178196</t>
  </si>
  <si>
    <t>43074112011</t>
  </si>
  <si>
    <t>96164085563</t>
  </si>
  <si>
    <t>25044678441</t>
  </si>
  <si>
    <t>83087650244</t>
  </si>
  <si>
    <t>46008583542</t>
  </si>
  <si>
    <t>91087651090</t>
  </si>
  <si>
    <t>27079372688</t>
  </si>
  <si>
    <t>83087651054</t>
  </si>
  <si>
    <t>56070887679</t>
  </si>
  <si>
    <t>83099031106</t>
  </si>
  <si>
    <t>75103418882</t>
  </si>
  <si>
    <t>54087651750</t>
  </si>
  <si>
    <t>94087651983</t>
  </si>
  <si>
    <t>12004044937</t>
  </si>
  <si>
    <t>89067729195</t>
  </si>
  <si>
    <t>77087651027</t>
  </si>
  <si>
    <t>53087650557</t>
  </si>
  <si>
    <t>79087651036</t>
  </si>
  <si>
    <t>30087651205</t>
  </si>
  <si>
    <t>95087650799</t>
  </si>
  <si>
    <t>33087651661</t>
  </si>
  <si>
    <t>93111195389</t>
  </si>
  <si>
    <t>94073598035</t>
  </si>
  <si>
    <t>34087650477</t>
  </si>
  <si>
    <t>36087650422</t>
  </si>
  <si>
    <t>96087651992</t>
  </si>
  <si>
    <t>69087651876</t>
  </si>
  <si>
    <t>11615995581</t>
  </si>
  <si>
    <t>71092516286</t>
  </si>
  <si>
    <t>13621804813</t>
  </si>
  <si>
    <t>93629184710</t>
  </si>
  <si>
    <t>99618937054</t>
  </si>
  <si>
    <t>38616463855</t>
  </si>
  <si>
    <t>46156153829</t>
  </si>
  <si>
    <t>59087651394</t>
  </si>
  <si>
    <t>95644502170</t>
  </si>
  <si>
    <t>67087649885</t>
  </si>
  <si>
    <t>80087650673</t>
  </si>
  <si>
    <t>77087650217</t>
  </si>
  <si>
    <t>80654071075</t>
  </si>
  <si>
    <t>85649572449</t>
  </si>
  <si>
    <t>13627244848</t>
  </si>
  <si>
    <t>39087650057</t>
  </si>
  <si>
    <t>62627541011</t>
  </si>
  <si>
    <t>none</t>
  </si>
  <si>
    <t>increase</t>
  </si>
  <si>
    <t>decrease</t>
  </si>
  <si>
    <t>inf</t>
  </si>
  <si>
    <t>Business Loans - MoM ($)</t>
  </si>
  <si>
    <t>Business Loans - MoM (%)</t>
  </si>
  <si>
    <t>Movement Direction</t>
  </si>
  <si>
    <t>Business Loans - dollars text</t>
  </si>
  <si>
    <t>Business Loans - MoM ($) - dollars text</t>
  </si>
  <si>
    <t>$ 0.00</t>
  </si>
  <si>
    <t>Prior period</t>
  </si>
  <si>
    <t>Current Amount</t>
  </si>
  <si>
    <t>Prior Amount</t>
  </si>
  <si>
    <t>$ 350 M</t>
  </si>
  <si>
    <t>$ 239 M</t>
  </si>
  <si>
    <t>$ 3.20 M</t>
  </si>
  <si>
    <t>$ 4.78 Bn</t>
  </si>
  <si>
    <t>$ 3.96 Bn</t>
  </si>
  <si>
    <t>$ 107 M</t>
  </si>
  <si>
    <t>$ 5.90 M</t>
  </si>
  <si>
    <t>$ 2.70 M</t>
  </si>
  <si>
    <t>$ 4.30 Bn</t>
  </si>
  <si>
    <t>$ 500 K</t>
  </si>
  <si>
    <t>$ 2.16 Bn</t>
  </si>
  <si>
    <t>$ 697 M</t>
  </si>
  <si>
    <t>$ 3.40 M</t>
  </si>
  <si>
    <t>$ 800 K</t>
  </si>
  <si>
    <t>$ 1.27 Bn</t>
  </si>
  <si>
    <t>$ 3.90 M</t>
  </si>
  <si>
    <t>$ 65.2 M</t>
  </si>
  <si>
    <t>$ 1.20 M</t>
  </si>
  <si>
    <t>$ 32.7 M</t>
  </si>
  <si>
    <t>$ 28.6 M</t>
  </si>
  <si>
    <t>$ 99.8 M</t>
  </si>
  <si>
    <t>$ 254 M</t>
  </si>
  <si>
    <t>$ 32.2 M</t>
  </si>
  <si>
    <t>$ 10.8 M</t>
  </si>
  <si>
    <t>$ 4.00 Bn</t>
  </si>
  <si>
    <t>$ 517 M</t>
  </si>
  <si>
    <t>$ 69.7 M</t>
  </si>
  <si>
    <t>$ 200 K</t>
  </si>
  <si>
    <t>$ 162 Bn</t>
  </si>
  <si>
    <t>$ 41.0 M</t>
  </si>
  <si>
    <t>$ 673 M</t>
  </si>
  <si>
    <t>$ 5.61 Bn</t>
  </si>
  <si>
    <t>$ 99.7 M</t>
  </si>
  <si>
    <t>$ 2.12 Bn</t>
  </si>
  <si>
    <t>$ 1.86 Bn</t>
  </si>
  <si>
    <t>$ 279 M</t>
  </si>
  <si>
    <t>$ 130 Bn</t>
  </si>
  <si>
    <t>$ 40.8 M</t>
  </si>
  <si>
    <t>$ 300 K</t>
  </si>
  <si>
    <t>$ 125 M</t>
  </si>
  <si>
    <t>$ 121 M</t>
  </si>
  <si>
    <t>$ 27.7 M</t>
  </si>
  <si>
    <t>$ 337 M</t>
  </si>
  <si>
    <t>$ 315 M</t>
  </si>
  <si>
    <t>$ 10.6 M</t>
  </si>
  <si>
    <t>$ 8.42 Bn</t>
  </si>
  <si>
    <t>$ 572 M</t>
  </si>
  <si>
    <t>$ 16.7 Bn</t>
  </si>
  <si>
    <t>$ 2.76 Bn</t>
  </si>
  <si>
    <t>$ 12.4 Bn</t>
  </si>
  <si>
    <t>$ 568 M</t>
  </si>
  <si>
    <t>$ 155 M</t>
  </si>
  <si>
    <t>$ 11.4 Bn</t>
  </si>
  <si>
    <t>$ 4.82 Bn</t>
  </si>
  <si>
    <t>$ 129 M</t>
  </si>
  <si>
    <t>$ 2.55 Bn</t>
  </si>
  <si>
    <t>$ 4.49 Bn</t>
  </si>
  <si>
    <t>$ 392 M</t>
  </si>
  <si>
    <t>$ 317 M</t>
  </si>
  <si>
    <t>$ 170 M</t>
  </si>
  <si>
    <t>$ 176 M</t>
  </si>
  <si>
    <t>$ 151 Bn</t>
  </si>
  <si>
    <t>$ 7.11 Bn</t>
  </si>
  <si>
    <t>$ 4.28 Bn</t>
  </si>
  <si>
    <t>$ 386 M</t>
  </si>
  <si>
    <t>$ 51.8 M</t>
  </si>
  <si>
    <t>$ 521 M</t>
  </si>
  <si>
    <t>$ 1.32 Bn</t>
  </si>
  <si>
    <t>$ 643 M</t>
  </si>
  <si>
    <t>$ 18.6 Bn</t>
  </si>
  <si>
    <t>$ 39.6 M</t>
  </si>
  <si>
    <t>$ 12.0 Bn</t>
  </si>
  <si>
    <t>$ 9.70 M</t>
  </si>
  <si>
    <t>$ 308 M</t>
  </si>
  <si>
    <t>$ 1.09 Bn</t>
  </si>
  <si>
    <t>$ 646 M</t>
  </si>
  <si>
    <t>$ 4.04 Bn</t>
  </si>
  <si>
    <t>$ 2.37 Bn</t>
  </si>
  <si>
    <t>$ 12.2 Bn</t>
  </si>
  <si>
    <t>$ 17.8 M</t>
  </si>
  <si>
    <t>$ 16.1 M</t>
  </si>
  <si>
    <t>$ 6.36 Bn</t>
  </si>
  <si>
    <t>$ 31.2 M</t>
  </si>
  <si>
    <t>$ 6.58 Bn</t>
  </si>
  <si>
    <t>$ 26.4 M</t>
  </si>
  <si>
    <t>$ 12.5 M</t>
  </si>
  <si>
    <t>$ 45.5 M</t>
  </si>
  <si>
    <t>$ 32.6 M</t>
  </si>
  <si>
    <t>$ 127 M</t>
  </si>
  <si>
    <t>$ 900 K</t>
  </si>
  <si>
    <t>$ 14.9 Bn</t>
  </si>
  <si>
    <t>$ 10.1 Bn</t>
  </si>
  <si>
    <t>$ 3.99 Bn</t>
  </si>
  <si>
    <t>$ 285 M</t>
  </si>
  <si>
    <t>$ 11.2 Bn</t>
  </si>
  <si>
    <t>$ 2.20 Bn</t>
  </si>
  <si>
    <t>$ 7.70 M</t>
  </si>
  <si>
    <t>$ 13.1 Bn</t>
  </si>
  <si>
    <t>$ 22.6 Bn</t>
  </si>
  <si>
    <t>$ 600 K</t>
  </si>
  <si>
    <t>$ 85.2 M</t>
  </si>
  <si>
    <t>$ 188 Bn</t>
  </si>
  <si>
    <t>$ 140 M</t>
  </si>
  <si>
    <t>$ 62.2 M</t>
  </si>
  <si>
    <t>$ 700 K</t>
  </si>
  <si>
    <t>$ 97.6 M</t>
  </si>
  <si>
    <t>$ 1.00 M</t>
  </si>
  <si>
    <t>$ 4.00 M</t>
  </si>
  <si>
    <t>$ 7.09 Bn</t>
  </si>
  <si>
    <t>$ 1.50 M</t>
  </si>
  <si>
    <t>$ 12.7 M</t>
  </si>
  <si>
    <t>$ 95.7 M</t>
  </si>
  <si>
    <t>$ 46.4 M</t>
  </si>
  <si>
    <t>$ 4.36 Bn</t>
  </si>
  <si>
    <t>$ 57.2 M</t>
  </si>
  <si>
    <t>$ 717 M</t>
  </si>
  <si>
    <t>$ 20.8 M</t>
  </si>
  <si>
    <t>$ 2.26 Bn</t>
  </si>
  <si>
    <t>$ 99.6 M</t>
  </si>
  <si>
    <t>$ 2.20 M</t>
  </si>
  <si>
    <t>$ -50 K</t>
  </si>
  <si>
    <t>$ 161 Bn</t>
  </si>
  <si>
    <t>$ -74 M</t>
  </si>
  <si>
    <t>$ 109 M</t>
  </si>
  <si>
    <t>$ 1.70 M</t>
  </si>
  <si>
    <t>$ 4.31 Bn</t>
  </si>
  <si>
    <t>$ 353 M</t>
  </si>
  <si>
    <t>$ 4.50 Bn</t>
  </si>
  <si>
    <t>$ -27 M</t>
  </si>
  <si>
    <t>$ 3.50 M</t>
  </si>
  <si>
    <t>$ 237 M</t>
  </si>
  <si>
    <t>$ -1.60 M</t>
  </si>
  <si>
    <t>$ 6.20 M</t>
  </si>
  <si>
    <t>$ 10.7 M</t>
  </si>
  <si>
    <t>$ 100 K</t>
  </si>
  <si>
    <t>$ 1.26 Bn</t>
  </si>
  <si>
    <t>$ -9.20 M</t>
  </si>
  <si>
    <t>$ 68.1 M</t>
  </si>
  <si>
    <t>$ 2.90 M</t>
  </si>
  <si>
    <t>$ 28.0 M</t>
  </si>
  <si>
    <t>$ -60 K</t>
  </si>
  <si>
    <t>$ 100 M</t>
  </si>
  <si>
    <t>$ 258 M</t>
  </si>
  <si>
    <t>$ 3.80 M</t>
  </si>
  <si>
    <t>$ 32.0 M</t>
  </si>
  <si>
    <t>$ -20 K</t>
  </si>
  <si>
    <t>$ 12.0 M</t>
  </si>
  <si>
    <t>$ -38. M</t>
  </si>
  <si>
    <t>$ 529 M</t>
  </si>
  <si>
    <t>$ 12.1 M</t>
  </si>
  <si>
    <t>$ 69.6 M</t>
  </si>
  <si>
    <t>$ -10 K</t>
  </si>
  <si>
    <t>$ 41.3 M</t>
  </si>
  <si>
    <t>$ 660 M</t>
  </si>
  <si>
    <t>$ -13. M</t>
  </si>
  <si>
    <t>$ 477 M</t>
  </si>
  <si>
    <t>$ -95. M</t>
  </si>
  <si>
    <t>$ 300 M</t>
  </si>
  <si>
    <t>$ -17. M</t>
  </si>
  <si>
    <t>$ 98.6 M</t>
  </si>
  <si>
    <t>$ -1.10 M</t>
  </si>
  <si>
    <t>$ 2.11 Bn</t>
  </si>
  <si>
    <t>$ 1.85 Bn</t>
  </si>
  <si>
    <t>$ -10. M</t>
  </si>
  <si>
    <t>$ 278 M</t>
  </si>
  <si>
    <t>$ -1.50 M</t>
  </si>
  <si>
    <t>$ 126 Bn</t>
  </si>
  <si>
    <t>$ -4.01 Bn</t>
  </si>
  <si>
    <t>$ 40.3 M</t>
  </si>
  <si>
    <t>$ 124 M</t>
  </si>
  <si>
    <t>$ 27.8 M</t>
  </si>
  <si>
    <t>$ 338 M</t>
  </si>
  <si>
    <t>$ 5.62 Bn</t>
  </si>
  <si>
    <t>$ 15.2 M</t>
  </si>
  <si>
    <t>$ 311 M</t>
  </si>
  <si>
    <t>$ -4.20 M</t>
  </si>
  <si>
    <t>$ 134 M</t>
  </si>
  <si>
    <t>$ -36. M</t>
  </si>
  <si>
    <t>$ 17.0 Bn</t>
  </si>
  <si>
    <t>$ 219 M</t>
  </si>
  <si>
    <t>$ 2.77 Bn</t>
  </si>
  <si>
    <t>$ 6.70 M</t>
  </si>
  <si>
    <t>$ 12.3 Bn</t>
  </si>
  <si>
    <t>$ 557 M</t>
  </si>
  <si>
    <t>$ 169 M</t>
  </si>
  <si>
    <t>$ 14.1 M</t>
  </si>
  <si>
    <t>$ -16. M</t>
  </si>
  <si>
    <t>$ 32.9 M</t>
  </si>
  <si>
    <t>$ 4.85 Bn</t>
  </si>
  <si>
    <t>$ 25.9 M</t>
  </si>
  <si>
    <t>$ 401 M</t>
  </si>
  <si>
    <t>$ 272 M</t>
  </si>
  <si>
    <t>$ 2.60 Bn</t>
  </si>
  <si>
    <t>$ 49.9 M</t>
  </si>
  <si>
    <t>$ 4.59 Bn</t>
  </si>
  <si>
    <t>$ 104 M</t>
  </si>
  <si>
    <t>$ 8.79 Bn</t>
  </si>
  <si>
    <t>$ 371 M</t>
  </si>
  <si>
    <t>$ 1.40 M</t>
  </si>
  <si>
    <t>$ 7.23 Bn</t>
  </si>
  <si>
    <t>$ 114 M</t>
  </si>
  <si>
    <t>$ 18.6 M</t>
  </si>
  <si>
    <t>$ 379 M</t>
  </si>
  <si>
    <t>$ -6.30 M</t>
  </si>
  <si>
    <t>$ 52.2 M</t>
  </si>
  <si>
    <t>$ 400 K</t>
  </si>
  <si>
    <t>$ 657 M</t>
  </si>
  <si>
    <t>$ 136 M</t>
  </si>
  <si>
    <t>$ -58. M</t>
  </si>
  <si>
    <t>$ 18.7 Bn</t>
  </si>
  <si>
    <t>$ 78.2 M</t>
  </si>
  <si>
    <t>$ 39.7 M</t>
  </si>
  <si>
    <t>$ 10.3 M</t>
  </si>
  <si>
    <t>$ 1.11 Bn</t>
  </si>
  <si>
    <t>$ 22.4 M</t>
  </si>
  <si>
    <t>$ 636 M</t>
  </si>
  <si>
    <t>$ -9.90 M</t>
  </si>
  <si>
    <t>$ 4.34 Bn</t>
  </si>
  <si>
    <t>$ 59.6 M</t>
  </si>
  <si>
    <t>$ 13.0 M</t>
  </si>
  <si>
    <t>$ 11.8 Bn</t>
  </si>
  <si>
    <t>$ -46 M</t>
  </si>
  <si>
    <t>$ 1.10 M</t>
  </si>
  <si>
    <t>$ 6.15 Bn</t>
  </si>
  <si>
    <t>$ -20 M</t>
  </si>
  <si>
    <t>$ 51.3 M</t>
  </si>
  <si>
    <t>$ 20.1 M</t>
  </si>
  <si>
    <t>$ 6.72 Bn</t>
  </si>
  <si>
    <t>$ 143 M</t>
  </si>
  <si>
    <t>$ 23.7 M</t>
  </si>
  <si>
    <t>$ -2.70 M</t>
  </si>
  <si>
    <t>$ 12.3 M</t>
  </si>
  <si>
    <t>$ 44.4 M</t>
  </si>
  <si>
    <t>$ 253 M</t>
  </si>
  <si>
    <t>$ 2.41 Bn</t>
  </si>
  <si>
    <t>$ 39.0 M</t>
  </si>
  <si>
    <t>$ 4.37 Bn</t>
  </si>
  <si>
    <t>$ 327 M</t>
  </si>
  <si>
    <t>$ 368 M</t>
  </si>
  <si>
    <t>$ 17.9 M</t>
  </si>
  <si>
    <t>$ 4.05 Bn</t>
  </si>
  <si>
    <t>$ 53.8 M</t>
  </si>
  <si>
    <t>$ 137 M</t>
  </si>
  <si>
    <t>$ 515 M</t>
  </si>
  <si>
    <t>$ -56. M</t>
  </si>
  <si>
    <t>$ 287 M</t>
  </si>
  <si>
    <t>$ 1.30 M</t>
  </si>
  <si>
    <t>$ -90 K</t>
  </si>
  <si>
    <t>$ 86.0 M</t>
  </si>
  <si>
    <t>$ 133 M</t>
  </si>
  <si>
    <t>$ 5.40 M</t>
  </si>
  <si>
    <t>$ 13.4 Bn</t>
  </si>
  <si>
    <t>$ 22.1 Bn</t>
  </si>
  <si>
    <t>$ -47 M</t>
  </si>
  <si>
    <t>$ 2.18 Bn</t>
  </si>
  <si>
    <t>$ -18. M</t>
  </si>
  <si>
    <t>$ 130 M</t>
  </si>
  <si>
    <t>$ 139 M</t>
  </si>
  <si>
    <t>$ -70 K</t>
  </si>
  <si>
    <t>$ 63.5 M</t>
  </si>
  <si>
    <t>$ 102 M</t>
  </si>
  <si>
    <t>$ 5.30 M</t>
  </si>
  <si>
    <t>$ 15.2 Bn</t>
  </si>
  <si>
    <t>$ 251 M</t>
  </si>
  <si>
    <t>$ 46.2 M</t>
  </si>
  <si>
    <t>$ 7.31 Bn</t>
  </si>
  <si>
    <t>$ 228 M</t>
  </si>
  <si>
    <t>$ 12.9 M</t>
  </si>
  <si>
    <t>$ 95.1 M</t>
  </si>
  <si>
    <t>$ 764 M</t>
  </si>
  <si>
    <t>$ 46.5 M</t>
  </si>
  <si>
    <t>$ 2.24 Bn</t>
  </si>
  <si>
    <t>$ 4.17 Bn</t>
  </si>
  <si>
    <t>$ -18 M</t>
  </si>
  <si>
    <t>$ -1.40 M</t>
  </si>
  <si>
    <t>$ 89.1 M</t>
  </si>
  <si>
    <t>$ 111 M</t>
  </si>
  <si>
    <t>$ 2.80 M</t>
  </si>
  <si>
    <t>$ 4.35 Bn</t>
  </si>
  <si>
    <t>$ 40.7 M</t>
  </si>
  <si>
    <t>$ -30 K</t>
  </si>
  <si>
    <t>$ 1.60 M</t>
  </si>
  <si>
    <t>$ 160 Bn</t>
  </si>
  <si>
    <t>$ -91 M</t>
  </si>
  <si>
    <t>$ 5.50 M</t>
  </si>
  <si>
    <t>$ 9.30 M</t>
  </si>
  <si>
    <t>$ 1.30 Bn</t>
  </si>
  <si>
    <t>$ 33.6 M</t>
  </si>
  <si>
    <t>$ 67.9 M</t>
  </si>
  <si>
    <t>$ 26.0 M</t>
  </si>
  <si>
    <t>$ -2.00 M</t>
  </si>
  <si>
    <t>$ 99.1 M</t>
  </si>
  <si>
    <t>$ 261 M</t>
  </si>
  <si>
    <t>$ 12.2 M</t>
  </si>
  <si>
    <t>$ 3.95 Bn</t>
  </si>
  <si>
    <t>$ 560 M</t>
  </si>
  <si>
    <t>$ 30.8 M</t>
  </si>
  <si>
    <t>$ 70.6 M</t>
  </si>
  <si>
    <t>$ 42.6 M</t>
  </si>
  <si>
    <t>$ 759 M</t>
  </si>
  <si>
    <t>$ 98.3 M</t>
  </si>
  <si>
    <t>$ 463 M</t>
  </si>
  <si>
    <t>$ 334 M</t>
  </si>
  <si>
    <t>$ 34.0 M</t>
  </si>
  <si>
    <t>$ 178 M</t>
  </si>
  <si>
    <t>$ 1.90 M</t>
  </si>
  <si>
    <t>$ 2.53 Bn</t>
  </si>
  <si>
    <t>$ 425 M</t>
  </si>
  <si>
    <t>$ 1.84 Bn</t>
  </si>
  <si>
    <t>$ 280 M</t>
  </si>
  <si>
    <t>$ 84.9 M</t>
  </si>
  <si>
    <t>$ 39.5 M</t>
  </si>
  <si>
    <t>$ -80 K</t>
  </si>
  <si>
    <t>$ 4.90 M</t>
  </si>
  <si>
    <t>$ 126 M</t>
  </si>
  <si>
    <t>$ 2.50 M</t>
  </si>
  <si>
    <t>$ 28.7 M</t>
  </si>
  <si>
    <t>$ 335 M</t>
  </si>
  <si>
    <t>$ -3.30 M</t>
  </si>
  <si>
    <t>$ 5.59 Bn</t>
  </si>
  <si>
    <t>$ -29. M</t>
  </si>
  <si>
    <t>$ 314 M</t>
  </si>
  <si>
    <t>$ 3.00 M</t>
  </si>
  <si>
    <t>$ 17.4 Bn</t>
  </si>
  <si>
    <t>$ 399 M</t>
  </si>
  <si>
    <t>$ 2.80 Bn</t>
  </si>
  <si>
    <t>$ 26.7 M</t>
  </si>
  <si>
    <t>$ 11.6 M</t>
  </si>
  <si>
    <t>$ 556 M</t>
  </si>
  <si>
    <t>$ -1.00 M</t>
  </si>
  <si>
    <t>$ 11.3 Bn</t>
  </si>
  <si>
    <t>$ -71. M</t>
  </si>
  <si>
    <t>$ 35.1 M</t>
  </si>
  <si>
    <t>$ 4.70 Bn</t>
  </si>
  <si>
    <t>$ -14 M</t>
  </si>
  <si>
    <t>$ 19.6 M</t>
  </si>
  <si>
    <t>$ -38 M</t>
  </si>
  <si>
    <t>$ 2.95 Bn</t>
  </si>
  <si>
    <t>$ 4.66 Bn</t>
  </si>
  <si>
    <t>$ 65.4 M</t>
  </si>
  <si>
    <t>$ 402 M</t>
  </si>
  <si>
    <t>$ 9.80 M</t>
  </si>
  <si>
    <t>$ 8.67 Bn</t>
  </si>
  <si>
    <t>$ -12 M</t>
  </si>
  <si>
    <t>$ 7.28 Bn</t>
  </si>
  <si>
    <t>$ 50.7 M</t>
  </si>
  <si>
    <t>$ 398 M</t>
  </si>
  <si>
    <t>$ 29.6 M</t>
  </si>
  <si>
    <t>$ 52.7 M</t>
  </si>
  <si>
    <t>$ 680 M</t>
  </si>
  <si>
    <t>$ 22.1 M</t>
  </si>
  <si>
    <t>$ 1.37 Bn</t>
  </si>
  <si>
    <t>$ 87.2 M</t>
  </si>
  <si>
    <t>$ -28 M</t>
  </si>
  <si>
    <t>$ 18.5 Bn</t>
  </si>
  <si>
    <t>$ 39.4 M</t>
  </si>
  <si>
    <t>$ 146 M</t>
  </si>
  <si>
    <t>$ 10.4 M</t>
  </si>
  <si>
    <t>$ 57.3 M</t>
  </si>
  <si>
    <t>$ 1.15 Bn</t>
  </si>
  <si>
    <t>$ 21.7 M</t>
  </si>
  <si>
    <t>$ 394 M</t>
  </si>
  <si>
    <t>$ 14.6 M</t>
  </si>
  <si>
    <t>$ 12.8 M</t>
  </si>
  <si>
    <t>$ 11.6 Bn</t>
  </si>
  <si>
    <t>$ -16 M</t>
  </si>
  <si>
    <t>$ 22.2 M</t>
  </si>
  <si>
    <t>$ 21.1 M</t>
  </si>
  <si>
    <t>$ 17.4 M</t>
  </si>
  <si>
    <t>$ 6.05 Bn</t>
  </si>
  <si>
    <t>$ -99. M</t>
  </si>
  <si>
    <t>$ 55.5 M</t>
  </si>
  <si>
    <t>$ 4.20 M</t>
  </si>
  <si>
    <t>$ 6.53 Bn</t>
  </si>
  <si>
    <t>$ -19 M</t>
  </si>
  <si>
    <t>$ 24.2 M</t>
  </si>
  <si>
    <t>$ 12.4 M</t>
  </si>
  <si>
    <t>$ -4.10 M</t>
  </si>
  <si>
    <t>$ 31.8 M</t>
  </si>
  <si>
    <t>$ 150 Bn</t>
  </si>
  <si>
    <t>$ -1.18 Bn</t>
  </si>
  <si>
    <t>$ 2.48 Bn</t>
  </si>
  <si>
    <t>$ 73.6 M</t>
  </si>
  <si>
    <t>$ 4.32 Bn</t>
  </si>
  <si>
    <t>$ -48. M</t>
  </si>
  <si>
    <t>$ 10.2 Bn</t>
  </si>
  <si>
    <t>$ 63.8 M</t>
  </si>
  <si>
    <t>$ 3.58 Bn</t>
  </si>
  <si>
    <t>$ 31.1 M</t>
  </si>
  <si>
    <t>$ 576 M</t>
  </si>
  <si>
    <t>$ 60.8 M</t>
  </si>
  <si>
    <t>$ 290 M</t>
  </si>
  <si>
    <t>$ 10.7 Bn</t>
  </si>
  <si>
    <t>$ -48 M</t>
  </si>
  <si>
    <t>$ 86.6 M</t>
  </si>
  <si>
    <t>$ 40.9 M</t>
  </si>
  <si>
    <t>$ 22.5 Bn</t>
  </si>
  <si>
    <t>$ 385 M</t>
  </si>
  <si>
    <t>$ 24.0 M</t>
  </si>
  <si>
    <t>$ 135 M</t>
  </si>
  <si>
    <t>$ -3.90 M</t>
  </si>
  <si>
    <t>$ 64.0 M</t>
  </si>
  <si>
    <t>$ 2.00 M</t>
  </si>
  <si>
    <t>$ 15.5 Bn</t>
  </si>
  <si>
    <t>$ 46.3 M</t>
  </si>
  <si>
    <t>$ 7.33 Bn</t>
  </si>
  <si>
    <t>$ 14.5 M</t>
  </si>
  <si>
    <t>$ 13.4 M</t>
  </si>
  <si>
    <t>$ 94.8 M</t>
  </si>
  <si>
    <t>$ 4.30 M</t>
  </si>
  <si>
    <t>$ 763 M</t>
  </si>
  <si>
    <t>$ 2.00 Bn</t>
  </si>
  <si>
    <t>$ -24 M</t>
  </si>
  <si>
    <t>$ 4.19 Bn</t>
  </si>
  <si>
    <t>$ 3.90 Bn</t>
  </si>
  <si>
    <t>$ -44 M</t>
  </si>
  <si>
    <t>$ 5.70 M</t>
  </si>
  <si>
    <t>$ 4.48 Bn</t>
  </si>
  <si>
    <t>$ -11 M</t>
  </si>
  <si>
    <t>$ 238 M</t>
  </si>
  <si>
    <t>$ -1.20 M</t>
  </si>
  <si>
    <t>$ 277 M</t>
  </si>
  <si>
    <t>$ 99.4 M</t>
  </si>
  <si>
    <t>$ 68.2 M</t>
  </si>
  <si>
    <t>$ 26.1 M</t>
  </si>
  <si>
    <t>$ 3.10 M</t>
  </si>
  <si>
    <t>$ 257 M</t>
  </si>
  <si>
    <t>$ 33.2 M</t>
  </si>
  <si>
    <t>$ 3.64 Bn</t>
  </si>
  <si>
    <t>$ -30 M</t>
  </si>
  <si>
    <t>$ 545 M</t>
  </si>
  <si>
    <t>$ -15. M</t>
  </si>
  <si>
    <t>$ 71.3 M</t>
  </si>
  <si>
    <t>$ 10.0 M</t>
  </si>
  <si>
    <t>$ -34 M</t>
  </si>
  <si>
    <t>$ 1.31 Bn</t>
  </si>
  <si>
    <t>$ 16.0 M</t>
  </si>
  <si>
    <t>$ 43.2 M</t>
  </si>
  <si>
    <t>$ 474 M</t>
  </si>
  <si>
    <t>$ 11.0 M</t>
  </si>
  <si>
    <t>$ 4.94 Bn</t>
  </si>
  <si>
    <t>$ -65 M</t>
  </si>
  <si>
    <t>$ 226 M</t>
  </si>
  <si>
    <t>$ 1.83 Bn</t>
  </si>
  <si>
    <t>$ -12. M</t>
  </si>
  <si>
    <t>$ 289 M</t>
  </si>
  <si>
    <t>$ 9.50 M</t>
  </si>
  <si>
    <t>$ 127 Bn</t>
  </si>
  <si>
    <t>$ 419 M</t>
  </si>
  <si>
    <t>$ 131 M</t>
  </si>
  <si>
    <t>$ 1.80 M</t>
  </si>
  <si>
    <t>$ 28.2 M</t>
  </si>
  <si>
    <t>$ 340 M</t>
  </si>
  <si>
    <t>$ 5.00 M</t>
  </si>
  <si>
    <t>$ 8.84 Bn</t>
  </si>
  <si>
    <t>$ 174 M</t>
  </si>
  <si>
    <t>$ -4.30 M</t>
  </si>
  <si>
    <t>$ 17.6 Bn</t>
  </si>
  <si>
    <t>$ 230 M</t>
  </si>
  <si>
    <t>$ 2.78 Bn</t>
  </si>
  <si>
    <t>$ 101 M</t>
  </si>
  <si>
    <t>$ 761 M</t>
  </si>
  <si>
    <t>$ 204 M</t>
  </si>
  <si>
    <t>$ 177 M</t>
  </si>
  <si>
    <t>$ 16.0 Bn</t>
  </si>
  <si>
    <t>$ 4.68 Bn</t>
  </si>
  <si>
    <t>$ 35.8 M</t>
  </si>
  <si>
    <t>$ 4.73 Bn</t>
  </si>
  <si>
    <t>$ 33.5 M</t>
  </si>
  <si>
    <t>$ 64.2 M</t>
  </si>
  <si>
    <t>$ 44.6 M</t>
  </si>
  <si>
    <t>$ 3.03 Bn</t>
  </si>
  <si>
    <t>$ 77.0 M</t>
  </si>
  <si>
    <t>$ -29 M</t>
  </si>
  <si>
    <t>$ 441 M</t>
  </si>
  <si>
    <t>$ 38.7 M</t>
  </si>
  <si>
    <t>$ 672 M</t>
  </si>
  <si>
    <t>$ -86. M</t>
  </si>
  <si>
    <t>$ 7.63 Bn</t>
  </si>
  <si>
    <t>$ 51.9 M</t>
  </si>
  <si>
    <t>$ 722 M</t>
  </si>
  <si>
    <t>$ 42.2 M</t>
  </si>
  <si>
    <t>$ 1.45 Bn</t>
  </si>
  <si>
    <t>$ 79.7 M</t>
  </si>
  <si>
    <t>$ -42. M</t>
  </si>
  <si>
    <t>$ 18.4 Bn</t>
  </si>
  <si>
    <t>$ 40.0 M</t>
  </si>
  <si>
    <t>$ 1.13 Bn</t>
  </si>
  <si>
    <t>$ -19. M</t>
  </si>
  <si>
    <t>$ 684 M</t>
  </si>
  <si>
    <t>$ 10.3 Bn</t>
  </si>
  <si>
    <t>$ 151 M</t>
  </si>
  <si>
    <t>$ 2.65 Bn</t>
  </si>
  <si>
    <t>$ 165 M</t>
  </si>
  <si>
    <t>$ -26 M</t>
  </si>
  <si>
    <t>$ 11.9 M</t>
  </si>
  <si>
    <t>$ 17.1 M</t>
  </si>
  <si>
    <t>$ 6.04 Bn</t>
  </si>
  <si>
    <t>$ 55.4 M</t>
  </si>
  <si>
    <t>$ 7.21 Bn</t>
  </si>
  <si>
    <t>$ 686 M</t>
  </si>
  <si>
    <t>$ 29.5 M</t>
  </si>
  <si>
    <t>$ 11.7 M</t>
  </si>
  <si>
    <t>$ 43.8 M</t>
  </si>
  <si>
    <t>$ 1.24 Bn</t>
  </si>
  <si>
    <t>$ 451 M</t>
  </si>
  <si>
    <t>$ 53.6 M</t>
  </si>
  <si>
    <t>$ 397 M</t>
  </si>
  <si>
    <t>$ 4.40 M</t>
  </si>
  <si>
    <t>$ 4.22 Bn</t>
  </si>
  <si>
    <t>$ -10 M</t>
  </si>
  <si>
    <t>$ 220 M</t>
  </si>
  <si>
    <t>$ 610 M</t>
  </si>
  <si>
    <t>$ 34.6 M</t>
  </si>
  <si>
    <t>$ 296 M</t>
  </si>
  <si>
    <t>$ 6.10 M</t>
  </si>
  <si>
    <t>$ 10.8 Bn</t>
  </si>
  <si>
    <t>$ 119 M</t>
  </si>
  <si>
    <t>$ 89.5 M</t>
  </si>
  <si>
    <t>$ 2.17 Bn</t>
  </si>
  <si>
    <t>$ -33. M</t>
  </si>
  <si>
    <t>$ 6.90 M</t>
  </si>
  <si>
    <t>$ 13.2 Bn</t>
  </si>
  <si>
    <t>$ -25 M</t>
  </si>
  <si>
    <t>$ 21.6 Bn</t>
  </si>
  <si>
    <t>$ -89 M</t>
  </si>
  <si>
    <t>$ 190 Bn</t>
  </si>
  <si>
    <t>$ 3.21 Bn</t>
  </si>
  <si>
    <t>$ -37 M</t>
  </si>
  <si>
    <t>$ 16.5 Bn</t>
  </si>
  <si>
    <t>$ 998 M</t>
  </si>
  <si>
    <t>$ 63.4 M</t>
  </si>
  <si>
    <t>$ 94.0 M</t>
  </si>
  <si>
    <t>$ 108 M</t>
  </si>
  <si>
    <t>$ 3.30 M</t>
  </si>
  <si>
    <t>$ 8.54 Bn</t>
  </si>
  <si>
    <t>$ 1.21 Bn</t>
  </si>
  <si>
    <t>$ 13.2 M</t>
  </si>
  <si>
    <t>$ 1.89 Bn</t>
  </si>
  <si>
    <t>$ 4.42 Bn</t>
  </si>
  <si>
    <t>$ 222 M</t>
  </si>
  <si>
    <t>$ 772 M</t>
  </si>
  <si>
    <t>$ 4.11 Bn</t>
  </si>
  <si>
    <t>$ 202 M</t>
  </si>
  <si>
    <t>$ 18.9 M</t>
  </si>
  <si>
    <t>$ 3.60 M</t>
  </si>
  <si>
    <t>$ 2.23 Bn</t>
  </si>
  <si>
    <t>$ 43.5 M</t>
  </si>
  <si>
    <t>$ 901 M</t>
  </si>
  <si>
    <t>$ 138 M</t>
  </si>
  <si>
    <t>$ 106 M</t>
  </si>
  <si>
    <t>$ -5.30 M</t>
  </si>
  <si>
    <t>$ 260 M</t>
  </si>
  <si>
    <t>$ 1.40 Bn</t>
  </si>
  <si>
    <t>$ 84.7 M</t>
  </si>
  <si>
    <t>$ 2.40 M</t>
  </si>
  <si>
    <t>$ 25.7 M</t>
  </si>
  <si>
    <t>$ -40 K</t>
  </si>
  <si>
    <t>$ 103 M</t>
  </si>
  <si>
    <t>$ 3.51 Bn</t>
  </si>
  <si>
    <t>$ -13 M</t>
  </si>
  <si>
    <t>$ 65.0 M</t>
  </si>
  <si>
    <t>$ 275 M</t>
  </si>
  <si>
    <t>$ -2.20 M</t>
  </si>
  <si>
    <t>$ 5.07 Bn</t>
  </si>
  <si>
    <t>$ 534 M</t>
  </si>
  <si>
    <t>$ 93.8 M</t>
  </si>
  <si>
    <t>$ 115 M</t>
  </si>
  <si>
    <t>$ 2.87 Bn</t>
  </si>
  <si>
    <t>$ 1.82 Bn</t>
  </si>
  <si>
    <t>$ 284 M</t>
  </si>
  <si>
    <t>$ -4.90 M</t>
  </si>
  <si>
    <t>$ 129 Bn</t>
  </si>
  <si>
    <t>$ 2.27 Bn</t>
  </si>
  <si>
    <t>$ 29.4 M</t>
  </si>
  <si>
    <t>$ -2.60 M</t>
  </si>
  <si>
    <t>$ 310 M</t>
  </si>
  <si>
    <t>$ -6.60 M</t>
  </si>
  <si>
    <t>$ 8.62 Bn</t>
  </si>
  <si>
    <t>$ -22 M</t>
  </si>
  <si>
    <t>$ 415 M</t>
  </si>
  <si>
    <t>$ -59. M</t>
  </si>
  <si>
    <t>$ 43.9 M</t>
  </si>
  <si>
    <t>$ 2.84 Bn</t>
  </si>
  <si>
    <t>$ 61.7 M</t>
  </si>
  <si>
    <t>$ -3.70 M</t>
  </si>
  <si>
    <t>$ 807 M</t>
  </si>
  <si>
    <t>$ 46.8 M</t>
  </si>
  <si>
    <t>$ 209 M</t>
  </si>
  <si>
    <t>$ 32.5 M</t>
  </si>
  <si>
    <t>$ 15.8 Bn</t>
  </si>
  <si>
    <t>$ 245 M</t>
  </si>
  <si>
    <t>$ 7.20 M</t>
  </si>
  <si>
    <t>$ 36.1 M</t>
  </si>
  <si>
    <t>$ 4.69 Bn</t>
  </si>
  <si>
    <t>$ -45. M</t>
  </si>
  <si>
    <t>$ 20.5 M</t>
  </si>
  <si>
    <t>$ 2.85 Bn</t>
  </si>
  <si>
    <t>$ -17 M</t>
  </si>
  <si>
    <t>$ 710 M</t>
  </si>
  <si>
    <t>$ 381 M</t>
  </si>
  <si>
    <t>$ 7.83 Bn</t>
  </si>
  <si>
    <t>$ 43.4 M</t>
  </si>
  <si>
    <t>$ 738 M</t>
  </si>
  <si>
    <t>$ 1.43 Bn</t>
  </si>
  <si>
    <t>$ 374 M</t>
  </si>
  <si>
    <t>$ 41.2 M</t>
  </si>
  <si>
    <t>$ -72. M</t>
  </si>
  <si>
    <t>$ 88.7 M</t>
  </si>
  <si>
    <t>$ 714 M</t>
  </si>
  <si>
    <t>$ 30.2 M</t>
  </si>
  <si>
    <t>$ 432 M</t>
  </si>
  <si>
    <t>$ 34.8 M</t>
  </si>
  <si>
    <t>$ 631 M</t>
  </si>
  <si>
    <t>$ -9.10 M</t>
  </si>
  <si>
    <t>$ 18.1 M</t>
  </si>
  <si>
    <t>$ 5.98 Bn</t>
  </si>
  <si>
    <t>$ 55.8 M</t>
  </si>
  <si>
    <t>$ 7.08 Bn</t>
  </si>
  <si>
    <t>$ 456 M</t>
  </si>
  <si>
    <t>$ 32.8 M</t>
  </si>
  <si>
    <t>$ 2.61 Bn</t>
  </si>
  <si>
    <t>$ -37. M</t>
  </si>
  <si>
    <t>$ 4.09 Bn</t>
  </si>
  <si>
    <t>$ 10.5 Bn</t>
  </si>
  <si>
    <t>$ 3.28 Bn</t>
  </si>
  <si>
    <t>$ 77.3 M</t>
  </si>
  <si>
    <t>$ 294 M</t>
  </si>
  <si>
    <t>$ 73.8 M</t>
  </si>
  <si>
    <t>$ 613 M</t>
  </si>
  <si>
    <t>$ -11. M</t>
  </si>
  <si>
    <t>$ 87.7 M</t>
  </si>
  <si>
    <t>$ -1.80 M</t>
  </si>
  <si>
    <t>$ 30.4 M</t>
  </si>
  <si>
    <t>$ 6.80 M</t>
  </si>
  <si>
    <t>$ 13.5 Bn</t>
  </si>
  <si>
    <t>$ 271 M</t>
  </si>
  <si>
    <t>$ 21.9 Bn</t>
  </si>
  <si>
    <t>$ 288 M</t>
  </si>
  <si>
    <t>$ 2.22 Bn</t>
  </si>
  <si>
    <t>$ 189 Bn</t>
  </si>
  <si>
    <t>$ -99 M</t>
  </si>
  <si>
    <t>$ 63.6 M</t>
  </si>
  <si>
    <t>$ 4.10 M</t>
  </si>
  <si>
    <t>$ -1.90 M</t>
  </si>
  <si>
    <t>$ 16.1 Bn</t>
  </si>
  <si>
    <t>$ -39 M</t>
  </si>
  <si>
    <t>$ 46.0 M</t>
  </si>
  <si>
    <t>$ 8.03 Bn</t>
  </si>
  <si>
    <t>$ -50 M</t>
  </si>
  <si>
    <t>$ 92.5 M</t>
  </si>
  <si>
    <t>$ 1.92 Bn</t>
  </si>
  <si>
    <t>$ 4.51 Bn</t>
  </si>
  <si>
    <t>$ 88.5 M</t>
  </si>
  <si>
    <t>$ 62.8 M</t>
  </si>
  <si>
    <t>$ 4.62 Bn</t>
  </si>
  <si>
    <t>$ 45.6 M</t>
  </si>
  <si>
    <t>$ 2.10 M</t>
  </si>
  <si>
    <t>$ 751 M</t>
  </si>
  <si>
    <t>$ -20. M</t>
  </si>
  <si>
    <t>$ 105 M</t>
  </si>
  <si>
    <t>$ 924 M</t>
  </si>
  <si>
    <t>$ 22.6 M</t>
  </si>
  <si>
    <t>$ 1.47 Bn</t>
  </si>
  <si>
    <t>$ 66.6 M</t>
  </si>
  <si>
    <t>$ 73.1 M</t>
  </si>
  <si>
    <t>$ 262 M</t>
  </si>
  <si>
    <t>$ 71.0 M</t>
  </si>
  <si>
    <t>$ 630 M</t>
  </si>
  <si>
    <t>$ 20.4 M</t>
  </si>
  <si>
    <t>$ 69.3 M</t>
  </si>
  <si>
    <t>$ -1.30 M</t>
  </si>
  <si>
    <t>$ 5.08 Bn</t>
  </si>
  <si>
    <t>$ 259 M</t>
  </si>
  <si>
    <t>$ 145 M</t>
  </si>
  <si>
    <t>$ 5.42 Bn</t>
  </si>
  <si>
    <t>$ 347 M</t>
  </si>
  <si>
    <t>$ 3.07 Bn</t>
  </si>
  <si>
    <t>$ 198 M</t>
  </si>
  <si>
    <t>$ 1.81 Bn</t>
  </si>
  <si>
    <t>$ 1.41 Bn</t>
  </si>
  <si>
    <t>$ 128 M</t>
  </si>
  <si>
    <t>$ 29.9 M</t>
  </si>
  <si>
    <t>$ 492 M</t>
  </si>
  <si>
    <t>$ 336 M</t>
  </si>
  <si>
    <t>$ 8.70 Bn</t>
  </si>
  <si>
    <t>$ 81.9 M</t>
  </si>
  <si>
    <t>$ 333 M</t>
  </si>
  <si>
    <t>$ -82. M</t>
  </si>
  <si>
    <t>$ 2.83 Bn</t>
  </si>
  <si>
    <t>$ -8.50 M</t>
  </si>
  <si>
    <t>$ 796 M</t>
  </si>
  <si>
    <t>$ 225 M</t>
  </si>
  <si>
    <t>$ 15.6 M</t>
  </si>
  <si>
    <t>$ -49. M</t>
  </si>
  <si>
    <t>$ 241 M</t>
  </si>
  <si>
    <t>$ -3.80 M</t>
  </si>
  <si>
    <t>$ 35.7 M</t>
  </si>
  <si>
    <t>$ 4.53 Bn</t>
  </si>
  <si>
    <t>$ -15 M</t>
  </si>
  <si>
    <t>$ 36.9 M</t>
  </si>
  <si>
    <t>$ -47. M</t>
  </si>
  <si>
    <t>$ -70. M</t>
  </si>
  <si>
    <t>$ 307 M</t>
  </si>
  <si>
    <t>$ -3.10 M</t>
  </si>
  <si>
    <t>$ 7.99 Bn</t>
  </si>
  <si>
    <t>$ 160 M</t>
  </si>
  <si>
    <t>$ 467 M</t>
  </si>
  <si>
    <t>$ 34.9 M</t>
  </si>
  <si>
    <t>$ 52.3 M</t>
  </si>
  <si>
    <t>$ 737 M</t>
  </si>
  <si>
    <t>$ 906 M</t>
  </si>
  <si>
    <t>$ 487 M</t>
  </si>
  <si>
    <t>$ 5.80 M</t>
  </si>
  <si>
    <t>$ 41.6 M</t>
  </si>
  <si>
    <t>$ 9.90 M</t>
  </si>
  <si>
    <t>$ 409 M</t>
  </si>
  <si>
    <t>$ 1.25 Bn</t>
  </si>
  <si>
    <t>$ 31.0 M</t>
  </si>
  <si>
    <t>$ 689 M</t>
  </si>
  <si>
    <t>$ -24. M</t>
  </si>
  <si>
    <t>$ 2.58 Bn</t>
  </si>
  <si>
    <t>$ -35. M</t>
  </si>
  <si>
    <t>$ 12.1 Bn</t>
  </si>
  <si>
    <t>$ 118 M</t>
  </si>
  <si>
    <t>$ 18.3 M</t>
  </si>
  <si>
    <t>$ 5.93 Bn</t>
  </si>
  <si>
    <t>$ 57.6 M</t>
  </si>
  <si>
    <t>$ 7.04 Bn</t>
  </si>
  <si>
    <t>$ 28.8 M</t>
  </si>
  <si>
    <t>$ 42.9 M</t>
  </si>
  <si>
    <t>$ 33.0 M</t>
  </si>
  <si>
    <t>$ 152 Bn</t>
  </si>
  <si>
    <t>$ 815 M</t>
  </si>
  <si>
    <t>$ -3.00 M</t>
  </si>
  <si>
    <t>$ 493 M</t>
  </si>
  <si>
    <t>$ 37.5 M</t>
  </si>
  <si>
    <t>$ 4.02 Bn</t>
  </si>
  <si>
    <t>$ -69. M</t>
  </si>
  <si>
    <t>$ 173 M</t>
  </si>
  <si>
    <t>$ 2.60 M</t>
  </si>
  <si>
    <t>$ 1.49 Bn</t>
  </si>
  <si>
    <t>$ 16.2 Bn</t>
  </si>
  <si>
    <t>$ 78.3 M</t>
  </si>
  <si>
    <t>$ 98.7 M</t>
  </si>
  <si>
    <t>$ 3.30 Bn</t>
  </si>
  <si>
    <t>$ 14.9 M</t>
  </si>
  <si>
    <t>$ 359 M</t>
  </si>
  <si>
    <t>$ 33.7 M</t>
  </si>
  <si>
    <t>$ 3.70 M</t>
  </si>
  <si>
    <t>$ 10.9 Bn</t>
  </si>
  <si>
    <t>$ 256 M</t>
  </si>
  <si>
    <t>$ 85.8 M</t>
  </si>
  <si>
    <t>$ 7.10 M</t>
  </si>
  <si>
    <t>$ 13.9 Bn</t>
  </si>
  <si>
    <t>$ 406 M</t>
  </si>
  <si>
    <t>$ 63.0 M</t>
  </si>
  <si>
    <t>$ 7.92 Bn</t>
  </si>
  <si>
    <t>$ 91.7 M</t>
  </si>
  <si>
    <t>$ 942 M</t>
  </si>
  <si>
    <t>$ 18.2 M</t>
  </si>
  <si>
    <t>$ 2.01 Bn</t>
  </si>
  <si>
    <t>$ 86.1 M</t>
  </si>
  <si>
    <t>$ 4.64 Bn</t>
  </si>
  <si>
    <t>$ 132 M</t>
  </si>
  <si>
    <t>$ 4.72 Bn</t>
  </si>
  <si>
    <t>$ 90.6 M</t>
  </si>
  <si>
    <t>$ 4.23 Bn</t>
  </si>
  <si>
    <t>$ 58.7 M</t>
  </si>
  <si>
    <t>$ 143 Bn</t>
  </si>
  <si>
    <t>$ -19. Bn</t>
  </si>
  <si>
    <t>$ 72.6 M</t>
  </si>
  <si>
    <t>$ 26.8 M</t>
  </si>
  <si>
    <t>$ 3.61 Bn</t>
  </si>
  <si>
    <t>$ 35.9 M</t>
  </si>
  <si>
    <t>$ 625 M</t>
  </si>
  <si>
    <t>$ 69.1 M</t>
  </si>
  <si>
    <t>$ 9.20 M</t>
  </si>
  <si>
    <t>$ 768 M</t>
  </si>
  <si>
    <t>$ 17.0 M</t>
  </si>
  <si>
    <t>$ 1.50 Bn</t>
  </si>
  <si>
    <t>$ 35.2 M</t>
  </si>
  <si>
    <t>$ 5.33 Bn</t>
  </si>
  <si>
    <t>$ 244 M</t>
  </si>
  <si>
    <t>$ 522 M</t>
  </si>
  <si>
    <t>$ 216 M</t>
  </si>
  <si>
    <t>$ 83.2 M</t>
  </si>
  <si>
    <t>$ 3.10 Bn</t>
  </si>
  <si>
    <t>$ 1.79 Bn</t>
  </si>
  <si>
    <t>$ 274 M</t>
  </si>
  <si>
    <t>$ -25. M</t>
  </si>
  <si>
    <t>$ 28.9 M</t>
  </si>
  <si>
    <t>$ 306 M</t>
  </si>
  <si>
    <t>$ 255 M</t>
  </si>
  <si>
    <t>$ 8.58 Bn</t>
  </si>
  <si>
    <t>$ 227 M</t>
  </si>
  <si>
    <t>$ 18.0 Bn</t>
  </si>
  <si>
    <t>$ 400 M</t>
  </si>
  <si>
    <t>$ 2.89 Bn</t>
  </si>
  <si>
    <t>$ 55.7 M</t>
  </si>
  <si>
    <t>$ 44.1 M</t>
  </si>
  <si>
    <t>$ 782 M</t>
  </si>
  <si>
    <t>$ 205 M</t>
  </si>
  <si>
    <t>$ 15.7 Bn</t>
  </si>
  <si>
    <t>$ -50. M</t>
  </si>
  <si>
    <t>$ 240 M</t>
  </si>
  <si>
    <t>$ 35.3 M</t>
  </si>
  <si>
    <t>$ 92.1 M</t>
  </si>
  <si>
    <t>$ 55.2 M</t>
  </si>
  <si>
    <t>$ -21. M</t>
  </si>
  <si>
    <t>$ 4.97 Bn</t>
  </si>
  <si>
    <t>$ -45 M</t>
  </si>
  <si>
    <t>$ 20.3 M</t>
  </si>
  <si>
    <t>$ -2.90 M</t>
  </si>
  <si>
    <t>$ 49.2 M</t>
  </si>
  <si>
    <t>$ 58.4 M</t>
  </si>
  <si>
    <t>$ 1.53 Bn</t>
  </si>
  <si>
    <t>$ 37.8 M</t>
  </si>
  <si>
    <t>$ 85.4 M</t>
  </si>
  <si>
    <t>$ -82 M</t>
  </si>
  <si>
    <t>$ 19.4 Bn</t>
  </si>
  <si>
    <t>$ 866 M</t>
  </si>
  <si>
    <t>$ -7.00 M</t>
  </si>
  <si>
    <t>$ 690 M</t>
  </si>
  <si>
    <t>$ 2.66 Bn</t>
  </si>
  <si>
    <t>$ 88.9 M</t>
  </si>
  <si>
    <t>$ 18.5 M</t>
  </si>
  <si>
    <t>$ 6.21 Bn</t>
  </si>
  <si>
    <t>$ 60.1 M</t>
  </si>
  <si>
    <t>$ 6.50 Bn</t>
  </si>
  <si>
    <t>$ -54 M</t>
  </si>
  <si>
    <t>$ 43.1 M</t>
  </si>
  <si>
    <t>$ 154 Bn</t>
  </si>
  <si>
    <t>$ 1.95 Bn</t>
  </si>
  <si>
    <t>$ -84. M</t>
  </si>
  <si>
    <t>$ 507 M</t>
  </si>
  <si>
    <t>$ 40.5 M</t>
  </si>
  <si>
    <t>$ 4.24 Bn</t>
  </si>
  <si>
    <t>$ 3.53 Bn</t>
  </si>
  <si>
    <t>$ 232 M</t>
  </si>
  <si>
    <t>$ 485 M</t>
  </si>
  <si>
    <t>$ 654 M</t>
  </si>
  <si>
    <t>$ 8.20 M</t>
  </si>
  <si>
    <t>$ 10.0 Bn</t>
  </si>
  <si>
    <t>$ -86 M</t>
  </si>
  <si>
    <t>$ 82.9 M</t>
  </si>
  <si>
    <t>$ 14.3 Bn</t>
  </si>
  <si>
    <t>$ 396 M</t>
  </si>
  <si>
    <t>$ 22.0 Bn</t>
  </si>
  <si>
    <t>$ 89.8 M</t>
  </si>
  <si>
    <t>$ 17.5 M</t>
  </si>
  <si>
    <t>$ 62.9 M</t>
  </si>
  <si>
    <t>$ 4.70 M</t>
  </si>
  <si>
    <t>$ 16.4 Bn</t>
  </si>
  <si>
    <t>$ 234 M</t>
  </si>
  <si>
    <t>$ 35.6 M</t>
  </si>
  <si>
    <t>$ 11.3 M</t>
  </si>
  <si>
    <t>$ 1.98 Bn</t>
  </si>
  <si>
    <t>$ -30. M</t>
  </si>
  <si>
    <t>$ 5.02 Bn</t>
  </si>
  <si>
    <t>$ 5.60 M</t>
  </si>
  <si>
    <t>$ 647 M</t>
  </si>
  <si>
    <t>$ 4.26 Bn</t>
  </si>
  <si>
    <t>$ 36.7 M</t>
  </si>
  <si>
    <t>$ 46.7 M</t>
  </si>
  <si>
    <t>$ 977 M</t>
  </si>
  <si>
    <t>$ 5.10 M</t>
  </si>
  <si>
    <t>$ 264 M</t>
  </si>
  <si>
    <t>$ 73.3 M</t>
  </si>
  <si>
    <t>$ 27.1 M</t>
  </si>
  <si>
    <t>$ -6.00 M</t>
  </si>
  <si>
    <t>$ 628 M</t>
  </si>
  <si>
    <t>$ 283 M</t>
  </si>
  <si>
    <t>$ 92.7 M</t>
  </si>
  <si>
    <t>$ -14. M</t>
  </si>
  <si>
    <t>$ 5.04 Bn</t>
  </si>
  <si>
    <t>$ 201 M</t>
  </si>
  <si>
    <t>$ 3.59 Bn</t>
  </si>
  <si>
    <t>$ 490 M</t>
  </si>
  <si>
    <t>$ 1.78 Bn</t>
  </si>
  <si>
    <t>$ -7.20 M</t>
  </si>
  <si>
    <t>$ 131 Bn</t>
  </si>
  <si>
    <t>$ 872 M</t>
  </si>
  <si>
    <t>$ 38.2 M</t>
  </si>
  <si>
    <t>$ 330 M</t>
  </si>
  <si>
    <t>$ -5.00 M</t>
  </si>
  <si>
    <t>$ 8.53 Bn</t>
  </si>
  <si>
    <t>$ 33.1 M</t>
  </si>
  <si>
    <t>$ 175 M</t>
  </si>
  <si>
    <t>$ -51. M</t>
  </si>
  <si>
    <t>$ 18.1 Bn</t>
  </si>
  <si>
    <t>$ 112 M</t>
  </si>
  <si>
    <t>$ 3.02 Bn</t>
  </si>
  <si>
    <t>$ 21.5 M</t>
  </si>
  <si>
    <t>$ 14.4 M</t>
  </si>
  <si>
    <t>$ 4.76 Bn</t>
  </si>
  <si>
    <t>$ 54.4 M</t>
  </si>
  <si>
    <t>$ 92.3 M</t>
  </si>
  <si>
    <t>$ 3.04 Bn</t>
  </si>
  <si>
    <t>$ 282 M</t>
  </si>
  <si>
    <t>$ 699 M</t>
  </si>
  <si>
    <t>$ 8.28 Bn</t>
  </si>
  <si>
    <t>$ 3.48 Bn</t>
  </si>
  <si>
    <t>$ 197 M</t>
  </si>
  <si>
    <t>$ 49.0 M</t>
  </si>
  <si>
    <t>$ 832 M</t>
  </si>
  <si>
    <t>$ 36.2 M</t>
  </si>
  <si>
    <t>$ 1.55 Bn</t>
  </si>
  <si>
    <t>$ 23.3 M</t>
  </si>
  <si>
    <t>$ 19.5 Bn</t>
  </si>
  <si>
    <t>$ 86.3 M</t>
  </si>
  <si>
    <t>$ 41.1 M</t>
  </si>
  <si>
    <t>$ -43. M</t>
  </si>
  <si>
    <t>$ 470 M</t>
  </si>
  <si>
    <t>$ 64.5 M</t>
  </si>
  <si>
    <t>$ 1.22 Bn</t>
  </si>
  <si>
    <t>$ -23. M</t>
  </si>
  <si>
    <t>$ 688 M</t>
  </si>
  <si>
    <t>$ 494 M</t>
  </si>
  <si>
    <t>$ 2.69 Bn</t>
  </si>
  <si>
    <t>$ 21.9 M</t>
  </si>
  <si>
    <t>$ 23.4 M</t>
  </si>
  <si>
    <t>$ 22.8 M</t>
  </si>
  <si>
    <t>$ 6.09 Bn</t>
  </si>
  <si>
    <t>$ 61.5 M</t>
  </si>
  <si>
    <t>$ 6.47 Bn</t>
  </si>
  <si>
    <t>$ 28.1 M</t>
  </si>
  <si>
    <t>$ 44.0 M</t>
  </si>
  <si>
    <t>$ 153 Bn</t>
  </si>
  <si>
    <t>$ 29.0 M</t>
  </si>
  <si>
    <t>$ 4.06 Bn</t>
  </si>
  <si>
    <t>$ 86.8 M</t>
  </si>
  <si>
    <t>$ 180 M</t>
  </si>
  <si>
    <t>$ 604 M</t>
  </si>
  <si>
    <t>$ 637 M</t>
  </si>
  <si>
    <t>$ -5.70 M</t>
  </si>
  <si>
    <t>$ 83.8 M</t>
  </si>
  <si>
    <t>$ 14.1 Bn</t>
  </si>
  <si>
    <t>$ 21.3 Bn</t>
  </si>
  <si>
    <t>$ -71 M</t>
  </si>
  <si>
    <t>$ 2.21 Bn</t>
  </si>
  <si>
    <t>$ -57. M</t>
  </si>
  <si>
    <t>$ -75 M</t>
  </si>
  <si>
    <t>$ 62.1 M</t>
  </si>
  <si>
    <t>$ 113 M</t>
  </si>
  <si>
    <t>$ 53.2 M</t>
  </si>
  <si>
    <t>$ -2.10 M</t>
  </si>
  <si>
    <t>$ 7.94 Bn</t>
  </si>
  <si>
    <t>$ 23.2 M</t>
  </si>
  <si>
    <t>$ 11.1 M</t>
  </si>
  <si>
    <t>$ 5.18 Bn</t>
  </si>
  <si>
    <t>$ 6.30 M</t>
  </si>
  <si>
    <t>$ 4.54 Bn</t>
  </si>
  <si>
    <t>$ 5.01 Bn</t>
  </si>
  <si>
    <t>$ 316 M</t>
  </si>
  <si>
    <t>$ -63 M</t>
  </si>
  <si>
    <t>$ 46.9 M</t>
  </si>
  <si>
    <t>$ 793 M</t>
  </si>
  <si>
    <t>$ 948 M</t>
  </si>
  <si>
    <t>$ 1.69 Bn</t>
  </si>
  <si>
    <t>$ 27.3 M</t>
  </si>
  <si>
    <t>$ 268 M</t>
  </si>
  <si>
    <t>$ 3.52 Bn</t>
  </si>
  <si>
    <t>$ 69.4 M</t>
  </si>
  <si>
    <t>$ 5.54 Bn</t>
  </si>
  <si>
    <t>$ 12.6 M</t>
  </si>
  <si>
    <t>$ 152 M</t>
  </si>
  <si>
    <t>$ -46. M</t>
  </si>
  <si>
    <t>$ 52.4 M</t>
  </si>
  <si>
    <t>$ 3.37 Bn</t>
  </si>
  <si>
    <t>$ 1.77 Bn</t>
  </si>
  <si>
    <t>$ -9.00 M</t>
  </si>
  <si>
    <t>$ 133 Bn</t>
  </si>
  <si>
    <t>$ 1.60 Bn</t>
  </si>
  <si>
    <t>$ 40.2 M</t>
  </si>
  <si>
    <t>$ 773 M</t>
  </si>
  <si>
    <t>$ 74.4 M</t>
  </si>
  <si>
    <t>$ 28.3 M</t>
  </si>
  <si>
    <t>$ 9.02 Bn</t>
  </si>
  <si>
    <t>$ 488 M</t>
  </si>
  <si>
    <t>$ 187 M</t>
  </si>
  <si>
    <t>$ 18.3 Bn</t>
  </si>
  <si>
    <t>$ 3.20 Bn</t>
  </si>
  <si>
    <t>$ 171 M</t>
  </si>
  <si>
    <t>$ 12.5 Bn</t>
  </si>
  <si>
    <t>$ 792 M</t>
  </si>
  <si>
    <t>$ -4.50 M</t>
  </si>
  <si>
    <t>$ 223 M</t>
  </si>
  <si>
    <t>$ 15.4 Bn</t>
  </si>
  <si>
    <t>$ 250 M</t>
  </si>
  <si>
    <t>$ 34.5 M</t>
  </si>
  <si>
    <t>$ 4.83 Bn</t>
  </si>
  <si>
    <t>$ 73.2 M</t>
  </si>
  <si>
    <t>$ 82.4 M</t>
  </si>
  <si>
    <t>$ 3.05 Bn</t>
  </si>
  <si>
    <t>$ 14.2 M</t>
  </si>
  <si>
    <t>$ 291 M</t>
  </si>
  <si>
    <t>$ 8.15 Bn</t>
  </si>
  <si>
    <t>$ 47.6 M</t>
  </si>
  <si>
    <t>$ 48.9 M</t>
  </si>
  <si>
    <t>$ 1.48 Bn</t>
  </si>
  <si>
    <t>$ -76. M</t>
  </si>
  <si>
    <t>$ 235 M</t>
  </si>
  <si>
    <t>$ 19.9 Bn</t>
  </si>
  <si>
    <t>$ 445 M</t>
  </si>
  <si>
    <t>$ 42.0 M</t>
  </si>
  <si>
    <t>$ 504 M</t>
  </si>
  <si>
    <t>$ 33.4 M</t>
  </si>
  <si>
    <t>$ 1.20 Bn</t>
  </si>
  <si>
    <t>$ 728 M</t>
  </si>
  <si>
    <t>$ 39.9 M</t>
  </si>
  <si>
    <t>$ 503 M</t>
  </si>
  <si>
    <t>$ 2.31 Bn</t>
  </si>
  <si>
    <t>$ 6.49 Bn</t>
  </si>
  <si>
    <t>$ 61.6 M</t>
  </si>
  <si>
    <t>$ 6.43 Bn</t>
  </si>
  <si>
    <t>$ 45.4 M</t>
  </si>
  <si>
    <t>$ 531 M</t>
  </si>
  <si>
    <t>$ 9.00 M</t>
  </si>
  <si>
    <t>$ 4.10 Bn</t>
  </si>
  <si>
    <t>$ 41.7 M</t>
  </si>
  <si>
    <t>$ 345 M</t>
  </si>
  <si>
    <t>$ 62.0 M</t>
  </si>
  <si>
    <t>$ 3.60 Bn</t>
  </si>
  <si>
    <t>$ 754 M</t>
  </si>
  <si>
    <t>$ 150 M</t>
  </si>
  <si>
    <t>$ 624 M</t>
  </si>
  <si>
    <t>$ 4.50 M</t>
  </si>
  <si>
    <t>$ 195 M</t>
  </si>
  <si>
    <t>$ 82.0 M</t>
  </si>
  <si>
    <t>$ 13.7 Bn</t>
  </si>
  <si>
    <t>$ 22.3 Bn</t>
  </si>
  <si>
    <t>$ 1.04 Bn</t>
  </si>
  <si>
    <t>$ 2.38 Bn</t>
  </si>
  <si>
    <t>$ 167 M</t>
  </si>
  <si>
    <t>$ -41 M</t>
  </si>
  <si>
    <t>$ 4.60 M</t>
  </si>
  <si>
    <t>$ 355 M</t>
  </si>
  <si>
    <t>$ 321 M</t>
  </si>
  <si>
    <t>$ 8.25 Bn</t>
  </si>
  <si>
    <t>$ 305 M</t>
  </si>
  <si>
    <t>$ 83.3 M</t>
  </si>
  <si>
    <t>$ -5.40 M</t>
  </si>
  <si>
    <t>$ 2.34 Bn</t>
  </si>
  <si>
    <t>$ 5.43 Bn</t>
  </si>
  <si>
    <t>$ 5.16 Bn</t>
  </si>
  <si>
    <t>$ 144 M</t>
  </si>
  <si>
    <t>$ 142 Bn</t>
  </si>
  <si>
    <t>$ -62 M</t>
  </si>
  <si>
    <t>$ 46.6 M</t>
  </si>
  <si>
    <t>$ 715 M</t>
  </si>
  <si>
    <t>$ -77. M</t>
  </si>
  <si>
    <t>$ 996 M</t>
  </si>
  <si>
    <t>$ 48.5 M</t>
  </si>
  <si>
    <t>$ 1.75 Bn</t>
  </si>
  <si>
    <t>$ 79.3 M</t>
  </si>
  <si>
    <t>$ 269 M</t>
  </si>
  <si>
    <t>$ 13.3 M</t>
  </si>
  <si>
    <t>$ 3.45 Bn</t>
  </si>
  <si>
    <t>$ -62. M</t>
  </si>
  <si>
    <t>$ 666 M</t>
  </si>
  <si>
    <t>$ -5.80 M</t>
  </si>
  <si>
    <t>$ 73.0 M</t>
  </si>
  <si>
    <t>$ 9.10 M</t>
  </si>
  <si>
    <t>$ 292 M</t>
  </si>
  <si>
    <t>$ 236 M</t>
  </si>
  <si>
    <t>$ 2.30 M</t>
  </si>
  <si>
    <t>$ 3.34 Bn</t>
  </si>
  <si>
    <t>$ 265 M</t>
  </si>
  <si>
    <t>$ -3.18 Bn</t>
  </si>
  <si>
    <t>$ 644 M</t>
  </si>
  <si>
    <t>$ 27.9 M</t>
  </si>
  <si>
    <t>$ 9.54 Bn</t>
  </si>
  <si>
    <t>$ 526 M</t>
  </si>
  <si>
    <t>$ 17.5 Bn</t>
  </si>
  <si>
    <t>$ -83 M</t>
  </si>
  <si>
    <t>$ -91. M</t>
  </si>
  <si>
    <t>$ 711 M</t>
  </si>
  <si>
    <t>$ -80. M</t>
  </si>
  <si>
    <t>$ 263 M</t>
  </si>
  <si>
    <t>$ 15.3 Bn</t>
  </si>
  <si>
    <t>$ 248 M</t>
  </si>
  <si>
    <t>$ 33.3 M</t>
  </si>
  <si>
    <t>$ 13.6 M</t>
  </si>
  <si>
    <t>$ -68. M</t>
  </si>
  <si>
    <t>$ 3.23 Bn</t>
  </si>
  <si>
    <t>$ 295 M</t>
  </si>
  <si>
    <t>$ 7.89 Bn</t>
  </si>
  <si>
    <t>$ 49.5 M</t>
  </si>
  <si>
    <t>$ -2.50 M</t>
  </si>
  <si>
    <t>$ 678 M</t>
  </si>
  <si>
    <t>$ -5.20 M</t>
  </si>
  <si>
    <t>$ 64.3 M</t>
  </si>
  <si>
    <t>$ 41.9 M</t>
  </si>
  <si>
    <t>$ 457 M</t>
  </si>
  <si>
    <t>$ 1.16 Bn</t>
  </si>
  <si>
    <t>$ 723 M</t>
  </si>
  <si>
    <t>$ 2.70 Bn</t>
  </si>
  <si>
    <t>$ 384 M</t>
  </si>
  <si>
    <t>$ 10.2 M</t>
  </si>
  <si>
    <t>$ 19.7 M</t>
  </si>
  <si>
    <t>$ 6.57 Bn</t>
  </si>
  <si>
    <t>$ 142 M</t>
  </si>
  <si>
    <t>$ 37.0 M</t>
  </si>
  <si>
    <t>$ 8.90 M</t>
  </si>
  <si>
    <t>$ 549 M</t>
  </si>
  <si>
    <t>$ 149 M</t>
  </si>
  <si>
    <t>$ 4.07 Bn</t>
  </si>
  <si>
    <t>$ -27. M</t>
  </si>
  <si>
    <t>$ 3.84 Bn</t>
  </si>
  <si>
    <t>$ 908 M</t>
  </si>
  <si>
    <t>$ 154 M</t>
  </si>
  <si>
    <t>$ 633 M</t>
  </si>
  <si>
    <t>$ 8.40 M</t>
  </si>
  <si>
    <t>$ 293 M</t>
  </si>
  <si>
    <t>$ 2.46 Bn</t>
  </si>
  <si>
    <t>$ 80.4 M</t>
  </si>
  <si>
    <t>$ 14.5 Bn</t>
  </si>
  <si>
    <t>$ 802 M</t>
  </si>
  <si>
    <t>$ 491 M</t>
  </si>
  <si>
    <t>$ 61.3 M</t>
  </si>
  <si>
    <t>$ 685 M</t>
  </si>
  <si>
    <t>$ 116 M</t>
  </si>
  <si>
    <t>$ 8.09 Bn</t>
  </si>
  <si>
    <t>$ -3.60 M</t>
  </si>
  <si>
    <t>$ 344 M</t>
  </si>
  <si>
    <t>$ 2.36 Bn</t>
  </si>
  <si>
    <t>$ 5.40 Bn</t>
  </si>
  <si>
    <t>$ 629 M</t>
  </si>
  <si>
    <t>$ 4.91 Bn</t>
  </si>
  <si>
    <t>$ 144 Bn</t>
  </si>
  <si>
    <t>$ 1.90 Bn</t>
  </si>
  <si>
    <t>$ 44.9 M</t>
  </si>
  <si>
    <t>$ -1.70 M</t>
  </si>
  <si>
    <t>$ 988 M</t>
  </si>
  <si>
    <t>$ -8.10 M</t>
  </si>
  <si>
    <t>$ 82.6 M</t>
  </si>
  <si>
    <t>$ 23.9 M</t>
  </si>
  <si>
    <t>$ 26.9 M</t>
  </si>
  <si>
    <t>$ -87. M</t>
  </si>
  <si>
    <t>$ 675 M</t>
  </si>
  <si>
    <t>$ 1.76 Bn</t>
  </si>
  <si>
    <t>$ 5.37 Bn</t>
  </si>
  <si>
    <t>$ 820 M</t>
  </si>
  <si>
    <t>$ 8.26 Bn</t>
  </si>
  <si>
    <t>$ 164 M</t>
  </si>
  <si>
    <t>$ -5.50 M</t>
  </si>
  <si>
    <t>$ 756 M</t>
  </si>
  <si>
    <t>$ 37.9 M</t>
  </si>
  <si>
    <t>$ -22. M</t>
  </si>
  <si>
    <t>$ 9.64 Bn</t>
  </si>
  <si>
    <t>$ 93.4 M</t>
  </si>
  <si>
    <t>$ 892 M</t>
  </si>
  <si>
    <t>$ 3.32 Bn</t>
  </si>
  <si>
    <t>$ 10.1 M</t>
  </si>
  <si>
    <t>$ 267 M</t>
  </si>
  <si>
    <t>$ 247 M</t>
  </si>
  <si>
    <t>$ 5.10 Bn</t>
  </si>
  <si>
    <t>$ 91.8 M</t>
  </si>
  <si>
    <t>$ 3.29 Bn</t>
  </si>
  <si>
    <t>$ 110 M</t>
  </si>
  <si>
    <t>$ 49.1 M</t>
  </si>
  <si>
    <t>$ 11.0 Bn</t>
  </si>
  <si>
    <t>$ -32. M</t>
  </si>
  <si>
    <t>$ 632 M</t>
  </si>
  <si>
    <t>$ 801 M</t>
  </si>
  <si>
    <t>$ 122 M</t>
  </si>
  <si>
    <t>$ 21.8 M</t>
  </si>
  <si>
    <t>$ 20.2 Bn</t>
  </si>
  <si>
    <t>$ 475 M</t>
  </si>
  <si>
    <t>$ 6.40 M</t>
  </si>
  <si>
    <t>$ 4.80 M</t>
  </si>
  <si>
    <t>$ 2.59 Bn</t>
  </si>
  <si>
    <t>$ 312 M</t>
  </si>
  <si>
    <t>$ 17.6 M</t>
  </si>
  <si>
    <t>$ 11.5 M</t>
  </si>
  <si>
    <t>$ -8.60 M</t>
  </si>
  <si>
    <t>$ 6.69 Bn</t>
  </si>
  <si>
    <t>$ 208 M</t>
  </si>
  <si>
    <t>$ 6.79 Bn</t>
  </si>
  <si>
    <t>$ 36.6 M</t>
  </si>
  <si>
    <t>$ 51.6 M</t>
  </si>
  <si>
    <t>$ 552 M</t>
  </si>
  <si>
    <t>$ 3.39 Bn</t>
  </si>
  <si>
    <t>$ 1.02 Bn</t>
  </si>
  <si>
    <t>$ 640 M</t>
  </si>
  <si>
    <t>$ 7.40 M</t>
  </si>
  <si>
    <t>$ 10.4 Bn</t>
  </si>
  <si>
    <t>$ 2.49 Bn</t>
  </si>
  <si>
    <t>$ 29.7 M</t>
  </si>
  <si>
    <t>$ 3.82 Bn</t>
  </si>
  <si>
    <t>$ 478 M</t>
  </si>
  <si>
    <t>$ 21.8 Bn</t>
  </si>
  <si>
    <t>$ 1.14 Bn</t>
  </si>
  <si>
    <t>$ 342 M</t>
  </si>
  <si>
    <t>$ 8.19 Bn</t>
  </si>
  <si>
    <t>$ 10.9 M</t>
  </si>
  <si>
    <t>$ 117 M</t>
  </si>
  <si>
    <t>$ 1.01 Bn</t>
  </si>
  <si>
    <t>$ 2.43 Bn</t>
  </si>
  <si>
    <t>$ 66.7 M</t>
  </si>
  <si>
    <t>$ 4.96 Bn</t>
  </si>
  <si>
    <t>$ 145 Bn</t>
  </si>
  <si>
    <t>$ 83.1 M</t>
  </si>
  <si>
    <t>$ 27.0 M</t>
  </si>
  <si>
    <t>$ 276 M</t>
  </si>
  <si>
    <t>$ 13.5 M</t>
  </si>
  <si>
    <t>$ -26. M</t>
  </si>
  <si>
    <t>$ 627 M</t>
  </si>
  <si>
    <t>$ 5.53 Bn</t>
  </si>
  <si>
    <t>$ 748 M</t>
  </si>
  <si>
    <t>$ 8.50 Bn</t>
  </si>
  <si>
    <t>$ 243 M</t>
  </si>
  <si>
    <t>$ 90.1 M</t>
  </si>
  <si>
    <t>$ 1.74 Bn</t>
  </si>
  <si>
    <t>$ -9.30 M</t>
  </si>
  <si>
    <t>$ 39.2 M</t>
  </si>
  <si>
    <t>$ 27.4 M</t>
  </si>
  <si>
    <t>$ 3.27 Bn</t>
  </si>
  <si>
    <t>$ -53. M</t>
  </si>
  <si>
    <t>$ 89.9 M</t>
  </si>
  <si>
    <t>$ 721 M</t>
  </si>
  <si>
    <t>$ 270 M</t>
  </si>
  <si>
    <t>$ 48.6 M</t>
  </si>
  <si>
    <t>$ 34.2 M</t>
  </si>
  <si>
    <t>$ 5.41 Bn</t>
  </si>
  <si>
    <t>$ 548 M</t>
  </si>
  <si>
    <t>$ 9.40 M</t>
  </si>
  <si>
    <t>$ 5.15 Bn</t>
  </si>
  <si>
    <t>$ 70.1 M</t>
  </si>
  <si>
    <t>$ 9.76 Bn</t>
  </si>
  <si>
    <t>$ 11.1 Bn</t>
  </si>
  <si>
    <t>$ 73.4 M</t>
  </si>
  <si>
    <t>$ 681 M</t>
  </si>
  <si>
    <t>$ 49.8 M</t>
  </si>
  <si>
    <t>$ 43.6 M</t>
  </si>
  <si>
    <t>$ 784 M</t>
  </si>
  <si>
    <t>$ 635 M</t>
  </si>
  <si>
    <t>$ 20.4 Bn</t>
  </si>
  <si>
    <t>$ 11.2 M</t>
  </si>
  <si>
    <t>$ 11.7 Bn</t>
  </si>
  <si>
    <t>$ 83.5 M</t>
  </si>
  <si>
    <t>$ 6.75 Bn</t>
  </si>
  <si>
    <t>$ 59.7 M</t>
  </si>
  <si>
    <t>$ 86.2 M</t>
  </si>
  <si>
    <t>$ 6.99 Bn</t>
  </si>
  <si>
    <t>$ 206 M</t>
  </si>
  <si>
    <t>$ 45.9 M</t>
  </si>
  <si>
    <t>$ 31.9 M</t>
  </si>
  <si>
    <t>$ 554 M</t>
  </si>
  <si>
    <t>$ 56.2 M</t>
  </si>
  <si>
    <t>$ 2.79 Bn</t>
  </si>
  <si>
    <t>$ 199 M</t>
  </si>
  <si>
    <t>$ 179 M</t>
  </si>
  <si>
    <t>$ 3.81 Bn</t>
  </si>
  <si>
    <t>$ 649 M</t>
  </si>
  <si>
    <t>$ 83.7 M</t>
  </si>
  <si>
    <t>$ 2.57 Bn</t>
  </si>
  <si>
    <t>$ 81.7 M</t>
  </si>
  <si>
    <t>$ 15.1 Bn</t>
  </si>
  <si>
    <t>$ 192 Bn</t>
  </si>
  <si>
    <t>$ 435 M</t>
  </si>
  <si>
    <t>$ 15.9 Bn</t>
  </si>
  <si>
    <t>$ 78.5 M</t>
  </si>
  <si>
    <t>$ -8.80 M</t>
  </si>
  <si>
    <t>$ 8.16 Bn</t>
  </si>
  <si>
    <t>$ 5.79 Bn</t>
  </si>
  <si>
    <t>$ 356 M</t>
  </si>
  <si>
    <t>$ -3.50 M</t>
  </si>
  <si>
    <t>$ 5.20 M</t>
  </si>
  <si>
    <t>$ -52 M</t>
  </si>
  <si>
    <t>$ 5.21 Bn</t>
  </si>
  <si>
    <t>$ 149 Bn</t>
  </si>
  <si>
    <t>$ 3.31 Bn</t>
  </si>
  <si>
    <t>$ 36.4 M</t>
  </si>
  <si>
    <t>$ 1.87 Bn</t>
  </si>
  <si>
    <t>$ 25.3 M</t>
  </si>
  <si>
    <t>$ 797 M</t>
  </si>
  <si>
    <t>$ 60.6 M</t>
  </si>
  <si>
    <t>$ 72.5 M</t>
  </si>
  <si>
    <t>$ 9.66 Bn</t>
  </si>
  <si>
    <t>$ 6.34 Bn</t>
  </si>
  <si>
    <t>$ 811 M</t>
  </si>
  <si>
    <t>$ 973 M</t>
  </si>
  <si>
    <t>$ 224 M</t>
  </si>
  <si>
    <t>$ 578 M</t>
  </si>
  <si>
    <t>$ 3.22 Bn</t>
  </si>
  <si>
    <t>$ 1.72 Bn</t>
  </si>
  <si>
    <t>$ 137 Bn</t>
  </si>
  <si>
    <t>$ 5.65 Bn</t>
  </si>
  <si>
    <t>$ 37.4 M</t>
  </si>
  <si>
    <t>$ 30.3 M</t>
  </si>
  <si>
    <t>$ 16.5 M</t>
  </si>
  <si>
    <t>$ 21.4 Bn</t>
  </si>
  <si>
    <t>$ 3.44 Bn</t>
  </si>
  <si>
    <t>$ 12.6 Bn</t>
  </si>
  <si>
    <t>$ 718 M</t>
  </si>
  <si>
    <t>$ 252 M</t>
  </si>
  <si>
    <t>$ 33.9 M</t>
  </si>
  <si>
    <t>$ 6.82 Bn</t>
  </si>
  <si>
    <t>$ 303 M</t>
  </si>
  <si>
    <t>$ -33 M</t>
  </si>
  <si>
    <t>$ 3.43 Bn</t>
  </si>
  <si>
    <t>$ 318 M</t>
  </si>
  <si>
    <t>$ 617 M</t>
  </si>
  <si>
    <t>$ -64. M</t>
  </si>
  <si>
    <t>$ 542 M</t>
  </si>
  <si>
    <t>$ 846 M</t>
  </si>
  <si>
    <t>$ 62.3 M</t>
  </si>
  <si>
    <t>$ 1.62 Bn</t>
  </si>
  <si>
    <t>$ -36 M</t>
  </si>
  <si>
    <t>$ 23.2 Bn</t>
  </si>
  <si>
    <t>$ 2.82 Bn</t>
  </si>
  <si>
    <t>$ 50.5 M</t>
  </si>
  <si>
    <t>$ 1.29 Bn</t>
  </si>
  <si>
    <t>$ 36.5 M</t>
  </si>
  <si>
    <t>$ 776 M</t>
  </si>
  <si>
    <t>$ 19.8 M</t>
  </si>
  <si>
    <t>$ 3.36 Bn</t>
  </si>
  <si>
    <t>$ 575 M</t>
  </si>
  <si>
    <t>$ 469 M</t>
  </si>
  <si>
    <t>$ 191 M</t>
  </si>
  <si>
    <t>$ 13.9 M</t>
  </si>
  <si>
    <t>$ 23.6 M</t>
  </si>
  <si>
    <t>$ 5.09 Bn</t>
  </si>
  <si>
    <t>$ -1.66 Bn</t>
  </si>
  <si>
    <t>$ 35.4 M</t>
  </si>
  <si>
    <t>$ 32.4 M</t>
  </si>
  <si>
    <t>$ 158 Bn</t>
  </si>
  <si>
    <t>$ 3.70 Bn</t>
  </si>
  <si>
    <t>$ 583 M</t>
  </si>
  <si>
    <t>$ 29.1 M</t>
  </si>
  <si>
    <t>$ 13.8 Bn</t>
  </si>
  <si>
    <t>$ 2.08 Bn</t>
  </si>
  <si>
    <t>$ 37.7 M</t>
  </si>
  <si>
    <t>$ 181 M</t>
  </si>
  <si>
    <t>$ 163 M</t>
  </si>
  <si>
    <t>$ 10.6 Bn</t>
  </si>
  <si>
    <t>$ 83.0 M</t>
  </si>
  <si>
    <t>$ 618 M</t>
  </si>
  <si>
    <t>$ 2.32 Bn</t>
  </si>
  <si>
    <t>$ 23.0 Bn</t>
  </si>
  <si>
    <t>$ 959 M</t>
  </si>
  <si>
    <t>$ 196 Bn</t>
  </si>
  <si>
    <t>$ 78.0 M</t>
  </si>
  <si>
    <t>$ 61.1 M</t>
  </si>
  <si>
    <t>$ 332 M</t>
  </si>
  <si>
    <t>$ 8.41 Bn</t>
  </si>
  <si>
    <t>$ 5.45 Bn</t>
  </si>
  <si>
    <t>$ 1.10 Bn</t>
  </si>
  <si>
    <t>$ 50.8 M</t>
  </si>
  <si>
    <t>$ 44.8 M</t>
  </si>
  <si>
    <t>$ 3.71 Bn</t>
  </si>
  <si>
    <t>$ 5.12 Bn</t>
  </si>
  <si>
    <t>$ -90. M</t>
  </si>
  <si>
    <t>$ 1.97 Bn</t>
  </si>
  <si>
    <t>$ 97.2 M</t>
  </si>
  <si>
    <t>$ 9.80 Bn</t>
  </si>
  <si>
    <t>$ -5.10 M</t>
  </si>
  <si>
    <t>$ 28.4 M</t>
  </si>
  <si>
    <t>$ 819 M</t>
  </si>
  <si>
    <t>$ 21.3 M</t>
  </si>
  <si>
    <t>$ 71.6 M</t>
  </si>
  <si>
    <t>$ -4.00 M</t>
  </si>
  <si>
    <t>$ -52. M</t>
  </si>
  <si>
    <t>$ 6.26 Bn</t>
  </si>
  <si>
    <t>$ -79. M</t>
  </si>
  <si>
    <t>$ 974 M</t>
  </si>
  <si>
    <t>$ 2.88 Bn</t>
  </si>
  <si>
    <t>$ 1.71 Bn</t>
  </si>
  <si>
    <t>$ -7.60 M</t>
  </si>
  <si>
    <t>$ 363 M</t>
  </si>
  <si>
    <t>$ 10.5 M</t>
  </si>
  <si>
    <t>$ 31.6 M</t>
  </si>
  <si>
    <t>$ -6.10 M</t>
  </si>
  <si>
    <t>$ 326 M</t>
  </si>
  <si>
    <t>$ 7.30 M</t>
  </si>
  <si>
    <t>$ -63. M</t>
  </si>
  <si>
    <t>$ 12.7 Bn</t>
  </si>
  <si>
    <t>$ 674 M</t>
  </si>
  <si>
    <t>$ -44. M</t>
  </si>
  <si>
    <t>$ 53.5 M</t>
  </si>
  <si>
    <t>$ 3.42 Bn</t>
  </si>
  <si>
    <t>$ -9.80 M</t>
  </si>
  <si>
    <t>$ -51 M</t>
  </si>
  <si>
    <t>$ 3.97 Bn</t>
  </si>
  <si>
    <t>$ 42.1 M</t>
  </si>
  <si>
    <t>$ 873 M</t>
  </si>
  <si>
    <t>$ 1.54 Bn</t>
  </si>
  <si>
    <t>$ -23 M</t>
  </si>
  <si>
    <t>$ 23.4 Bn</t>
  </si>
  <si>
    <t>$ 15.4 M</t>
  </si>
  <si>
    <t>$ 843 M</t>
  </si>
  <si>
    <t>$ 67.3 M</t>
  </si>
  <si>
    <t>$ 20.9 M</t>
  </si>
  <si>
    <t>$ 7.45 Bn</t>
  </si>
  <si>
    <t>$ 47.1 M</t>
  </si>
  <si>
    <t>$ 607 M</t>
  </si>
  <si>
    <t>$ 420 M</t>
  </si>
  <si>
    <t>$ 3.38 Bn</t>
  </si>
  <si>
    <t>$ 14.7 M</t>
  </si>
  <si>
    <t>$ 186 M</t>
  </si>
  <si>
    <t>$ -55. M</t>
  </si>
  <si>
    <t>$ -2.80 M</t>
  </si>
  <si>
    <t>$ 2.71 Bn</t>
  </si>
  <si>
    <t>$ 20.7 M</t>
  </si>
  <si>
    <t>$ 16.9 Bn</t>
  </si>
  <si>
    <t>$ 198 Bn</t>
  </si>
  <si>
    <t>$ 1.42 Bn</t>
  </si>
  <si>
    <t>$ 98.2 M</t>
  </si>
  <si>
    <t>$ 76.7 M</t>
  </si>
  <si>
    <t>$ 16.3 Bn</t>
  </si>
  <si>
    <t>$ 60.2 M</t>
  </si>
  <si>
    <t>$ 331 M</t>
  </si>
  <si>
    <t>$ 8.46 Bn</t>
  </si>
  <si>
    <t>$ 5.17 Bn</t>
  </si>
  <si>
    <t>$ 11.5 Bn</t>
  </si>
  <si>
    <t>$ -94. M</t>
  </si>
  <si>
    <t>$ -92 M</t>
  </si>
  <si>
    <t>$ 8.60 M</t>
  </si>
  <si>
    <t>$ 79.0 M</t>
  </si>
  <si>
    <t>$ 47.4 M</t>
  </si>
  <si>
    <t>$ 816 M</t>
  </si>
  <si>
    <t>$ 71.9 M</t>
  </si>
  <si>
    <t>$ 9.73 Bn</t>
  </si>
  <si>
    <t>$ -74. M</t>
  </si>
  <si>
    <t>$ 589 M</t>
  </si>
  <si>
    <t>$ 2.96 Bn</t>
  </si>
  <si>
    <t>$ 1.70 Bn</t>
  </si>
  <si>
    <t>$ 135 Bn</t>
  </si>
  <si>
    <t>$ -2.93 Bn</t>
  </si>
  <si>
    <t>$ 30.7 M</t>
  </si>
  <si>
    <t>$ -58 M</t>
  </si>
  <si>
    <t>$ 189 M</t>
  </si>
  <si>
    <t>$ 3.56 Bn</t>
  </si>
  <si>
    <t>$ -39. M</t>
  </si>
  <si>
    <t>$ 6.30 Bn</t>
  </si>
  <si>
    <t>$ 38.5 M</t>
  </si>
  <si>
    <t>$ 77.5 M</t>
  </si>
  <si>
    <t>$ 328 M</t>
  </si>
  <si>
    <t>$ 3.63 Bn</t>
  </si>
  <si>
    <t>$ 1.07 Bn</t>
  </si>
  <si>
    <t>$ 1.52 Bn</t>
  </si>
  <si>
    <t>$ 74.3 M</t>
  </si>
  <si>
    <t>$ 22.7 Bn</t>
  </si>
  <si>
    <t>$ 634 M</t>
  </si>
  <si>
    <t>$ 841 M</t>
  </si>
  <si>
    <t>$ -85 M</t>
  </si>
  <si>
    <t>$ -3.40 M</t>
  </si>
  <si>
    <t>$ 6.20 Bn</t>
  </si>
  <si>
    <t>$ 77.8 M</t>
  </si>
  <si>
    <t>$ 7.54 Bn</t>
  </si>
  <si>
    <t>$ 156 Bn</t>
  </si>
  <si>
    <t>$ -1.79 Bn</t>
  </si>
  <si>
    <t>$ 611 M</t>
  </si>
  <si>
    <t>$ 559 M</t>
  </si>
  <si>
    <t>$ 297 M</t>
  </si>
  <si>
    <t>$ 346 M</t>
  </si>
  <si>
    <t>$ 85.0 M</t>
  </si>
  <si>
    <t>$ 2.99 Bn</t>
  </si>
  <si>
    <t>$ 81.5 M</t>
  </si>
  <si>
    <t>$ -1.20 Bn</t>
  </si>
  <si>
    <t>$ 197 Bn</t>
  </si>
  <si>
    <t>$ 75.2 M</t>
  </si>
  <si>
    <t>$ 9.60 M</t>
  </si>
  <si>
    <t>$ 323 M</t>
  </si>
  <si>
    <t>$ 8.72 Bn</t>
  </si>
  <si>
    <t>$ 4.93 Bn</t>
  </si>
  <si>
    <t>$ 99.9 M</t>
  </si>
  <si>
    <t>$ 4.41 Bn</t>
  </si>
  <si>
    <t>$ 148 Bn</t>
  </si>
  <si>
    <t>$ -1.16 Bn</t>
  </si>
  <si>
    <t>$ 2.54 Bn</t>
  </si>
  <si>
    <t>$ -54. M</t>
  </si>
  <si>
    <t>$ 1.12 Bn</t>
  </si>
  <si>
    <t>$ 18.0 M</t>
  </si>
  <si>
    <t>$ 53.4 M</t>
  </si>
  <si>
    <t>$ 6.00 M</t>
  </si>
  <si>
    <t>$ 799 M</t>
  </si>
  <si>
    <t>$ 72.7 M</t>
  </si>
  <si>
    <t>$ 273 M</t>
  </si>
  <si>
    <t>$ 9.65 Bn</t>
  </si>
  <si>
    <t>$ -81. M</t>
  </si>
  <si>
    <t>$ 5.46 Bn</t>
  </si>
  <si>
    <t>$ 390 M</t>
  </si>
  <si>
    <t>$ 61.8 M</t>
  </si>
  <si>
    <t>$ 5.56 Bn</t>
  </si>
  <si>
    <t>$ 383 M</t>
  </si>
  <si>
    <t>$ 564 M</t>
  </si>
  <si>
    <t>$ -4.60 M</t>
  </si>
  <si>
    <t>$ -75. M</t>
  </si>
  <si>
    <t>$ -9.40 M</t>
  </si>
  <si>
    <t>$ -4.40 M</t>
  </si>
  <si>
    <t>$ 134 Bn</t>
  </si>
  <si>
    <t>$ 34.4 M</t>
  </si>
  <si>
    <t>$ 1.03 Bn</t>
  </si>
  <si>
    <t>$ 185 M</t>
  </si>
  <si>
    <t>$ 172 M</t>
  </si>
  <si>
    <t>$ 20.3 Bn</t>
  </si>
  <si>
    <t>$ -1.15 Bn</t>
  </si>
  <si>
    <t>$ 65.8 M</t>
  </si>
  <si>
    <t>$ 30.5 M</t>
  </si>
  <si>
    <t>$ 6.38 Bn</t>
  </si>
  <si>
    <t>$ 75.1 M</t>
  </si>
  <si>
    <t>$ 88.4 M</t>
  </si>
  <si>
    <t>$ 15.5 M</t>
  </si>
  <si>
    <t>$ 9.87 Bn</t>
  </si>
  <si>
    <t>$ -78 M</t>
  </si>
  <si>
    <t>$ -83. M</t>
  </si>
  <si>
    <t>$ 19.5 M</t>
  </si>
  <si>
    <t>$ 38.9 M</t>
  </si>
  <si>
    <t>$ 862 M</t>
  </si>
  <si>
    <t>$ 3.13 Bn</t>
  </si>
  <si>
    <t>$ 1.05 Bn</t>
  </si>
  <si>
    <t>$ 489 M</t>
  </si>
  <si>
    <t>$ 25.4 M</t>
  </si>
  <si>
    <t>$ 24.6 M</t>
  </si>
  <si>
    <t>$ 7.96 Bn</t>
  </si>
  <si>
    <t>$ 417 M</t>
  </si>
  <si>
    <t>$ 39.3 M</t>
  </si>
  <si>
    <t>$ 8.80 M</t>
  </si>
  <si>
    <t>$ 155 Bn</t>
  </si>
  <si>
    <t>$ -79 M</t>
  </si>
  <si>
    <t>$ 573 M</t>
  </si>
  <si>
    <t>$ -1.26 Bn</t>
  </si>
  <si>
    <t>$ 188 M</t>
  </si>
  <si>
    <t>$ 3.69 Bn</t>
  </si>
  <si>
    <t>$ 298 M</t>
  </si>
  <si>
    <t>$ 2.93 Bn</t>
  </si>
  <si>
    <t>$ -1.02 Bn</t>
  </si>
  <si>
    <t>$ 20.6 Bn</t>
  </si>
  <si>
    <t>$ -1.17 Bn</t>
  </si>
  <si>
    <t>$ 195 Bn</t>
  </si>
  <si>
    <t>$ -1.49 Bn</t>
  </si>
  <si>
    <t>$ 1.64 Bn</t>
  </si>
  <si>
    <t>$ 74.8 M</t>
  </si>
  <si>
    <t>$ 859 M</t>
  </si>
  <si>
    <t>$ 60.3 M</t>
  </si>
  <si>
    <t>$ 120 M</t>
  </si>
  <si>
    <t>$ 16.2 M</t>
  </si>
  <si>
    <t>$ 8.57 Bn</t>
  </si>
  <si>
    <t>$ 4.75 Bn</t>
  </si>
  <si>
    <t>$ 605 M</t>
  </si>
  <si>
    <t>$ 286 M</t>
  </si>
  <si>
    <t>$ 48.8 M</t>
  </si>
  <si>
    <t>$ 3.50 Bn</t>
  </si>
  <si>
    <t>$ 182 M</t>
  </si>
  <si>
    <t>$ 9.09 Bn</t>
  </si>
  <si>
    <t>$ -55 M</t>
  </si>
  <si>
    <t>$ 2.92 Bn</t>
  </si>
  <si>
    <t>$ 795 M</t>
  </si>
  <si>
    <t>$ 74.0 M</t>
  </si>
  <si>
    <t>$ -6.20 M</t>
  </si>
  <si>
    <t>$ 5.47 Bn</t>
  </si>
  <si>
    <t>$ 357 M</t>
  </si>
  <si>
    <t>$ 5.81 Bn</t>
  </si>
  <si>
    <t>$ 11.9 Bn</t>
  </si>
  <si>
    <t>$ 622 M</t>
  </si>
  <si>
    <t>$ 58.6 M</t>
  </si>
  <si>
    <t>$ 1.67 Bn</t>
  </si>
  <si>
    <t>$ -3.67 Bn</t>
  </si>
  <si>
    <t>$ 34.1 M</t>
  </si>
  <si>
    <t>$ 64.4 M</t>
  </si>
  <si>
    <t>$ 9.26 Bn</t>
  </si>
  <si>
    <t>$ -60 M</t>
  </si>
  <si>
    <t>$ 88.8 M</t>
  </si>
  <si>
    <t>$ 20.9 Bn</t>
  </si>
  <si>
    <t>$ 16.6 M</t>
  </si>
  <si>
    <t>$ 6.07 Bn</t>
  </si>
  <si>
    <t>$ 21.4 M</t>
  </si>
  <si>
    <t>$ 211 M</t>
  </si>
  <si>
    <t>$ -2.30 M</t>
  </si>
  <si>
    <t>$ 1.36 Bn</t>
  </si>
  <si>
    <t>$ -8.40 M</t>
  </si>
  <si>
    <t>$ 812 M</t>
  </si>
  <si>
    <t>$ 412 M</t>
  </si>
  <si>
    <t>$ -7.10 M</t>
  </si>
  <si>
    <t>$ 3.19 Bn</t>
  </si>
  <si>
    <t>$ 67.1 M</t>
  </si>
  <si>
    <t>$ 6.29 Bn</t>
  </si>
  <si>
    <t>$ 79.9 M</t>
  </si>
  <si>
    <t>$ 7.86 Bn</t>
  </si>
  <si>
    <t>$ 8.70 M</t>
  </si>
  <si>
    <t>$ -1.61 Bn</t>
  </si>
  <si>
    <t>$ 620 M</t>
  </si>
  <si>
    <t>$ 651 M</t>
  </si>
  <si>
    <t>$ 193 M</t>
  </si>
  <si>
    <t>$ 558 M</t>
  </si>
  <si>
    <t>$ 81.3 M</t>
  </si>
  <si>
    <t>$ 2.91 Bn</t>
  </si>
  <si>
    <t>$ 19.6 Bn</t>
  </si>
  <si>
    <t>$ -98 M</t>
  </si>
  <si>
    <t>$ 193 Bn</t>
  </si>
  <si>
    <t>$ -2.59 Bn</t>
  </si>
  <si>
    <t>$ 73.9 M</t>
  </si>
  <si>
    <t>$ 61.0 M</t>
  </si>
  <si>
    <t>$ 8.81 Bn</t>
  </si>
  <si>
    <t>$ 339 M</t>
  </si>
  <si>
    <t>$ 4.71 Bn</t>
  </si>
  <si>
    <t>$ 48.4 M</t>
  </si>
  <si>
    <t>$ 3.35 Bn</t>
  </si>
  <si>
    <t>$ 97.3 M</t>
  </si>
  <si>
    <t>$ 8.90 Bn</t>
  </si>
  <si>
    <t>$ 81.1 M</t>
  </si>
  <si>
    <t>$ 46.1 M</t>
  </si>
  <si>
    <t>$ 25.1 M</t>
  </si>
  <si>
    <t>$ -3.20 M</t>
  </si>
  <si>
    <t>$ 14.3 M</t>
  </si>
  <si>
    <t>$ 814 M</t>
  </si>
  <si>
    <t>$ 74.5 M</t>
  </si>
  <si>
    <t>$ 266 M</t>
  </si>
  <si>
    <t>$ 364 M</t>
  </si>
  <si>
    <t>$ 5.72 Bn</t>
  </si>
  <si>
    <t>$ 365 M</t>
  </si>
  <si>
    <t>$ 2.75 Bn</t>
  </si>
  <si>
    <t>$ 1.66 Bn</t>
  </si>
  <si>
    <t>$ -7.30 M</t>
  </si>
  <si>
    <t>$ 242 M</t>
  </si>
  <si>
    <t>$ 358 M</t>
  </si>
  <si>
    <t>$ -64 M</t>
  </si>
  <si>
    <t>$ 665 M</t>
  </si>
  <si>
    <t>$ 5.74 Bn</t>
  </si>
  <si>
    <t>$ 5.57 Bn</t>
  </si>
  <si>
    <t>$ 9.15 Bn</t>
  </si>
  <si>
    <t>$ 3.11 Bn</t>
  </si>
  <si>
    <t>$ 38.6 M</t>
  </si>
  <si>
    <t>$ 990 M</t>
  </si>
  <si>
    <t>$ 1.35 Bn</t>
  </si>
  <si>
    <t>$ -32 M</t>
  </si>
  <si>
    <t>$ 76.1 M</t>
  </si>
  <si>
    <t>$ 13.8 M</t>
  </si>
  <si>
    <t>$ -69 M</t>
  </si>
  <si>
    <t>$ 8.50 M</t>
  </si>
  <si>
    <t>$ 6.93 Bn</t>
  </si>
  <si>
    <t>$ 63.7 M</t>
  </si>
  <si>
    <t>$ 7.90 Bn</t>
  </si>
  <si>
    <t>$ -1.38 Bn</t>
  </si>
  <si>
    <t>$ 662 M</t>
  </si>
  <si>
    <t>$ 23.5 M</t>
  </si>
  <si>
    <t>$ 81.4 M</t>
  </si>
  <si>
    <t>$ 19.1 Bn</t>
  </si>
  <si>
    <t>$ 1.91 Bn</t>
  </si>
  <si>
    <t>$ 123 M</t>
  </si>
  <si>
    <t>$ 72.0 M</t>
  </si>
  <si>
    <t>$ 16.8 Bn</t>
  </si>
  <si>
    <t>$ 60.9 M</t>
  </si>
  <si>
    <t>$ 343 M</t>
  </si>
  <si>
    <t>$ 8.76 Bn</t>
  </si>
  <si>
    <t>$ 5.20 Bn</t>
  </si>
  <si>
    <t>$ -4.80 M</t>
  </si>
  <si>
    <t>$ 3.26 Bn</t>
  </si>
  <si>
    <t>$ -97. M</t>
  </si>
  <si>
    <t>$ 147 Bn</t>
  </si>
  <si>
    <t>$ -1.31 Bn</t>
  </si>
  <si>
    <t>$ 47.2 M</t>
  </si>
  <si>
    <t>$ 2.25 Bn</t>
  </si>
  <si>
    <t>$ 97.7 M</t>
  </si>
  <si>
    <t>$ 77.9 M</t>
  </si>
  <si>
    <t>$ 25.0 M</t>
  </si>
  <si>
    <t>$ 362 M</t>
  </si>
  <si>
    <t>$ 16.7 M</t>
  </si>
  <si>
    <t>$ -6.40 M</t>
  </si>
  <si>
    <t>$ 128 Bn</t>
  </si>
  <si>
    <t>$ -2.07 Bn</t>
  </si>
  <si>
    <t>$ -2.40 M</t>
  </si>
  <si>
    <t>$ 931 M</t>
  </si>
  <si>
    <t>$ 429 M</t>
  </si>
  <si>
    <t>$ 96.7 M</t>
  </si>
  <si>
    <t>$ 19.2 Bn</t>
  </si>
  <si>
    <t>$ -96 M</t>
  </si>
  <si>
    <t>$ 5.14 Bn</t>
  </si>
  <si>
    <t>$ 25.2 M</t>
  </si>
  <si>
    <t>$ 5.78 Bn</t>
  </si>
  <si>
    <t>$ 80.3 M</t>
  </si>
  <si>
    <t>$ 63.2 M</t>
  </si>
  <si>
    <t>$ 9.14 Bn</t>
  </si>
  <si>
    <t>$ 161 M</t>
  </si>
  <si>
    <t>$ 621 M</t>
  </si>
  <si>
    <t>$ -40. M</t>
  </si>
  <si>
    <t>$ 1.18 Bn</t>
  </si>
  <si>
    <t>$ 39.1 M</t>
  </si>
  <si>
    <t>$ 210 M</t>
  </si>
  <si>
    <t>$ 192 M</t>
  </si>
  <si>
    <t>$ 21.7 Bn</t>
  </si>
  <si>
    <t>$ 18.4 M</t>
  </si>
  <si>
    <t>$ 829 M</t>
  </si>
  <si>
    <t>$ 423 M</t>
  </si>
  <si>
    <t>$ 13.7 M</t>
  </si>
  <si>
    <t>$ 431 M</t>
  </si>
  <si>
    <t>$ 7.00 M</t>
  </si>
  <si>
    <t>$ 7.69 Bn</t>
  </si>
  <si>
    <t>$ 760 M</t>
  </si>
  <si>
    <t>$ 8.02 Bn</t>
  </si>
  <si>
    <t>$ 45.3 M</t>
  </si>
  <si>
    <t>$ 47.5 M</t>
  </si>
  <si>
    <t>$ 661 M</t>
  </si>
  <si>
    <t>$ 200 M</t>
  </si>
  <si>
    <t>$ 1.99 Bn</t>
  </si>
  <si>
    <t>$ 81.2 M</t>
  </si>
  <si>
    <t>$ 561 M</t>
  </si>
  <si>
    <t>$ -57 M</t>
  </si>
  <si>
    <t>$ 2.97 Bn</t>
  </si>
  <si>
    <t>$ 191 Bn</t>
  </si>
  <si>
    <t>$ -68 M</t>
  </si>
  <si>
    <t>$ 64.6 M</t>
  </si>
  <si>
    <t>$ 8.85 Bn</t>
  </si>
  <si>
    <t>$ 95.6 M</t>
  </si>
  <si>
    <t>$ 4.40 Bn</t>
  </si>
  <si>
    <t>$ 7.60 M</t>
  </si>
  <si>
    <t>$ 320 M</t>
  </si>
  <si>
    <t>$ 2.19 Bn</t>
  </si>
  <si>
    <t>$ 57.7 M</t>
  </si>
  <si>
    <t>$ 24.1 M</t>
  </si>
  <si>
    <t>$ 3.00 Bn</t>
  </si>
  <si>
    <t>$ 806 M</t>
  </si>
  <si>
    <t>$ 74.7 M</t>
  </si>
  <si>
    <t>$ 440 M</t>
  </si>
  <si>
    <t>$ 8.55 Bn</t>
  </si>
  <si>
    <t>$ -5.60 M</t>
  </si>
  <si>
    <t>$ 1.65 Bn</t>
  </si>
  <si>
    <t>$ -9.50 M</t>
  </si>
  <si>
    <t>$ -43 M</t>
  </si>
  <si>
    <t>$ 881 M</t>
  </si>
  <si>
    <t>$ 8.95 Bn</t>
  </si>
  <si>
    <t>$ 49.7 M</t>
  </si>
  <si>
    <t>$ 19.3 Bn</t>
  </si>
  <si>
    <t>$ 669 M</t>
  </si>
  <si>
    <t>$ 76.4 M</t>
  </si>
  <si>
    <t>$ 246 M</t>
  </si>
  <si>
    <t>$ 29.2 M</t>
  </si>
  <si>
    <t>$ 5.73 Bn</t>
  </si>
  <si>
    <t>$ 3.40 Bn</t>
  </si>
  <si>
    <t>$ 299 M</t>
  </si>
  <si>
    <t>$ 7.50 M</t>
  </si>
  <si>
    <t>$ 53.0 M</t>
  </si>
  <si>
    <t>$ 38.0 M</t>
  </si>
  <si>
    <t>$ 1.17 Bn</t>
  </si>
  <si>
    <t>$ 64.9 M</t>
  </si>
  <si>
    <t>$ 677 M</t>
  </si>
  <si>
    <t>$ 14.8 M</t>
  </si>
  <si>
    <t>$ 447 M</t>
  </si>
  <si>
    <t>$ 24.3 M</t>
  </si>
  <si>
    <t>$ 3.24 Bn</t>
  </si>
  <si>
    <t>$ 7.15 Bn</t>
  </si>
  <si>
    <t>$ 62.7 M</t>
  </si>
  <si>
    <t>$ 8.04 Bn</t>
  </si>
  <si>
    <t>$ 45.7 M</t>
  </si>
  <si>
    <t>$ 48.7 M</t>
  </si>
  <si>
    <t>$ -1.44 Bn</t>
  </si>
  <si>
    <t>$ 663 M</t>
  </si>
  <si>
    <t>$ 3.16 Bn</t>
  </si>
  <si>
    <t>$ 80.5 M</t>
  </si>
  <si>
    <t>$ 70.0 M</t>
  </si>
  <si>
    <t>$ -1.35 Bn</t>
  </si>
  <si>
    <t>$ -61. M</t>
  </si>
  <si>
    <t>$ 325 M</t>
  </si>
  <si>
    <t>$ 8.88 Bn</t>
  </si>
  <si>
    <t>$ 36.8 M</t>
  </si>
  <si>
    <t>$ 7.90 M</t>
  </si>
  <si>
    <t>$ 6.60 M</t>
  </si>
  <si>
    <t>$ 4.60 Bn</t>
  </si>
  <si>
    <t>$ 203 M</t>
  </si>
  <si>
    <t>$ 48.2 M</t>
  </si>
  <si>
    <t>$ 96.3 M</t>
  </si>
  <si>
    <t>$ 80.1 M</t>
  </si>
  <si>
    <t>$ 57.8 M</t>
  </si>
  <si>
    <t>$ 789 M</t>
  </si>
  <si>
    <t>$ 74.6 M</t>
  </si>
  <si>
    <t>$ 5.39 Bn</t>
  </si>
  <si>
    <t>$ -34. M</t>
  </si>
  <si>
    <t>$ 450 M</t>
  </si>
  <si>
    <t>$ 1.63 Bn</t>
  </si>
  <si>
    <t>$ 987 M</t>
  </si>
  <si>
    <t>$ 8.06 Bn</t>
  </si>
  <si>
    <t>$ -95 M</t>
  </si>
  <si>
    <t>$ 5.11 Bn</t>
  </si>
  <si>
    <t>$ 15.1 M</t>
  </si>
  <si>
    <t>$ 5.44 Bn</t>
  </si>
  <si>
    <t>$ 233 M</t>
  </si>
  <si>
    <t>$ 37.6 M</t>
  </si>
  <si>
    <t>$ 1.08 Bn</t>
  </si>
  <si>
    <t>$ 90.4 M</t>
  </si>
  <si>
    <t>$ 700 M</t>
  </si>
  <si>
    <t>$ 22.3 M</t>
  </si>
  <si>
    <t>$ 9.37 Bn</t>
  </si>
  <si>
    <t>$ 544 M</t>
  </si>
  <si>
    <t>$ 66.4 M</t>
  </si>
  <si>
    <t>$ 8.21 Bn</t>
  </si>
  <si>
    <t>$ 47.9 M</t>
  </si>
  <si>
    <t>$ -21 M</t>
  </si>
  <si>
    <t>$ 670 M</t>
  </si>
  <si>
    <t>$ 473 M</t>
  </si>
  <si>
    <t>$ 3.09 Bn</t>
  </si>
  <si>
    <t>$ 408 M</t>
  </si>
  <si>
    <t>$ 80.0 M</t>
  </si>
  <si>
    <t>$ 2.98 Bn</t>
  </si>
  <si>
    <t>$ 21.0 M</t>
  </si>
  <si>
    <t>$ -67 M</t>
  </si>
  <si>
    <t>$ 8.60 Bn</t>
  </si>
  <si>
    <t>$ 97.0 M</t>
  </si>
  <si>
    <t>$ 4.90 Bn</t>
  </si>
  <si>
    <t>$ -65. M</t>
  </si>
  <si>
    <t>$ 794 M</t>
  </si>
  <si>
    <t>$ 74.1 M</t>
  </si>
  <si>
    <t>$ 8.49 Bn</t>
  </si>
  <si>
    <t>$ 80.2 M</t>
  </si>
  <si>
    <t>$ 2.52 Bn</t>
  </si>
  <si>
    <t>$ 1.61 Bn</t>
  </si>
  <si>
    <t>$ 322 M</t>
  </si>
  <si>
    <t>$ 7.44 Bn</t>
  </si>
  <si>
    <t>$ 5.22 Bn</t>
  </si>
  <si>
    <t>$ 498 M</t>
  </si>
  <si>
    <t>$ 47.3 M</t>
  </si>
  <si>
    <t>$ -40 M</t>
  </si>
  <si>
    <t>$ 5.00 Bn</t>
  </si>
  <si>
    <t>$ 676 M</t>
  </si>
  <si>
    <t>$ 30.1 M</t>
  </si>
  <si>
    <t>$ 961 M</t>
  </si>
  <si>
    <t>$ 38.3 M</t>
  </si>
  <si>
    <t>$ 826 M</t>
  </si>
  <si>
    <t>$ 3.25 Bn</t>
  </si>
  <si>
    <t>$ 8.33 Bn</t>
  </si>
  <si>
    <t>$ 35.0 M</t>
  </si>
  <si>
    <t>$ -35 M</t>
  </si>
  <si>
    <t>$ 2.39 Bn</t>
  </si>
  <si>
    <t>$ 168 M</t>
  </si>
  <si>
    <t>$ 659 M</t>
  </si>
  <si>
    <t>$ -31 M</t>
  </si>
  <si>
    <t>$ 18.9 Bn</t>
  </si>
  <si>
    <t>$ 495 M</t>
  </si>
  <si>
    <t>$ 460 M</t>
  </si>
  <si>
    <t>$ 212 M</t>
  </si>
  <si>
    <t>$ 67.0 M</t>
  </si>
  <si>
    <t>$ 24.5 M</t>
  </si>
  <si>
    <t>$ 5.88 Bn</t>
  </si>
  <si>
    <t>$ 97.8 M</t>
  </si>
  <si>
    <t>$ 341 M</t>
  </si>
  <si>
    <t>$ 947 M</t>
  </si>
  <si>
    <t>$ 78.9 M</t>
  </si>
  <si>
    <t>$ 48.3 M</t>
  </si>
  <si>
    <t>$ 82.3 M</t>
  </si>
  <si>
    <t>$ 8.61 Bn</t>
  </si>
  <si>
    <t>$ 231 M</t>
  </si>
  <si>
    <t>$ 7.36 Bn</t>
  </si>
  <si>
    <t>$ -78. M</t>
  </si>
  <si>
    <t>$ 302 M</t>
  </si>
  <si>
    <t>$ 2.72 Bn</t>
  </si>
  <si>
    <t>$ 30.0 M</t>
  </si>
  <si>
    <t>$ 940 M</t>
  </si>
  <si>
    <t>$ 496 M</t>
  </si>
  <si>
    <t>$ 15.6 Bn</t>
  </si>
  <si>
    <t>$ 54.6 M</t>
  </si>
  <si>
    <t>$ 19.3 M</t>
  </si>
  <si>
    <t>$ 709 M</t>
  </si>
  <si>
    <t>$ 1.58 Bn</t>
  </si>
  <si>
    <t>$ 184 M</t>
  </si>
  <si>
    <t>$ 38.1 M</t>
  </si>
  <si>
    <t>$ 17.7 M</t>
  </si>
  <si>
    <t>$ 671 M</t>
  </si>
  <si>
    <t>$ 3.18 Bn</t>
  </si>
  <si>
    <t>$ 8.75 Bn</t>
  </si>
  <si>
    <t>$ 8.12 Bn</t>
  </si>
  <si>
    <t>$ 63.1 M</t>
  </si>
  <si>
    <t>$ 92.0 M</t>
  </si>
  <si>
    <t>$ 47.7 M</t>
  </si>
  <si>
    <t>$ 3.15 Bn</t>
  </si>
  <si>
    <t>$ -72 M</t>
  </si>
  <si>
    <t>$ 207 M</t>
  </si>
  <si>
    <t>$ 44.5 M</t>
  </si>
  <si>
    <t>$ 547 M</t>
  </si>
  <si>
    <t>$ 12.8 Bn</t>
  </si>
  <si>
    <t>$ 72.4 M</t>
  </si>
  <si>
    <t>$ -88. M</t>
  </si>
  <si>
    <t>$ 8.45 Bn</t>
  </si>
  <si>
    <t>$ 67.4 M</t>
  </si>
  <si>
    <t>$ 5.91 Bn</t>
  </si>
  <si>
    <t>$ 32.1 M</t>
  </si>
  <si>
    <t>$ 50.9 M</t>
  </si>
  <si>
    <t>$ 2.10 Bn</t>
  </si>
  <si>
    <t>$ 313 M</t>
  </si>
  <si>
    <t>$ 80.8 M</t>
  </si>
  <si>
    <t>$ 8.87 Bn</t>
  </si>
  <si>
    <t>$ 800 M</t>
  </si>
  <si>
    <t>$ 214 M</t>
  </si>
  <si>
    <t>$ 1.59 Bn</t>
  </si>
  <si>
    <t>$ 944 M</t>
  </si>
  <si>
    <t>$ 7.17 Bn</t>
  </si>
  <si>
    <t>$ 5.05 Bn</t>
  </si>
  <si>
    <t>$ 27.5 M</t>
  </si>
  <si>
    <t>$ 708 M</t>
  </si>
  <si>
    <t>$ 68.9 M</t>
  </si>
  <si>
    <t>$ 1.33 Bn</t>
  </si>
  <si>
    <t>$ 833 M</t>
  </si>
  <si>
    <t>$ 8.31 Bn</t>
  </si>
  <si>
    <t>$ 194 M</t>
  </si>
  <si>
    <t>$ 8.47 Bn</t>
  </si>
  <si>
    <t>$ 50.3 M</t>
  </si>
  <si>
    <t>$ 51.0 M</t>
  </si>
  <si>
    <t>$ 47.0 M</t>
  </si>
  <si>
    <t>$ 546 M</t>
  </si>
  <si>
    <t>$ 13.3 Bn</t>
  </si>
  <si>
    <t>$ 524 M</t>
  </si>
  <si>
    <t>$ 84.1 M</t>
  </si>
  <si>
    <t>$ 44.7 M</t>
  </si>
  <si>
    <t>$ 157 M</t>
  </si>
  <si>
    <t>$ 1.23 Bn</t>
  </si>
  <si>
    <t>$ 687 M</t>
  </si>
  <si>
    <t>$ 63.3 M</t>
  </si>
  <si>
    <t>$ 8.51 Bn</t>
  </si>
  <si>
    <t>$ 68.8 M</t>
  </si>
  <si>
    <t>$ -31. M</t>
  </si>
  <si>
    <t>$ 147 M</t>
  </si>
  <si>
    <t>$ 50.4 M</t>
  </si>
  <si>
    <t>$ 81.8 M</t>
  </si>
  <si>
    <t>$ 805 M</t>
  </si>
  <si>
    <t>$ 70.9 M</t>
  </si>
  <si>
    <t>$ 9.04 Bn</t>
  </si>
  <si>
    <t>$ 5.24 Bn</t>
  </si>
  <si>
    <t>$ -28. M</t>
  </si>
  <si>
    <t>$ 11.8 M</t>
  </si>
  <si>
    <t>$ 38.4 M</t>
  </si>
  <si>
    <t>$ 486 M</t>
  </si>
  <si>
    <t>$ 5.85 Bn</t>
  </si>
  <si>
    <t>$ 1.34 Bn</t>
  </si>
  <si>
    <t>$ 11.4 M</t>
  </si>
  <si>
    <t>$ 837 M</t>
  </si>
  <si>
    <t>$ 2.09 Bn</t>
  </si>
  <si>
    <t>$ 513 M</t>
  </si>
  <si>
    <t>$ 706 M</t>
  </si>
  <si>
    <t>$ 52.1 M</t>
  </si>
  <si>
    <t>$ 8.48 Bn</t>
  </si>
  <si>
    <t>$ 8.10 M</t>
  </si>
  <si>
    <t>$ 76.2 M</t>
  </si>
  <si>
    <t>$ 523 M</t>
  </si>
  <si>
    <t>$ 85.1 M</t>
  </si>
  <si>
    <t>$ 194 Bn</t>
  </si>
  <si>
    <t>$ 74.2 M</t>
  </si>
  <si>
    <t>$ 34.3 M</t>
  </si>
  <si>
    <t>$ 1.96 Bn</t>
  </si>
  <si>
    <t>$ 45.0 M</t>
  </si>
  <si>
    <t>$ 23.0 M</t>
  </si>
  <si>
    <t>$ 78.6 M</t>
  </si>
  <si>
    <t>$ 813 M</t>
  </si>
  <si>
    <t>$ 8.00 M</t>
  </si>
  <si>
    <t>$ 9.08 Bn</t>
  </si>
  <si>
    <t>$ 89.6 M</t>
  </si>
  <si>
    <t>$ 7.80 M</t>
  </si>
  <si>
    <t>$ 1.57 Bn</t>
  </si>
  <si>
    <t>$ -70 M</t>
  </si>
  <si>
    <t>$ 7.67 Bn</t>
  </si>
  <si>
    <t>$ -42 M</t>
  </si>
  <si>
    <t>$ 4.95 Bn</t>
  </si>
  <si>
    <t>$ 15.7 M</t>
  </si>
  <si>
    <t>$ 612 M</t>
  </si>
  <si>
    <t>$ 158 M</t>
  </si>
  <si>
    <t>$ 5.75 Bn</t>
  </si>
  <si>
    <t>$ 24.9 M</t>
  </si>
  <si>
    <t>$ -92. M</t>
  </si>
  <si>
    <t>$ -7.80 M</t>
  </si>
  <si>
    <t>$ 679 M</t>
  </si>
  <si>
    <t>$ 860 M</t>
  </si>
  <si>
    <t>$ 8.94 Bn</t>
  </si>
  <si>
    <t>$ 8.82 Bn</t>
  </si>
  <si>
    <t>$ 221 M</t>
  </si>
  <si>
    <t>$ 76.6 M</t>
  </si>
  <si>
    <t>$ 691 M</t>
  </si>
  <si>
    <t>$ 462 M</t>
  </si>
  <si>
    <t>$ 530 M</t>
  </si>
  <si>
    <t>$ 14.2 Bn</t>
  </si>
  <si>
    <t>$ 87.4 M</t>
  </si>
  <si>
    <t>$ 249 M</t>
  </si>
  <si>
    <t>$ 213 M</t>
  </si>
  <si>
    <t>$ 8.30 M</t>
  </si>
  <si>
    <t>$ 215 M</t>
  </si>
  <si>
    <t>$ 64.1 M</t>
  </si>
  <si>
    <t>$ 96.4 M</t>
  </si>
  <si>
    <t>$ 5.31 Bn</t>
  </si>
  <si>
    <t>$ 2.06 Bn</t>
  </si>
  <si>
    <t>$ 82.1 M</t>
  </si>
  <si>
    <t>$ 13.1 M</t>
  </si>
  <si>
    <t>$ 89.2 M</t>
  </si>
  <si>
    <t>$ 56.6 M</t>
  </si>
  <si>
    <t>$ 16.8 M</t>
  </si>
  <si>
    <t>$ 9.47 Bn</t>
  </si>
  <si>
    <t>$ 1.80 Bn</t>
  </si>
  <si>
    <t>$ 508 M</t>
  </si>
  <si>
    <t>$ 5.06 Bn</t>
  </si>
  <si>
    <t>$ 2.86 Bn</t>
  </si>
  <si>
    <t>$ 1.56 Bn</t>
  </si>
  <si>
    <t>$ 125 Bn</t>
  </si>
  <si>
    <t>$ 49.6 M</t>
  </si>
  <si>
    <t>$ 87.9 M</t>
  </si>
  <si>
    <t>$ -7.90 M</t>
  </si>
  <si>
    <t>$ 14.0 M</t>
  </si>
  <si>
    <t>$ 5.70 Bn</t>
  </si>
  <si>
    <t>$ 581 M</t>
  </si>
  <si>
    <t>$ 8.59 Bn</t>
  </si>
  <si>
    <t>$ 500 M</t>
  </si>
  <si>
    <t>$ 733 M</t>
  </si>
  <si>
    <t>$ 90.0 M</t>
  </si>
  <si>
    <t>$ 87.8 M</t>
  </si>
  <si>
    <t>$ 72.9 M</t>
  </si>
  <si>
    <t>$ 71.1 M</t>
  </si>
  <si>
    <t>$ 83.4 M</t>
  </si>
  <si>
    <t>$ 52.0 M</t>
  </si>
  <si>
    <t>$ 4.29 Bn</t>
  </si>
  <si>
    <t>$ 99.3 M</t>
  </si>
  <si>
    <t>$ 5.48 Bn</t>
  </si>
  <si>
    <t>$ 95.2 M</t>
  </si>
  <si>
    <t>$ -96. M</t>
  </si>
  <si>
    <t>$ 757 M</t>
  </si>
  <si>
    <t>$ 72.2 M</t>
  </si>
  <si>
    <t>$ 950 M</t>
  </si>
  <si>
    <t>$ 2.74 Bn</t>
  </si>
  <si>
    <t>$ -6.50 M</t>
  </si>
  <si>
    <t>$ 4.79 Bn</t>
  </si>
  <si>
    <t>$ 71.5 M</t>
  </si>
  <si>
    <t>$ 8.97 Bn</t>
  </si>
  <si>
    <t>$ 1.28 Bn</t>
  </si>
  <si>
    <t>$ 582 M</t>
  </si>
  <si>
    <t>$ 836 M</t>
  </si>
  <si>
    <t>$ 9.03 Bn</t>
  </si>
  <si>
    <t>$ 448 M</t>
  </si>
  <si>
    <t>$ 51.1 M</t>
  </si>
  <si>
    <t>$ 47.8 M</t>
  </si>
  <si>
    <t>$ 726 M</t>
  </si>
  <si>
    <t>$ 2.45 Bn</t>
  </si>
  <si>
    <t>$ 3.46 Bn</t>
  </si>
  <si>
    <t>$ 497 M</t>
  </si>
  <si>
    <t>$ 19.9 M</t>
  </si>
  <si>
    <t>$ 199 Bn</t>
  </si>
  <si>
    <t>$ 4.39 Bn</t>
  </si>
  <si>
    <t>$ 71.2 M</t>
  </si>
  <si>
    <t>$ 762 M</t>
  </si>
  <si>
    <t>$ 413 M</t>
  </si>
  <si>
    <t>$ 8.64 Bn</t>
  </si>
  <si>
    <t>$ 65.7 M</t>
  </si>
  <si>
    <t>$ 5.34 Bn</t>
  </si>
  <si>
    <t>$ 5.35 Bn</t>
  </si>
  <si>
    <t>$ 159 Bn</t>
  </si>
  <si>
    <t>$ 4.16 Bn</t>
  </si>
  <si>
    <t>$ 1.19 Bn</t>
  </si>
  <si>
    <t>$ 75.8 M</t>
  </si>
  <si>
    <t>$ 351 M</t>
  </si>
  <si>
    <t>$ 781 M</t>
  </si>
  <si>
    <t>$ 72.8 M</t>
  </si>
  <si>
    <t>$ -8.90 M</t>
  </si>
  <si>
    <t>$ 1.88 Bn</t>
  </si>
  <si>
    <t>$ 79.2 M</t>
  </si>
  <si>
    <t>$ 17.3 Bn</t>
  </si>
  <si>
    <t>$ 90.2 M</t>
  </si>
  <si>
    <t>$ 1.51 Bn</t>
  </si>
  <si>
    <t>$ 31.4 M</t>
  </si>
  <si>
    <t>$ 9.13 Bn</t>
  </si>
  <si>
    <t>$ 476 M</t>
  </si>
  <si>
    <t>$ 9.39 Bn</t>
  </si>
  <si>
    <t>$ 352 M</t>
  </si>
  <si>
    <t>$ 58.0 M</t>
  </si>
  <si>
    <t>$ 4.86 Bn</t>
  </si>
  <si>
    <t>$ 141 M</t>
  </si>
  <si>
    <t>$ 96.0 M</t>
  </si>
  <si>
    <t>$ 57.1 M</t>
  </si>
  <si>
    <t>$ 52.5 M</t>
  </si>
  <si>
    <t>$ 434 M</t>
  </si>
  <si>
    <t>$ 91.1 M</t>
  </si>
  <si>
    <t>$ 857 M</t>
  </si>
  <si>
    <t>$ 96.6 M</t>
  </si>
  <si>
    <t>$ 99.0 M</t>
  </si>
  <si>
    <t>$ 21.5 Bn</t>
  </si>
  <si>
    <t>$ 472 M</t>
  </si>
  <si>
    <t>$ 86.9 M</t>
  </si>
  <si>
    <t>$ 17.2 M</t>
  </si>
  <si>
    <t>$ 539 M</t>
  </si>
  <si>
    <t>$ 18.8 Bn</t>
  </si>
  <si>
    <t>$ 202 Bn</t>
  </si>
  <si>
    <t>$ -6.90 M</t>
  </si>
  <si>
    <t>$ -4.70 M</t>
  </si>
  <si>
    <t>$ 27.2 M</t>
  </si>
  <si>
    <t>$ 8.89 Bn</t>
  </si>
  <si>
    <t>$ 50.0 M</t>
  </si>
  <si>
    <t>$ 1.93 Bn</t>
  </si>
  <si>
    <t>$ 4.25 Bn</t>
  </si>
  <si>
    <t>$ 24.7 M</t>
  </si>
  <si>
    <t>$ 5.27 Bn</t>
  </si>
  <si>
    <t>$ 2.90 Bn</t>
  </si>
  <si>
    <t>$ 75.5 M</t>
  </si>
  <si>
    <t>$ 31.3 M</t>
  </si>
  <si>
    <t>$ 693 M</t>
  </si>
  <si>
    <t>$ 2.68 Bn</t>
  </si>
  <si>
    <t>$ 439 M</t>
  </si>
  <si>
    <t>$ 2.73 Bn</t>
  </si>
  <si>
    <t>$ 1.44 Bn</t>
  </si>
  <si>
    <t>$ 683 M</t>
  </si>
  <si>
    <t>$ 893 M</t>
  </si>
  <si>
    <t>$ 36.0 M</t>
  </si>
  <si>
    <t>$ 3.67 Bn</t>
  </si>
  <si>
    <t>$ 72.1 M</t>
  </si>
  <si>
    <t>$ 9.49 Bn</t>
  </si>
  <si>
    <t>$ 740 M</t>
  </si>
  <si>
    <t>$ 3.54 Bn</t>
  </si>
  <si>
    <t>$ 196 M</t>
  </si>
  <si>
    <t>$ 519 M</t>
  </si>
  <si>
    <t>$ 73.5 M</t>
  </si>
  <si>
    <t>$ 203 Bn</t>
  </si>
  <si>
    <t>$ 994 M</t>
  </si>
  <si>
    <t>$ 5.29 Bn</t>
  </si>
  <si>
    <t>$ 163 Bn</t>
  </si>
  <si>
    <t>$ 5.19 Bn</t>
  </si>
  <si>
    <t>$ 53.1 M</t>
  </si>
  <si>
    <t>$ 56.7 M</t>
  </si>
  <si>
    <t>$ 24.4 M</t>
  </si>
  <si>
    <t>$ 94.6 M</t>
  </si>
  <si>
    <t>$ 825 M</t>
  </si>
  <si>
    <t>$ 31.5 M</t>
  </si>
  <si>
    <t>$ 67.2 M</t>
  </si>
  <si>
    <t>$ 1.46 Bn</t>
  </si>
  <si>
    <t>$ 703 M</t>
  </si>
  <si>
    <t>$ 324 M</t>
  </si>
  <si>
    <t>$ 17.7 Bn</t>
  </si>
  <si>
    <t>$ 87.3 M</t>
  </si>
  <si>
    <t>$ 713 M</t>
  </si>
  <si>
    <t>$ 58.5 M</t>
  </si>
  <si>
    <t>$ 455 M</t>
  </si>
  <si>
    <t>$ 694 M</t>
  </si>
  <si>
    <t>$ 890 M</t>
  </si>
  <si>
    <t>$ 9.24 Bn</t>
  </si>
  <si>
    <t>$ 54.5 M</t>
  </si>
  <si>
    <t>$ 19.2 M</t>
  </si>
  <si>
    <t>$ 444 M</t>
  </si>
  <si>
    <t>$ 84.8 M</t>
  </si>
  <si>
    <t>$ 3.73 Bn</t>
  </si>
  <si>
    <t>$ 190 M</t>
  </si>
  <si>
    <t>$ 88.2 M</t>
  </si>
  <si>
    <t>$ 206 Bn</t>
  </si>
  <si>
    <t>$ 65.6 M</t>
  </si>
  <si>
    <t>$ 94.2 M</t>
  </si>
  <si>
    <t>$ 5.28 Bn</t>
  </si>
  <si>
    <t>$ 53.3 M</t>
  </si>
  <si>
    <t>$ 3.66 Bn</t>
  </si>
  <si>
    <t>$ 9.62 Bn</t>
  </si>
  <si>
    <t>$ 71.4 M</t>
  </si>
  <si>
    <t>$ 844 M</t>
  </si>
  <si>
    <t>$ 4.99 Bn</t>
  </si>
  <si>
    <t>$ 18.7 M</t>
  </si>
  <si>
    <t>$ 2.50 Bn</t>
  </si>
  <si>
    <t>$ 6.50 M</t>
  </si>
  <si>
    <t>$ 17.2 Bn</t>
  </si>
  <si>
    <t>$ 12.9 Bn</t>
  </si>
  <si>
    <t>$ 5.49 Bn</t>
  </si>
  <si>
    <t>$ 25.6 M</t>
  </si>
  <si>
    <t>$ 9.77 Bn</t>
  </si>
  <si>
    <t>$ 94.5 M</t>
  </si>
  <si>
    <t>$ 56.4 M</t>
  </si>
  <si>
    <t>$ 705 M</t>
  </si>
  <si>
    <t>$ 22.0 M</t>
  </si>
  <si>
    <t>$ 854 M</t>
  </si>
  <si>
    <t>$ 2.81 Bn</t>
  </si>
  <si>
    <t>$ 9.28 Bn</t>
  </si>
  <si>
    <t>$ 54.1 M</t>
  </si>
  <si>
    <t>$ 9.36 Bn</t>
  </si>
  <si>
    <t>$ 157 Bn</t>
  </si>
  <si>
    <t>$ 3.79 Bn</t>
  </si>
  <si>
    <t>$ 512 M</t>
  </si>
  <si>
    <t>$ 18.2 Bn</t>
  </si>
  <si>
    <t>$ 207 Bn</t>
  </si>
  <si>
    <t>$ 3.91 Bn</t>
  </si>
  <si>
    <t>$ 183 M</t>
  </si>
  <si>
    <t>$ 43.7 M</t>
  </si>
  <si>
    <t>$ 9.12 Bn</t>
  </si>
  <si>
    <t>$ 94.4 M</t>
  </si>
  <si>
    <t>$ 389 M</t>
  </si>
  <si>
    <t>$ 56.3 M</t>
  </si>
  <si>
    <t>$ 166 Bn</t>
  </si>
  <si>
    <t>$ 49.3 M</t>
  </si>
  <si>
    <t>$ 2.02 Bn</t>
  </si>
  <si>
    <t>$ 19.0 M</t>
  </si>
  <si>
    <t>$ 25.5 M</t>
  </si>
  <si>
    <t>$ 16.3 M</t>
  </si>
  <si>
    <t>$ 894 M</t>
  </si>
  <si>
    <t>$ 75.3 M</t>
  </si>
  <si>
    <t>$ 9.67 Bn</t>
  </si>
  <si>
    <t>$ -67. M</t>
  </si>
  <si>
    <t>$ 2.35 Bn</t>
  </si>
  <si>
    <t>$ -5.90 M</t>
  </si>
  <si>
    <t>$ 67.7 M</t>
  </si>
  <si>
    <t>$ -8.00 M</t>
  </si>
  <si>
    <t>$ 29.3 M</t>
  </si>
  <si>
    <t>$ 5.80 Bn</t>
  </si>
  <si>
    <t>$ 309 M</t>
  </si>
  <si>
    <t>$ 3.72 Bn</t>
  </si>
  <si>
    <t>$ 404 M</t>
  </si>
  <si>
    <t>$ 724 M</t>
  </si>
  <si>
    <t>$ 882 M</t>
  </si>
  <si>
    <t>$ 75.4 M</t>
  </si>
  <si>
    <t>$ 466 M</t>
  </si>
  <si>
    <t>$ 21.2 M</t>
  </si>
  <si>
    <t>$ 7.12 Bn</t>
  </si>
  <si>
    <t>$ 55.3 M</t>
  </si>
  <si>
    <t>$ 9.45 Bn</t>
  </si>
  <si>
    <t>$ 91.3 M</t>
  </si>
  <si>
    <t>$ 433 M</t>
  </si>
  <si>
    <t>$ 4.14 Bn</t>
  </si>
  <si>
    <t>$ 518 M</t>
  </si>
  <si>
    <t>$ 16.6 Bn</t>
  </si>
  <si>
    <t>$ 382 M</t>
  </si>
  <si>
    <t>$ 98.4 M</t>
  </si>
  <si>
    <t>$ 211 Bn</t>
  </si>
  <si>
    <t>$ 3.88 Bn</t>
  </si>
  <si>
    <t>$ 67.5 M</t>
  </si>
  <si>
    <t>$ 416 M</t>
  </si>
  <si>
    <t>$ 26.5 M</t>
  </si>
  <si>
    <t>$ 6.11 Bn</t>
  </si>
  <si>
    <t>$ 168 Bn</t>
  </si>
  <si>
    <t>$ 56.8 M</t>
  </si>
  <si>
    <t>$ 96.1 M</t>
  </si>
  <si>
    <t>$ 5.71 Bn</t>
  </si>
  <si>
    <t>$ 664 M</t>
  </si>
  <si>
    <t>$ 459 M</t>
  </si>
  <si>
    <t>$ 62.6 M</t>
  </si>
  <si>
    <t>$ 9.30 Bn</t>
  </si>
  <si>
    <t>$ 4.98 Bn</t>
  </si>
  <si>
    <t>$ 369 M</t>
  </si>
  <si>
    <t>$ -85. M</t>
  </si>
  <si>
    <t>$ 3.77 Bn</t>
  </si>
  <si>
    <t>$ 1.38 Bn</t>
  </si>
  <si>
    <t>$ 3.06 Bn</t>
  </si>
  <si>
    <t>$ -66 M</t>
  </si>
  <si>
    <t>$ -53 M</t>
  </si>
  <si>
    <t>$ 850 M</t>
  </si>
  <si>
    <t>$ 15.3 M</t>
  </si>
  <si>
    <t>$ 766 M</t>
  </si>
  <si>
    <t>$ 23.1 M</t>
  </si>
  <si>
    <t>$ 7.38 Bn</t>
  </si>
  <si>
    <t>$ 9.38 Bn</t>
  </si>
  <si>
    <t>$ -66. M</t>
  </si>
  <si>
    <t>$ 92.9 M</t>
  </si>
  <si>
    <t>$ 88.1 M</t>
  </si>
  <si>
    <t>$ 2.94 Bn</t>
  </si>
  <si>
    <t>$ 421 M</t>
  </si>
  <si>
    <t>$ 218 M</t>
  </si>
  <si>
    <t>$ 217 M</t>
  </si>
  <si>
    <t>$ 586 M</t>
  </si>
  <si>
    <t>$ 68.3 M</t>
  </si>
  <si>
    <t>$ 88.6 M</t>
  </si>
  <si>
    <t>$ 788 M</t>
  </si>
  <si>
    <t>$ 97.4 M</t>
  </si>
  <si>
    <t>$ 215 Bn</t>
  </si>
  <si>
    <t>$ -56 M</t>
  </si>
  <si>
    <t>$ 64.7 M</t>
  </si>
  <si>
    <t>$ 422 M</t>
  </si>
  <si>
    <t>$ 16.9 M</t>
  </si>
  <si>
    <t>$ 6.12 Bn</t>
  </si>
  <si>
    <t>$ 170 Bn</t>
  </si>
  <si>
    <t>$ 3.87 Bn</t>
  </si>
  <si>
    <t>$ 2.05 Bn</t>
  </si>
  <si>
    <t>$ 58.1 M</t>
  </si>
  <si>
    <t>$ 896 M</t>
  </si>
  <si>
    <t>$ 5.68 Bn</t>
  </si>
  <si>
    <t>$ 27.6 M</t>
  </si>
  <si>
    <t>$ 90.7 M</t>
  </si>
  <si>
    <t>$ 9.29 Bn</t>
  </si>
  <si>
    <t>$ 2.56 Bn</t>
  </si>
  <si>
    <t>$ 1.39 Bn</t>
  </si>
  <si>
    <t>$ 132 Bn</t>
  </si>
  <si>
    <t>$ 26.6 M</t>
  </si>
  <si>
    <t>$ 443 M</t>
  </si>
  <si>
    <t>$ 5.86 Bn</t>
  </si>
  <si>
    <t>$ 4.45 Bn</t>
  </si>
  <si>
    <t>$ 69.9 M</t>
  </si>
  <si>
    <t>$ 22.8 Bn</t>
  </si>
  <si>
    <t>$ 719 M</t>
  </si>
  <si>
    <t>$ 849 M</t>
  </si>
  <si>
    <t>$ 6.19 Bn</t>
  </si>
  <si>
    <t>$ -1.19 Bn</t>
  </si>
  <si>
    <t>$ 33.8 M</t>
  </si>
  <si>
    <t>$ 898 M</t>
  </si>
  <si>
    <t>$ 4.01 Bn</t>
  </si>
  <si>
    <t>$ 4.44 Bn</t>
  </si>
  <si>
    <t>$ 87.6 M</t>
  </si>
  <si>
    <t>$ 17.1 Bn</t>
  </si>
  <si>
    <t>$ 17.9 Bn</t>
  </si>
  <si>
    <t>$ 218 Bn</t>
  </si>
  <si>
    <t>$ 95.5 M</t>
  </si>
  <si>
    <t>$ 418 M</t>
  </si>
  <si>
    <t>$ 9.53 Bn</t>
  </si>
  <si>
    <t>$ 58.8 M</t>
  </si>
  <si>
    <t>$ 173 Bn</t>
  </si>
  <si>
    <t>$ 4.15 Bn</t>
  </si>
  <si>
    <t>$ 281 M</t>
  </si>
  <si>
    <t>$ 407 M</t>
  </si>
  <si>
    <t>$ 900 M</t>
  </si>
  <si>
    <t>$ 79.1 M</t>
  </si>
  <si>
    <t>$ 9.71 Bn</t>
  </si>
  <si>
    <t>$ 26.2 M</t>
  </si>
  <si>
    <t>$ 551 M</t>
  </si>
  <si>
    <t>$ 89.4 M</t>
  </si>
  <si>
    <t>$ 81.0 M</t>
  </si>
  <si>
    <t>$ 361 M</t>
  </si>
  <si>
    <t>$ 23.1 Bn</t>
  </si>
  <si>
    <t>$ 716 M</t>
  </si>
  <si>
    <t>$ 868 M</t>
  </si>
  <si>
    <t>$ 5.25 Bn</t>
  </si>
  <si>
    <t>$ 6.18 Bn</t>
  </si>
  <si>
    <t>$ 9.83 Bn</t>
  </si>
  <si>
    <t>$ 34.7 M</t>
  </si>
  <si>
    <t>$ 615 M</t>
  </si>
  <si>
    <t>$ 436 M</t>
  </si>
  <si>
    <t>$ 4.13 Bn</t>
  </si>
  <si>
    <t>$ 51.5 M</t>
  </si>
  <si>
    <t>$ 17.8 Bn</t>
  </si>
  <si>
    <t>$ 93.6 M</t>
  </si>
  <si>
    <t>$ 219 Bn</t>
  </si>
  <si>
    <t>$ 98.1 M</t>
  </si>
  <si>
    <t>$ 6.06 Bn</t>
  </si>
  <si>
    <t>$ 4.65 Bn</t>
  </si>
  <si>
    <t>$ 175 Bn</t>
  </si>
  <si>
    <t>$ 2.30 Bn</t>
  </si>
  <si>
    <t>$ 917 M</t>
  </si>
  <si>
    <t>$ 229 M</t>
  </si>
  <si>
    <t>$ 40.1 M</t>
  </si>
  <si>
    <t>$ 90.8 M</t>
  </si>
  <si>
    <t>$ 40.4 M</t>
  </si>
  <si>
    <t>$ 395 M</t>
  </si>
  <si>
    <t>$ 348 M</t>
  </si>
  <si>
    <t>$ -59 M</t>
  </si>
  <si>
    <t>$ 731 M</t>
  </si>
  <si>
    <t>$ 874 M</t>
  </si>
  <si>
    <t>$ 5.32 Bn</t>
  </si>
  <si>
    <t>$ 68.4 M</t>
  </si>
  <si>
    <t>$ 6.39 Bn</t>
  </si>
  <si>
    <t>$ 164 Bn</t>
  </si>
  <si>
    <t>$ 437 M</t>
  </si>
  <si>
    <t>$ 863 M</t>
  </si>
  <si>
    <t>$ 94.9 M</t>
  </si>
  <si>
    <t>$ 222 Bn</t>
  </si>
  <si>
    <t>$ 26.3 M</t>
  </si>
  <si>
    <t>$ 6.44 Bn</t>
  </si>
  <si>
    <t>$ 380 M</t>
  </si>
  <si>
    <t>$ 177 Bn</t>
  </si>
  <si>
    <t>$ 2.29 Bn</t>
  </si>
  <si>
    <t>$ 156 M</t>
  </si>
  <si>
    <t>$ 61.2 M</t>
  </si>
  <si>
    <t>$ 1.68 Bn</t>
  </si>
  <si>
    <t>$ 5.99 Bn</t>
  </si>
  <si>
    <t>$ 543 M</t>
  </si>
  <si>
    <t>$ -8.70 M</t>
  </si>
  <si>
    <t>$ 4.52 Bn</t>
  </si>
  <si>
    <t>$ 13.6 Bn</t>
  </si>
  <si>
    <t>$ 704 M</t>
  </si>
  <si>
    <t>$ 16.4 M</t>
  </si>
  <si>
    <t>$ 159 M</t>
  </si>
  <si>
    <t>$ 23.3 Bn</t>
  </si>
  <si>
    <t>$ 775 M</t>
  </si>
  <si>
    <t>$ 743 M</t>
  </si>
  <si>
    <t>$ 905 M</t>
  </si>
  <si>
    <t>$ 31.7 M</t>
  </si>
  <si>
    <t>$ 17.3 M</t>
  </si>
  <si>
    <t>$ 6.68 Bn</t>
  </si>
  <si>
    <t>$ 2.63 Bn</t>
  </si>
  <si>
    <t>$ 3.12 Bn</t>
  </si>
  <si>
    <t>$ 3.94 Bn</t>
  </si>
  <si>
    <t>$ 19.8 Bn</t>
  </si>
  <si>
    <t>$ 91.9 M</t>
  </si>
  <si>
    <t>$ 3.01 Bn</t>
  </si>
  <si>
    <t>$ 225 Bn</t>
  </si>
  <si>
    <t>$ 66.9 M</t>
  </si>
  <si>
    <t>$ 9.89 Bn</t>
  </si>
  <si>
    <t>$ 15.0 M</t>
  </si>
  <si>
    <t>$ 4.87 Bn</t>
  </si>
  <si>
    <t>$ 179 Bn</t>
  </si>
  <si>
    <t>$ 922 M</t>
  </si>
  <si>
    <t>$ 301 M</t>
  </si>
  <si>
    <t>$ 6.14 Bn</t>
  </si>
  <si>
    <t>$ 153 M</t>
  </si>
  <si>
    <t>$ 98.8 M</t>
  </si>
  <si>
    <t>$ 911 M</t>
  </si>
  <si>
    <t>$ 6.25 Bn</t>
  </si>
  <si>
    <t>$ 24.1 Bn</t>
  </si>
  <si>
    <t>$ 839 M</t>
  </si>
  <si>
    <t>$ 885 M</t>
  </si>
  <si>
    <t>$ 377 M</t>
  </si>
  <si>
    <t>$ 39.8 M</t>
  </si>
  <si>
    <t>$ 6.78 Bn</t>
  </si>
  <si>
    <t>$ 65.1 M</t>
  </si>
  <si>
    <t>$ 9.88 Bn</t>
  </si>
  <si>
    <t>$ 36.3 M</t>
  </si>
  <si>
    <t>$ 471 M</t>
  </si>
  <si>
    <t>$ 614 M</t>
  </si>
  <si>
    <t>$ 95.3 M</t>
  </si>
  <si>
    <t>$ 648 M</t>
  </si>
  <si>
    <t>$ 20.1 Bn</t>
  </si>
  <si>
    <t>$ 74.9 M</t>
  </si>
  <si>
    <t>$ 227 Bn</t>
  </si>
  <si>
    <t>$ 553 M</t>
  </si>
  <si>
    <t>$ 19.1 M</t>
  </si>
  <si>
    <t>$ 3.14 Bn</t>
  </si>
  <si>
    <t>$ 6.24 Bn</t>
  </si>
  <si>
    <t>$ 182 Bn</t>
  </si>
  <si>
    <t>$ 964 M</t>
  </si>
  <si>
    <t>$ 75.6 M</t>
  </si>
  <si>
    <t>$ 67.6 M</t>
  </si>
  <si>
    <t>$ 80.9 M</t>
  </si>
  <si>
    <t>$ 6.60 Bn</t>
  </si>
  <si>
    <t>$ 453 M</t>
  </si>
  <si>
    <t>$ 4.77 Bn</t>
  </si>
  <si>
    <t>$ 85.6 M</t>
  </si>
  <si>
    <t>$ 540 M</t>
  </si>
  <si>
    <t>$ 140 Bn</t>
  </si>
  <si>
    <t>$ 22.7 M</t>
  </si>
  <si>
    <t>$ 565 M</t>
  </si>
  <si>
    <t>$ 19.0 Bn</t>
  </si>
  <si>
    <t>$ 3.78 Bn</t>
  </si>
  <si>
    <t>$ 41.8 M</t>
  </si>
  <si>
    <t>$ 93.5 M</t>
  </si>
  <si>
    <t>$ 24.8 Bn</t>
  </si>
  <si>
    <t>$ 642 M</t>
  </si>
  <si>
    <t>$ 822 M</t>
  </si>
  <si>
    <t>$ -6.80 M</t>
  </si>
  <si>
    <t>$ 171 Bn</t>
  </si>
  <si>
    <t>$ 603 M</t>
  </si>
  <si>
    <t>$ 4.38 Bn</t>
  </si>
  <si>
    <t>$ 20.8 Bn</t>
  </si>
  <si>
    <t>$ 749 M</t>
  </si>
  <si>
    <t>$ 230 Bn</t>
  </si>
  <si>
    <t>$ 77.6 M</t>
  </si>
  <si>
    <t>$ 6.37 Bn</t>
  </si>
  <si>
    <t>$ 183 Bn</t>
  </si>
  <si>
    <t>$ 2.44 Bn</t>
  </si>
  <si>
    <t>$ -6.70 M</t>
  </si>
  <si>
    <t>$ 951 M</t>
  </si>
  <si>
    <t>$ -9.70 M</t>
  </si>
  <si>
    <t>$ 19.4 M</t>
  </si>
  <si>
    <t>$ 1.73 Bn</t>
  </si>
  <si>
    <t>$ 2.62 Bn</t>
  </si>
  <si>
    <t>$ 4.88 Bn</t>
  </si>
  <si>
    <t>$ 584 M</t>
  </si>
  <si>
    <t>$ 30.9 M</t>
  </si>
  <si>
    <t>$ 6.92 Bn</t>
  </si>
  <si>
    <t>$ 42.3 M</t>
  </si>
  <si>
    <t>$ 25.3 Bn</t>
  </si>
  <si>
    <t>$ 37.1 M</t>
  </si>
  <si>
    <t>$ 971 M</t>
  </si>
  <si>
    <t>$ 5.55 Bn</t>
  </si>
  <si>
    <t>$ 373 M</t>
  </si>
  <si>
    <t>$ 45.2 M</t>
  </si>
  <si>
    <t>$ 9.93 Bn</t>
  </si>
  <si>
    <t>$ 174 Bn</t>
  </si>
  <si>
    <t>$ 41.5 M</t>
  </si>
  <si>
    <t>$ 480 M</t>
  </si>
  <si>
    <t>$ -8.30 M</t>
  </si>
  <si>
    <t>$ -98. M</t>
  </si>
  <si>
    <t>$ 4.61 Bn</t>
  </si>
  <si>
    <t>$ 21.1 Bn</t>
  </si>
  <si>
    <t>$ 96.2 M</t>
  </si>
  <si>
    <t>$ 668 M</t>
  </si>
  <si>
    <t>$ 66.2 M</t>
  </si>
  <si>
    <t>$ 6.94 Bn</t>
  </si>
  <si>
    <t>$ 570 M</t>
  </si>
  <si>
    <t>$ 184 Bn</t>
  </si>
  <si>
    <t>$ 69.0 M</t>
  </si>
  <si>
    <t>$ 70.8 M</t>
  </si>
  <si>
    <t>$ 21.6 M</t>
  </si>
  <si>
    <t>$ 3.62 Bn</t>
  </si>
  <si>
    <t>$ 619 M</t>
  </si>
  <si>
    <t>$ 56.1 M</t>
  </si>
  <si>
    <t>$ 43.0 M</t>
  </si>
  <si>
    <t>$ 26.4 Bn</t>
  </si>
  <si>
    <t>$ 907 M</t>
  </si>
  <si>
    <t>$ 45.1 M</t>
  </si>
  <si>
    <t>$ 6.22 Bn</t>
  </si>
  <si>
    <t>$ 66.8 M</t>
  </si>
  <si>
    <t>$ 15.8 M</t>
  </si>
  <si>
    <t>$ 511 M</t>
  </si>
  <si>
    <t>$ 725 M</t>
  </si>
  <si>
    <t>$ 54.0 M</t>
  </si>
  <si>
    <t>$ 97.9 M</t>
  </si>
  <si>
    <t>$ 20.0 Bn</t>
  </si>
  <si>
    <t>$ 883 M</t>
  </si>
  <si>
    <t>$ 231 Bn</t>
  </si>
  <si>
    <t>$ 79.5 M</t>
  </si>
  <si>
    <t>$ -100 K</t>
  </si>
  <si>
    <t>$ 3.33 Bn</t>
  </si>
  <si>
    <t>$ 7.37 Bn</t>
  </si>
  <si>
    <t>$ 427 M</t>
  </si>
  <si>
    <t>$ 186 Bn</t>
  </si>
  <si>
    <t>$ 51.2 M</t>
  </si>
  <si>
    <t>$ 1.94 Bn</t>
  </si>
  <si>
    <t>$ 29.8 M</t>
  </si>
  <si>
    <t>$ 650 M</t>
  </si>
  <si>
    <t>$ -41. M</t>
  </si>
  <si>
    <t>$ 75.0 M</t>
  </si>
  <si>
    <t>$ 166 M</t>
  </si>
  <si>
    <t>$ 7.40 Bn</t>
  </si>
  <si>
    <t>$ 528 M</t>
  </si>
  <si>
    <t>$ 42.8 M</t>
  </si>
  <si>
    <t>$ 27.3 Bn</t>
  </si>
  <si>
    <t>$ 891 M</t>
  </si>
  <si>
    <t>$ 852 M</t>
  </si>
  <si>
    <t>$ 35.5 M</t>
  </si>
  <si>
    <t>$ 5.13 Bn</t>
  </si>
  <si>
    <t>$ 920 M</t>
  </si>
  <si>
    <t>$ 20.0 M</t>
  </si>
  <si>
    <t>$ 51.4 M</t>
  </si>
  <si>
    <t>$ 626 M</t>
  </si>
  <si>
    <t>$ 5.03 Bn</t>
  </si>
  <si>
    <t>$ 769 M</t>
  </si>
  <si>
    <t>$ 20.5 Bn</t>
  </si>
  <si>
    <t>$ 482 M</t>
  </si>
  <si>
    <t>$ 232 Bn</t>
  </si>
  <si>
    <t>$ 520 M</t>
  </si>
  <si>
    <t>$ 70.2 M</t>
  </si>
  <si>
    <t>$ 7.14 Bn</t>
  </si>
  <si>
    <t>$ 64.8 M</t>
  </si>
  <si>
    <t>$ 410 M</t>
  </si>
  <si>
    <t>$ 968 M</t>
  </si>
  <si>
    <t>$ 6.00 Bn</t>
  </si>
  <si>
    <t>$ 527 M</t>
  </si>
  <si>
    <t>$ 430 M</t>
  </si>
  <si>
    <t>$ 4.89 Bn</t>
  </si>
  <si>
    <t>$ 702 M</t>
  </si>
  <si>
    <t>$ 7.95 Bn</t>
  </si>
  <si>
    <t>$ 59.8 M</t>
  </si>
  <si>
    <t>$ 27.7 Bn</t>
  </si>
  <si>
    <t>$ 834 M</t>
  </si>
  <si>
    <t>$ 936 M</t>
  </si>
  <si>
    <t>$ 501 M</t>
  </si>
  <si>
    <t>$ 525 M</t>
  </si>
  <si>
    <t>$ 3.98 Bn</t>
  </si>
  <si>
    <t>$ 771 M</t>
  </si>
  <si>
    <t>$ -1.08 Bn</t>
  </si>
  <si>
    <t>$ 148 M</t>
  </si>
  <si>
    <t>$ 234 Bn</t>
  </si>
  <si>
    <t>$ 62.5 M</t>
  </si>
  <si>
    <t>$ 7.71 Bn</t>
  </si>
  <si>
    <t>$ 5.51 Bn</t>
  </si>
  <si>
    <t>$ 2.40 Bn</t>
  </si>
  <si>
    <t>$ 66.3 M</t>
  </si>
  <si>
    <t>$ 3.85 Bn</t>
  </si>
  <si>
    <t>$ 954 M</t>
  </si>
  <si>
    <t>$ 18.8 M</t>
  </si>
  <si>
    <t>$ 4.92 Bn</t>
  </si>
  <si>
    <t>$ 86.4 M</t>
  </si>
  <si>
    <t>$ 7.29 Bn</t>
  </si>
  <si>
    <t>$ 4.03 Bn</t>
  </si>
  <si>
    <t>$ 56.5 M</t>
  </si>
  <si>
    <t>$ 3.57 Bn</t>
  </si>
  <si>
    <t>$ 28.0 Bn</t>
  </si>
  <si>
    <t>$ 403 M</t>
  </si>
  <si>
    <t>$ 588 M</t>
  </si>
  <si>
    <t>$ 747 M</t>
  </si>
  <si>
    <t>$ 23.9 Bn</t>
  </si>
  <si>
    <t>$ 77.2 M</t>
  </si>
  <si>
    <t>$ 235 Bn</t>
  </si>
  <si>
    <t>$ 76.3 M</t>
  </si>
  <si>
    <t>$ 68.5 M</t>
  </si>
  <si>
    <t>$ 7.98 Bn</t>
  </si>
  <si>
    <t>$ 96.9 M</t>
  </si>
  <si>
    <t>$ 753 M</t>
  </si>
  <si>
    <t>$ 921 M</t>
  </si>
  <si>
    <t>$ 22.5 M</t>
  </si>
  <si>
    <t>$ 329 M</t>
  </si>
  <si>
    <t>$ 84.2 M</t>
  </si>
  <si>
    <t>$ -7.70 M</t>
  </si>
  <si>
    <t>$ 682 M</t>
  </si>
  <si>
    <t>$ 414 M</t>
  </si>
  <si>
    <t>$ 59.4 M</t>
  </si>
  <si>
    <t>$ 532 M</t>
  </si>
  <si>
    <t>$ 42.7 M</t>
  </si>
  <si>
    <t>$ 26.9 Bn</t>
  </si>
  <si>
    <t>$ -1.11 Bn</t>
  </si>
  <si>
    <t>$ 929 M</t>
  </si>
  <si>
    <t>$ 424 M</t>
  </si>
  <si>
    <t>$ 5.58 Bn</t>
  </si>
  <si>
    <t>$ 3.92 Bn</t>
  </si>
  <si>
    <t>$ 6.71 Bn</t>
  </si>
  <si>
    <t>$ 23.7 Bn</t>
  </si>
  <si>
    <t>$ 75.9 M</t>
  </si>
  <si>
    <t>$ 75.7 M</t>
  </si>
  <si>
    <t>$ -3.02 Bn</t>
  </si>
  <si>
    <t>$ 3.55 Bn</t>
  </si>
  <si>
    <t>$ 5.38 Bn</t>
  </si>
  <si>
    <t>$ 69.8 M</t>
  </si>
  <si>
    <t>$ 96.8 M</t>
  </si>
  <si>
    <t>$ -8.20 M</t>
  </si>
  <si>
    <t>$ 3.75 Bn</t>
  </si>
  <si>
    <t>$ 608 M</t>
  </si>
  <si>
    <t>$ 658 M</t>
  </si>
  <si>
    <t>$ 484 M</t>
  </si>
  <si>
    <t>$ 2.04 Bn</t>
  </si>
  <si>
    <t>$ 27.1 Bn</t>
  </si>
  <si>
    <t>$ 3.68 Bn</t>
  </si>
  <si>
    <t>$ 464 M</t>
  </si>
  <si>
    <t>$ 50.6 M</t>
  </si>
  <si>
    <t>$ 44.3 M</t>
  </si>
  <si>
    <t>$ 6.83 Bn</t>
  </si>
  <si>
    <t>$ 23.6 Bn</t>
  </si>
  <si>
    <t>$ 8.23 Bn</t>
  </si>
  <si>
    <t>$ 7.01 Bn</t>
  </si>
  <si>
    <t>$ 6.55 Bn</t>
  </si>
  <si>
    <t>$ 3.65 Bn</t>
  </si>
  <si>
    <t>$ 20.6 M</t>
  </si>
  <si>
    <t>$ 1.00 Bn</t>
  </si>
  <si>
    <t>$ 71.7 M</t>
  </si>
  <si>
    <t>$ 77.1 M</t>
  </si>
  <si>
    <t>$ -73. M</t>
  </si>
  <si>
    <t>$ 80.6 M</t>
  </si>
  <si>
    <t>$ 14.0 Bn</t>
  </si>
  <si>
    <t>$ 655 M</t>
  </si>
  <si>
    <t>$ 3.83 Bn</t>
  </si>
  <si>
    <t>$ 26.7 Bn</t>
  </si>
  <si>
    <t>$ 37.3 M</t>
  </si>
  <si>
    <t>$ 939 M</t>
  </si>
  <si>
    <t>$ 52.9 M</t>
  </si>
  <si>
    <t>$ 4.63 Bn</t>
  </si>
  <si>
    <t>$ 461 M</t>
  </si>
  <si>
    <t>$ 4.74 Bn</t>
  </si>
  <si>
    <t>$ 14.4 Bn</t>
  </si>
  <si>
    <t>$ 6.97 Bn</t>
  </si>
  <si>
    <t>$ -94 M</t>
  </si>
  <si>
    <t>$ 233 Bn</t>
  </si>
  <si>
    <t>$ 70.3 M</t>
  </si>
  <si>
    <t>$ 8.22 Bn</t>
  </si>
  <si>
    <t>$ 6.48 Bn</t>
  </si>
  <si>
    <t>$ 66.1 M</t>
  </si>
  <si>
    <t>$ 40.6 M</t>
  </si>
  <si>
    <t>$ 77.7 M</t>
  </si>
  <si>
    <t>$ 2.13 Bn</t>
  </si>
  <si>
    <t>$ 55.9 M</t>
  </si>
  <si>
    <t>$ 4.57 Bn</t>
  </si>
  <si>
    <t>$ 79.8 M</t>
  </si>
  <si>
    <t>$ 162 M</t>
  </si>
  <si>
    <t>$ 7.85 Bn</t>
  </si>
  <si>
    <t>$ 68.6 M</t>
  </si>
  <si>
    <t>$ 918 M</t>
  </si>
  <si>
    <t>$ 55.1 M</t>
  </si>
  <si>
    <t>$ 550 M</t>
  </si>
  <si>
    <t>$ 7.18 Bn</t>
  </si>
  <si>
    <t>$ 78.7 M</t>
  </si>
  <si>
    <t>$ 5.23 Bn</t>
  </si>
  <si>
    <t>$ 667 M</t>
  </si>
  <si>
    <t>$ 606 M</t>
  </si>
  <si>
    <t>$ 73.7 M</t>
  </si>
  <si>
    <t>$ 4.18 Bn</t>
  </si>
  <si>
    <t>$ 95.9 M</t>
  </si>
  <si>
    <t>$ 27.9 Bn</t>
  </si>
  <si>
    <t>$ 13.0 Bn</t>
  </si>
  <si>
    <t>$ 871 M</t>
  </si>
  <si>
    <t>$ 967 M</t>
  </si>
  <si>
    <t>$ 38.8 M</t>
  </si>
  <si>
    <t>$ 14.6 Bn</t>
  </si>
  <si>
    <t>$ 178 Bn</t>
  </si>
  <si>
    <t>$ 7.35 Bn</t>
  </si>
  <si>
    <t>$ 21.0 Bn</t>
  </si>
  <si>
    <t>$ 70.7 M</t>
  </si>
  <si>
    <t>$ 77.4 M</t>
  </si>
  <si>
    <t>$ 777 M</t>
  </si>
  <si>
    <t>$ 98.0 M</t>
  </si>
  <si>
    <t>$ 66.5 M</t>
  </si>
  <si>
    <t>$ 2.14 Bn</t>
  </si>
  <si>
    <t>$ 50.2 M</t>
  </si>
  <si>
    <t>$ 6.95 Bn</t>
  </si>
  <si>
    <t>$ 15.9 M</t>
  </si>
  <si>
    <t>$ 426 M</t>
  </si>
  <si>
    <t>$ 5.60 Bn</t>
  </si>
  <si>
    <t>$ 7.52 Bn</t>
  </si>
  <si>
    <t>$ 27.8 Bn</t>
  </si>
  <si>
    <t>$ 876 M</t>
  </si>
  <si>
    <t>$ 428 M</t>
  </si>
  <si>
    <t>$ 4.67 Bn</t>
  </si>
  <si>
    <t>$ 59.9 M</t>
  </si>
  <si>
    <t>$ 452 M</t>
  </si>
  <si>
    <t>$ 7.55 Bn</t>
  </si>
  <si>
    <t>$ 21.2 Bn</t>
  </si>
  <si>
    <t>$ 236 Bn</t>
  </si>
  <si>
    <t>$ 79.4 M</t>
  </si>
  <si>
    <t>$ 7.02 Bn</t>
  </si>
  <si>
    <t>$ 2.15 Bn</t>
  </si>
  <si>
    <t>$ 304 M</t>
  </si>
  <si>
    <t>$ 7.05 Bn</t>
  </si>
  <si>
    <t>$ 729 M</t>
  </si>
  <si>
    <t>$ 3.80 Bn</t>
  </si>
  <si>
    <t>$ 903 M</t>
  </si>
  <si>
    <t>$ 4.56 Bn</t>
  </si>
  <si>
    <t>$ 181 Bn</t>
  </si>
  <si>
    <t>$ 6.13 Bn</t>
  </si>
  <si>
    <t>$ 3.86 Bn</t>
  </si>
  <si>
    <t>$ 780 M</t>
  </si>
  <si>
    <t>$ 65.5 M</t>
  </si>
  <si>
    <t>$ 238 Bn</t>
  </si>
  <si>
    <t>$ 84.6 M</t>
  </si>
  <si>
    <t>$ 1.06 Bn</t>
  </si>
  <si>
    <t>$ 411 M</t>
  </si>
  <si>
    <t>$ -2.13 Bn</t>
  </si>
  <si>
    <t>$ 5.97 Bn</t>
  </si>
  <si>
    <t>$ 656 M</t>
  </si>
  <si>
    <t>$ 3.76 Bn</t>
  </si>
  <si>
    <t>$ 54.8 M</t>
  </si>
  <si>
    <t>$ 563 M</t>
  </si>
  <si>
    <t>$ 4.21 Bn</t>
  </si>
  <si>
    <t>$ 66.0 M</t>
  </si>
  <si>
    <t>$ -1.23 Bn</t>
  </si>
  <si>
    <t>$ -1.21 Bn</t>
  </si>
  <si>
    <t>$ 239 Bn</t>
  </si>
  <si>
    <t>$ 9.34 Bn</t>
  </si>
  <si>
    <t>$ 28.5 M</t>
  </si>
  <si>
    <t>$ 68.7 M</t>
  </si>
  <si>
    <t>$ -7.40 M</t>
  </si>
  <si>
    <t>$ 6.28 Bn</t>
  </si>
  <si>
    <t>$ 88.3 M</t>
  </si>
  <si>
    <t>$ 6.76 Bn</t>
  </si>
  <si>
    <t>$ 745 M</t>
  </si>
  <si>
    <t>$ 97.1 M</t>
  </si>
  <si>
    <t>$ 185 Bn</t>
  </si>
  <si>
    <t>$ 5.96 Bn</t>
  </si>
  <si>
    <t>$ -87 M</t>
  </si>
  <si>
    <t>$ 54.2 M</t>
  </si>
  <si>
    <t>$ 241 Bn</t>
  </si>
  <si>
    <t>$ 83.6 M</t>
  </si>
  <si>
    <t>$ 393 M</t>
  </si>
  <si>
    <t>$ 9.27 Bn</t>
  </si>
  <si>
    <t>$ 6.61 Bn</t>
  </si>
  <si>
    <t>$ 5.52 Bn</t>
  </si>
  <si>
    <t>$ 201 Bn</t>
  </si>
  <si>
    <t>$ 60.4 M</t>
  </si>
  <si>
    <t>$ 76.0 M</t>
  </si>
  <si>
    <t>$ 7.49 Bn</t>
  </si>
  <si>
    <t>$ 3.74 Bn</t>
  </si>
  <si>
    <t>$ 786 M</t>
  </si>
  <si>
    <t>$ 6.88 Bn</t>
  </si>
  <si>
    <t>$ 28.3 Bn</t>
  </si>
  <si>
    <t>$ 505 M</t>
  </si>
  <si>
    <t>$ 732 M</t>
  </si>
  <si>
    <t>$ 242 Bn</t>
  </si>
  <si>
    <t>$ 593 M</t>
  </si>
  <si>
    <t>$ 9.52 Bn</t>
  </si>
  <si>
    <t>$ 6.65 Bn</t>
  </si>
  <si>
    <t>$ 698 M</t>
  </si>
  <si>
    <t>$ 3.41 Bn</t>
  </si>
  <si>
    <t>$ 7.84 Bn</t>
  </si>
  <si>
    <t>$ 349 M</t>
  </si>
  <si>
    <t>$ 5.50 Bn</t>
  </si>
  <si>
    <t>$ 438 M</t>
  </si>
  <si>
    <t>$ 354 M</t>
  </si>
  <si>
    <t>$ 6.32 Bn</t>
  </si>
  <si>
    <t>$ 29.0 Bn</t>
  </si>
  <si>
    <t>$ 639 M</t>
  </si>
  <si>
    <t>$ 952 M</t>
  </si>
  <si>
    <t>$ 187 Bn</t>
  </si>
  <si>
    <t>$ -1.10 Bn</t>
  </si>
  <si>
    <t>$ 4.80 Bn</t>
  </si>
  <si>
    <t>$ 804 M</t>
  </si>
  <si>
    <t>$ 59.5 M</t>
  </si>
  <si>
    <t>$ 9.84 Bn</t>
  </si>
  <si>
    <t>$ 5.69 Bn</t>
  </si>
  <si>
    <t>$ 978 M</t>
  </si>
  <si>
    <t>$ 391 M</t>
  </si>
  <si>
    <t>$ 61.4 M</t>
  </si>
  <si>
    <t>$ 446 M</t>
  </si>
  <si>
    <t>$ 7.19 Bn</t>
  </si>
  <si>
    <t>$ 449 M</t>
  </si>
  <si>
    <t>$ 50.1 M</t>
  </si>
  <si>
    <t>$ 32.3 M</t>
  </si>
  <si>
    <t>$ 14.7 Bn</t>
  </si>
  <si>
    <t>$ 535 M</t>
  </si>
  <si>
    <t>$ 8.56 Bn</t>
  </si>
  <si>
    <t>$ 22.4 Bn</t>
  </si>
  <si>
    <t>$ 880 M</t>
  </si>
  <si>
    <t>$ 245 Bn</t>
  </si>
  <si>
    <t>$ 7.13 Bn</t>
  </si>
  <si>
    <t>$ 375 M</t>
  </si>
  <si>
    <t>$ 204 Bn</t>
  </si>
  <si>
    <t>$ 2.33 Bn</t>
  </si>
  <si>
    <t>$ 97.5 M</t>
  </si>
  <si>
    <t>$ 366 M</t>
  </si>
  <si>
    <t>$ 65.9 M</t>
  </si>
  <si>
    <t>$ 6.67 Bn</t>
  </si>
  <si>
    <t>$ 5.67 Bn</t>
  </si>
  <si>
    <t>$ 8.14 Bn</t>
  </si>
  <si>
    <t>$ 949 M</t>
  </si>
  <si>
    <t>$ 993 M</t>
  </si>
  <si>
    <t>$ 14.8 Bn</t>
  </si>
  <si>
    <t>$ 481 M</t>
  </si>
  <si>
    <t>$ 4.46 Bn</t>
  </si>
  <si>
    <t>$ 8.66 Bn</t>
  </si>
  <si>
    <t>$ 746 M</t>
  </si>
  <si>
    <t>$ 22.2 Bn</t>
  </si>
  <si>
    <t>$ 56.0 M</t>
  </si>
  <si>
    <t>$ 246 Bn</t>
  </si>
  <si>
    <t>$ 49.4 M</t>
  </si>
  <si>
    <t>$ 91.2 M</t>
  </si>
  <si>
    <t>Date</t>
  </si>
  <si>
    <t>Company</t>
  </si>
  <si>
    <t>Rankings</t>
  </si>
  <si>
    <t>Other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</si>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</sst>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yyyy\-mm\-dd"/>
    <numFmt numFmtId="165" formatCode="0.0%"/>
  </numFmts>
  <fonts count="7" x14ac:knownFonts="1">
    <font>
      <sz val="11"/>
      <color theme="1"/>
      <name val="Calibri"/>
      <family val="2"/>
      <scheme val="minor"/>
    </font>
    <font>
      <sz val="11"/>
      <color rgb="FF3F3F76"/>
      <name val="Calibri"/>
      <family val="2"/>
      <scheme val="minor"/>
    </font>
    <font>
      <b/>
      <sz val="11"/>
      <color rgb="FF3F3F3F"/>
      <name val="Calibri"/>
      <family val="2"/>
      <scheme val="minor"/>
    </font>
    <font>
      <sz val="11"/>
      <color theme="0"/>
      <name val="Calibri"/>
      <family val="2"/>
      <scheme val="minor"/>
    </font>
    <font>
      <b/>
      <sz val="11"/>
      <name val="Calibri"/>
      <family val="2"/>
    </font>
    <font>
      <sz val="8"/>
      <name val="Calibri"/>
      <family val="2"/>
      <scheme val="minor"/>
    </font>
    <font>
      <b/>
      <sz val="11"/>
      <name val="Calibri"/>
      <family val="2"/>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9" tint="0.79998168889431442"/>
        <bgColor theme="9" tint="0.79998168889431442"/>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28">
    <xf numFmtId="0" fontId="0" fillId="0" borderId="0" xfId="0"/>
    <xf numFmtId="0" fontId="4" fillId="0" borderId="3" xfId="0" applyFont="1" applyBorder="1" applyAlignment="1">
      <alignment horizontal="center" vertical="top"/>
    </xf>
    <xf numFmtId="22" fontId="0" fillId="0" borderId="0" xfId="0" applyNumberFormat="1"/>
    <xf numFmtId="0" fontId="1" fillId="2" borderId="1" xfId="1"/>
    <xf numFmtId="0" fontId="3" fillId="4" borderId="0" xfId="3"/>
    <xf numFmtId="8" fontId="0" fillId="0" borderId="0" xfId="0" applyNumberFormat="1"/>
    <xf numFmtId="0" fontId="2" fillId="3" borderId="2" xfId="2"/>
    <xf numFmtId="22" fontId="2" fillId="3" borderId="2" xfId="2" applyNumberFormat="1"/>
    <xf numFmtId="10" fontId="2" fillId="3" borderId="2" xfId="2" applyNumberFormat="1"/>
    <xf numFmtId="164" fontId="0" fillId="0" borderId="0" xfId="0" applyNumberFormat="1"/>
    <xf numFmtId="165" fontId="0" fillId="0" borderId="0" xfId="0" applyNumberFormat="1"/>
    <xf numFmtId="8" fontId="2" fillId="3" borderId="2" xfId="2" applyNumberFormat="1"/>
    <xf numFmtId="0" fontId="0" fillId="7" borderId="6" xfId="0" applyFill="1" applyBorder="1"/>
    <xf numFmtId="0" fontId="0" fillId="7" borderId="7" xfId="0" applyFill="1" applyBorder="1"/>
    <xf numFmtId="0" fontId="0" fillId="0" borderId="6" xfId="0" applyBorder="1"/>
    <xf numFmtId="0" fontId="0" fillId="0" borderId="7" xfId="0" applyBorder="1"/>
    <xf numFmtId="0" fontId="6" fillId="6" borderId="4" xfId="0" applyFont="1" applyFill="1" applyBorder="1" applyAlignment="1">
      <alignment horizontal="center" vertical="top"/>
    </xf>
    <xf numFmtId="164" fontId="0" fillId="7" borderId="5" xfId="0" applyNumberFormat="1" applyFill="1" applyBorder="1"/>
    <xf numFmtId="164" fontId="0" fillId="0" borderId="5" xfId="0" applyNumberFormat="1" applyBorder="1"/>
    <xf numFmtId="0" fontId="0" fillId="0" borderId="4" xfId="0" applyBorder="1"/>
    <xf numFmtId="22" fontId="0" fillId="0" borderId="4" xfId="0" applyNumberFormat="1" applyBorder="1"/>
    <xf numFmtId="8" fontId="0" fillId="0" borderId="4" xfId="0" applyNumberFormat="1" applyBorder="1"/>
    <xf numFmtId="22" fontId="0" fillId="5" borderId="4"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15" fontId="1" fillId="2" borderId="1" xfId="1" applyNumberFormat="1"/>
  </cellXfs>
  <cellStyles count="4">
    <cellStyle name="Accent1" xfId="3" builtinId="29"/>
    <cellStyle name="Input" xfId="1" builtinId="20"/>
    <cellStyle name="Normal" xfId="0" builtinId="0"/>
    <cellStyle name="Output" xfId="2" builtinId="21"/>
  </cellStyles>
  <dxfs count="12">
    <dxf>
      <numFmt numFmtId="0" formatCode="General"/>
    </dxf>
    <dxf>
      <numFmt numFmtId="12" formatCode="&quot;$&quot;#,##0.00;[Red]\-&quot;$&quot;#,##0.00"/>
    </dxf>
    <dxf>
      <numFmt numFmtId="12" formatCode="&quot;$&quot;#,##0.00;[Red]\-&quot;$&quot;#,##0.00"/>
    </dxf>
    <dxf>
      <numFmt numFmtId="12" formatCode="&quot;$&quot;#,##0.00;[Red]\-&quot;$&quot;#,##0.00"/>
    </dxf>
    <dxf>
      <numFmt numFmtId="165" formatCode="0.0%"/>
    </dxf>
    <dxf>
      <numFmt numFmtId="12" formatCode="&quot;$&quot;#,##0.00;[Red]\-&quot;$&quot;#,##0.00"/>
    </dxf>
    <dxf>
      <numFmt numFmtId="12" formatCode="&quot;$&quot;#,##0.00;[Red]\-&quot;$&quot;#,##0.00"/>
    </dxf>
    <dxf>
      <numFmt numFmtId="27" formatCode="d/mm/yyyy\ h:mm"/>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percentStacked"/>
        <c:varyColors val="0"/>
        <c:ser>
          <c:idx val="0"/>
          <c:order val="0"/>
          <c:tx>
            <c:strRef>
              <c:f>Sheet1!$C$19</c:f>
              <c:strCache>
                <c:ptCount val="1"/>
                <c:pt idx="0">
                  <c:v>National Australia Bank Limited</c:v>
                </c:pt>
              </c:strCache>
            </c:strRef>
          </c:tx>
          <c:spPr>
            <a:solidFill>
              <a:schemeClr val="accent1"/>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Sheet1!$C$20:$C$32</c:f>
              <c:numCache>
                <c:formatCode>"$"#,##0.00_);[Red]\("$"#,##0.00\)</c:formatCode>
                <c:ptCount val="13"/>
                <c:pt idx="0">
                  <c:v>232723400000</c:v>
                </c:pt>
                <c:pt idx="1">
                  <c:v>232085000000</c:v>
                </c:pt>
                <c:pt idx="2">
                  <c:v>233522500000</c:v>
                </c:pt>
                <c:pt idx="3">
                  <c:v>234841400000</c:v>
                </c:pt>
                <c:pt idx="4">
                  <c:v>234509100000</c:v>
                </c:pt>
                <c:pt idx="5">
                  <c:v>236194600000</c:v>
                </c:pt>
                <c:pt idx="6">
                  <c:v>238744800000</c:v>
                </c:pt>
                <c:pt idx="7">
                  <c:v>239034400000</c:v>
                </c:pt>
                <c:pt idx="8">
                  <c:v>241001800000</c:v>
                </c:pt>
                <c:pt idx="9">
                  <c:v>242083500000</c:v>
                </c:pt>
                <c:pt idx="10">
                  <c:v>242933100000</c:v>
                </c:pt>
                <c:pt idx="11">
                  <c:v>245237700000</c:v>
                </c:pt>
                <c:pt idx="12">
                  <c:v>246430500000</c:v>
                </c:pt>
              </c:numCache>
            </c:numRef>
          </c:val>
          <c:extLst>
            <c:ext xmlns:c16="http://schemas.microsoft.com/office/drawing/2014/chart" uri="{C3380CC4-5D6E-409C-BE32-E72D297353CC}">
              <c16:uniqueId val="{00000000-9C6C-4E99-8204-DBE49C45944B}"/>
            </c:ext>
          </c:extLst>
        </c:ser>
        <c:ser>
          <c:idx val="1"/>
          <c:order val="1"/>
          <c:tx>
            <c:strRef>
              <c:f>Sheet1!$D$19</c:f>
              <c:strCache>
                <c:ptCount val="1"/>
                <c:pt idx="0">
                  <c:v>Commonwealth Bank of Australia</c:v>
                </c:pt>
              </c:strCache>
            </c:strRef>
          </c:tx>
          <c:spPr>
            <a:solidFill>
              <a:schemeClr val="accent2"/>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Sheet1!$D$20:$D$32</c:f>
              <c:numCache>
                <c:formatCode>"$"#,##0.00_);[Red]\("$"#,##0.00\)</c:formatCode>
                <c:ptCount val="13"/>
                <c:pt idx="0">
                  <c:v>190350800000</c:v>
                </c:pt>
                <c:pt idx="1">
                  <c:v>192623600000</c:v>
                </c:pt>
                <c:pt idx="2">
                  <c:v>193640900000</c:v>
                </c:pt>
                <c:pt idx="3">
                  <c:v>194323900000</c:v>
                </c:pt>
                <c:pt idx="4">
                  <c:v>196250900000</c:v>
                </c:pt>
                <c:pt idx="5">
                  <c:v>197028800000</c:v>
                </c:pt>
                <c:pt idx="6">
                  <c:v>197202500000</c:v>
                </c:pt>
                <c:pt idx="7">
                  <c:v>198258600000</c:v>
                </c:pt>
                <c:pt idx="8">
                  <c:v>199351200000</c:v>
                </c:pt>
                <c:pt idx="9">
                  <c:v>201565800000</c:v>
                </c:pt>
                <c:pt idx="10">
                  <c:v>202264600000</c:v>
                </c:pt>
                <c:pt idx="11">
                  <c:v>203243500000</c:v>
                </c:pt>
                <c:pt idx="12">
                  <c:v>204025600000</c:v>
                </c:pt>
              </c:numCache>
            </c:numRef>
          </c:val>
          <c:extLst>
            <c:ext xmlns:c16="http://schemas.microsoft.com/office/drawing/2014/chart" uri="{C3380CC4-5D6E-409C-BE32-E72D297353CC}">
              <c16:uniqueId val="{00000001-9C6C-4E99-8204-DBE49C45944B}"/>
            </c:ext>
          </c:extLst>
        </c:ser>
        <c:ser>
          <c:idx val="2"/>
          <c:order val="2"/>
          <c:tx>
            <c:strRef>
              <c:f>Sheet1!$E$19</c:f>
              <c:strCache>
                <c:ptCount val="1"/>
                <c:pt idx="0">
                  <c:v>Westpac Banking Corporation</c:v>
                </c:pt>
              </c:strCache>
            </c:strRef>
          </c:tx>
          <c:spPr>
            <a:solidFill>
              <a:schemeClr val="accent3"/>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Sheet1!$E$20:$E$32</c:f>
              <c:numCache>
                <c:formatCode>"$"#,##0.00_);[Red]\("$"#,##0.00\)</c:formatCode>
                <c:ptCount val="13"/>
                <c:pt idx="0">
                  <c:v>177694300000</c:v>
                </c:pt>
                <c:pt idx="1">
                  <c:v>177212600000</c:v>
                </c:pt>
                <c:pt idx="2">
                  <c:v>177674100000</c:v>
                </c:pt>
                <c:pt idx="3">
                  <c:v>177541200000</c:v>
                </c:pt>
                <c:pt idx="4">
                  <c:v>178869300000</c:v>
                </c:pt>
                <c:pt idx="5">
                  <c:v>179391800000</c:v>
                </c:pt>
                <c:pt idx="6">
                  <c:v>181572300000</c:v>
                </c:pt>
                <c:pt idx="7">
                  <c:v>182290400000</c:v>
                </c:pt>
                <c:pt idx="8">
                  <c:v>185002000000</c:v>
                </c:pt>
                <c:pt idx="9">
                  <c:v>188145500000</c:v>
                </c:pt>
                <c:pt idx="10">
                  <c:v>187040700000</c:v>
                </c:pt>
                <c:pt idx="11">
                  <c:v>188827900000</c:v>
                </c:pt>
                <c:pt idx="12">
                  <c:v>188435400000</c:v>
                </c:pt>
              </c:numCache>
            </c:numRef>
          </c:val>
          <c:extLst>
            <c:ext xmlns:c16="http://schemas.microsoft.com/office/drawing/2014/chart" uri="{C3380CC4-5D6E-409C-BE32-E72D297353CC}">
              <c16:uniqueId val="{00000002-9C6C-4E99-8204-DBE49C45944B}"/>
            </c:ext>
          </c:extLst>
        </c:ser>
        <c:ser>
          <c:idx val="3"/>
          <c:order val="3"/>
          <c:tx>
            <c:strRef>
              <c:f>Sheet1!$F$19</c:f>
              <c:strCache>
                <c:ptCount val="1"/>
                <c:pt idx="0">
                  <c:v>Australia and New Zealand Banking Group Limited</c:v>
                </c:pt>
              </c:strCache>
            </c:strRef>
          </c:tx>
          <c:spPr>
            <a:solidFill>
              <a:schemeClr val="accent4"/>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Sheet1!$F$20:$F$32</c:f>
              <c:numCache>
                <c:formatCode>"$"#,##0.00_);[Red]\("$"#,##0.00\)</c:formatCode>
                <c:ptCount val="13"/>
                <c:pt idx="0">
                  <c:v>151317400000</c:v>
                </c:pt>
                <c:pt idx="1">
                  <c:v>150669100000</c:v>
                </c:pt>
                <c:pt idx="2">
                  <c:v>150248800000</c:v>
                </c:pt>
                <c:pt idx="3">
                  <c:v>151500200000</c:v>
                </c:pt>
                <c:pt idx="4">
                  <c:v>150930800000</c:v>
                </c:pt>
                <c:pt idx="5">
                  <c:v>152048400000</c:v>
                </c:pt>
                <c:pt idx="6">
                  <c:v>152116600000</c:v>
                </c:pt>
                <c:pt idx="7">
                  <c:v>149990100000</c:v>
                </c:pt>
                <c:pt idx="8">
                  <c:v>151044800000</c:v>
                </c:pt>
                <c:pt idx="9">
                  <c:v>153730500000</c:v>
                </c:pt>
                <c:pt idx="10">
                  <c:v>154168700000</c:v>
                </c:pt>
                <c:pt idx="11">
                  <c:v>154781200000</c:v>
                </c:pt>
                <c:pt idx="12">
                  <c:v>155933500000</c:v>
                </c:pt>
              </c:numCache>
            </c:numRef>
          </c:val>
          <c:extLst>
            <c:ext xmlns:c16="http://schemas.microsoft.com/office/drawing/2014/chart" uri="{C3380CC4-5D6E-409C-BE32-E72D297353CC}">
              <c16:uniqueId val="{00000003-9C6C-4E99-8204-DBE49C45944B}"/>
            </c:ext>
          </c:extLst>
        </c:ser>
        <c:ser>
          <c:idx val="4"/>
          <c:order val="4"/>
          <c:tx>
            <c:strRef>
              <c:f>Sheet1!$G$19</c:f>
              <c:strCache>
                <c:ptCount val="1"/>
                <c:pt idx="0">
                  <c:v>Sumitomo Mitsui Banking Corporation</c:v>
                </c:pt>
              </c:strCache>
            </c:strRef>
          </c:tx>
          <c:spPr>
            <a:solidFill>
              <a:schemeClr val="accent5"/>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Sheet1!$G$20:$G$32</c:f>
              <c:numCache>
                <c:formatCode>"$"#,##0.00_);[Red]\("$"#,##0.00\)</c:formatCode>
                <c:ptCount val="13"/>
                <c:pt idx="0">
                  <c:v>26930800000</c:v>
                </c:pt>
                <c:pt idx="1">
                  <c:v>27169000000</c:v>
                </c:pt>
                <c:pt idx="2">
                  <c:v>26777500000</c:v>
                </c:pt>
                <c:pt idx="3">
                  <c:v>26413400000</c:v>
                </c:pt>
                <c:pt idx="4">
                  <c:v>27976600000</c:v>
                </c:pt>
                <c:pt idx="5">
                  <c:v>27849100000</c:v>
                </c:pt>
                <c:pt idx="6">
                  <c:v>27326100000</c:v>
                </c:pt>
                <c:pt idx="7">
                  <c:v>27388900000</c:v>
                </c:pt>
                <c:pt idx="8">
                  <c:v>27883600000</c:v>
                </c:pt>
                <c:pt idx="9">
                  <c:v>28380800000</c:v>
                </c:pt>
                <c:pt idx="10">
                  <c:v>29020000000</c:v>
                </c:pt>
                <c:pt idx="11">
                  <c:v>28051500000</c:v>
                </c:pt>
                <c:pt idx="12">
                  <c:v>29000600000</c:v>
                </c:pt>
              </c:numCache>
            </c:numRef>
          </c:val>
          <c:extLst>
            <c:ext xmlns:c16="http://schemas.microsoft.com/office/drawing/2014/chart" uri="{C3380CC4-5D6E-409C-BE32-E72D297353CC}">
              <c16:uniqueId val="{00000004-9C6C-4E99-8204-DBE49C45944B}"/>
            </c:ext>
          </c:extLst>
        </c:ser>
        <c:ser>
          <c:idx val="5"/>
          <c:order val="5"/>
          <c:tx>
            <c:strRef>
              <c:f>Sheet1!$H$19</c:f>
              <c:strCache>
                <c:ptCount val="1"/>
                <c:pt idx="0">
                  <c:v>MUFG Bank, Ltd.</c:v>
                </c:pt>
              </c:strCache>
            </c:strRef>
          </c:tx>
          <c:spPr>
            <a:solidFill>
              <a:schemeClr val="accent6"/>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Sheet1!$H$20:$H$32</c:f>
              <c:numCache>
                <c:formatCode>"$"#,##0.00_);[Red]\("$"#,##0.00\)</c:formatCode>
                <c:ptCount val="13"/>
                <c:pt idx="0">
                  <c:v>23784800000</c:v>
                </c:pt>
                <c:pt idx="1">
                  <c:v>23614500000</c:v>
                </c:pt>
                <c:pt idx="2">
                  <c:v>22671900000</c:v>
                </c:pt>
                <c:pt idx="3">
                  <c:v>22675700000</c:v>
                </c:pt>
                <c:pt idx="4">
                  <c:v>23464900000</c:v>
                </c:pt>
                <c:pt idx="5">
                  <c:v>23441600000</c:v>
                </c:pt>
                <c:pt idx="6">
                  <c:v>23246300000</c:v>
                </c:pt>
                <c:pt idx="7">
                  <c:v>22032800000</c:v>
                </c:pt>
                <c:pt idx="8">
                  <c:v>21918600000</c:v>
                </c:pt>
                <c:pt idx="9">
                  <c:v>21778000000</c:v>
                </c:pt>
                <c:pt idx="10">
                  <c:v>21580000000</c:v>
                </c:pt>
                <c:pt idx="11">
                  <c:v>22460100000</c:v>
                </c:pt>
                <c:pt idx="12">
                  <c:v>22273000000</c:v>
                </c:pt>
              </c:numCache>
            </c:numRef>
          </c:val>
          <c:extLst>
            <c:ext xmlns:c16="http://schemas.microsoft.com/office/drawing/2014/chart" uri="{C3380CC4-5D6E-409C-BE32-E72D297353CC}">
              <c16:uniqueId val="{00000005-9C6C-4E99-8204-DBE49C45944B}"/>
            </c:ext>
          </c:extLst>
        </c:ser>
        <c:ser>
          <c:idx val="6"/>
          <c:order val="6"/>
          <c:tx>
            <c:strRef>
              <c:f>Sheet1!$I$19</c:f>
              <c:strCache>
                <c:ptCount val="1"/>
                <c:pt idx="0">
                  <c:v>Bank of China Limited</c:v>
                </c:pt>
              </c:strCache>
            </c:strRef>
          </c:tx>
          <c:spPr>
            <a:solidFill>
              <a:schemeClr val="accent1">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Sheet1!$I$20:$I$32</c:f>
              <c:numCache>
                <c:formatCode>"$"#,##0.00_);[Red]\("$"#,##0.00\)</c:formatCode>
                <c:ptCount val="13"/>
                <c:pt idx="0">
                  <c:v>18791100000</c:v>
                </c:pt>
                <c:pt idx="1">
                  <c:v>18375400000</c:v>
                </c:pt>
                <c:pt idx="2">
                  <c:v>19273800000</c:v>
                </c:pt>
                <c:pt idx="3">
                  <c:v>18828300000</c:v>
                </c:pt>
                <c:pt idx="4">
                  <c:v>19042600000</c:v>
                </c:pt>
                <c:pt idx="5">
                  <c:v>18926800000</c:v>
                </c:pt>
                <c:pt idx="6">
                  <c:v>18532100000</c:v>
                </c:pt>
                <c:pt idx="7">
                  <c:v>18545800000</c:v>
                </c:pt>
                <c:pt idx="8">
                  <c:v>18592500000</c:v>
                </c:pt>
                <c:pt idx="9">
                  <c:v>19100400000</c:v>
                </c:pt>
                <c:pt idx="10">
                  <c:v>19017800000</c:v>
                </c:pt>
                <c:pt idx="11">
                  <c:v>19101600000</c:v>
                </c:pt>
                <c:pt idx="12">
                  <c:v>20453800000</c:v>
                </c:pt>
              </c:numCache>
            </c:numRef>
          </c:val>
          <c:extLst>
            <c:ext xmlns:c16="http://schemas.microsoft.com/office/drawing/2014/chart" uri="{C3380CC4-5D6E-409C-BE32-E72D297353CC}">
              <c16:uniqueId val="{00000006-9C6C-4E99-8204-DBE49C45944B}"/>
            </c:ext>
          </c:extLst>
        </c:ser>
        <c:ser>
          <c:idx val="7"/>
          <c:order val="7"/>
          <c:tx>
            <c:strRef>
              <c:f>Sheet1!$J$19</c:f>
              <c:strCache>
                <c:ptCount val="1"/>
                <c:pt idx="0">
                  <c:v>Macquarie Bank Limited</c:v>
                </c:pt>
              </c:strCache>
            </c:strRef>
          </c:tx>
          <c:spPr>
            <a:solidFill>
              <a:schemeClr val="accent2">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Sheet1!$J$20:$J$32</c:f>
              <c:numCache>
                <c:formatCode>"$"#,##0.00_);[Red]\("$"#,##0.00\)</c:formatCode>
                <c:ptCount val="13"/>
                <c:pt idx="0">
                  <c:v>17528000000</c:v>
                </c:pt>
                <c:pt idx="1">
                  <c:v>17474700000</c:v>
                </c:pt>
                <c:pt idx="2">
                  <c:v>17708300000</c:v>
                </c:pt>
                <c:pt idx="3">
                  <c:v>17737100000</c:v>
                </c:pt>
                <c:pt idx="4">
                  <c:v>18023900000</c:v>
                </c:pt>
                <c:pt idx="5">
                  <c:v>18281400000</c:v>
                </c:pt>
                <c:pt idx="6">
                  <c:v>18573700000</c:v>
                </c:pt>
                <c:pt idx="7">
                  <c:v>18591100000</c:v>
                </c:pt>
                <c:pt idx="8">
                  <c:v>18610800000</c:v>
                </c:pt>
                <c:pt idx="9">
                  <c:v>18966600000</c:v>
                </c:pt>
                <c:pt idx="10">
                  <c:v>19313100000</c:v>
                </c:pt>
                <c:pt idx="11">
                  <c:v>19093800000</c:v>
                </c:pt>
                <c:pt idx="12">
                  <c:v>19808000000</c:v>
                </c:pt>
              </c:numCache>
            </c:numRef>
          </c:val>
          <c:extLst>
            <c:ext xmlns:c16="http://schemas.microsoft.com/office/drawing/2014/chart" uri="{C3380CC4-5D6E-409C-BE32-E72D297353CC}">
              <c16:uniqueId val="{00000007-9C6C-4E99-8204-DBE49C45944B}"/>
            </c:ext>
          </c:extLst>
        </c:ser>
        <c:ser>
          <c:idx val="8"/>
          <c:order val="8"/>
          <c:tx>
            <c:strRef>
              <c:f>Sheet1!$K$19</c:f>
              <c:strCache>
                <c:ptCount val="1"/>
                <c:pt idx="0">
                  <c:v>Rabobank Australia Limited</c:v>
                </c:pt>
              </c:strCache>
            </c:strRef>
          </c:tx>
          <c:spPr>
            <a:solidFill>
              <a:schemeClr val="accent3">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Sheet1!$K$20:$K$32</c:f>
              <c:numCache>
                <c:formatCode>"$"#,##0.00_);[Red]\("$"#,##0.00\)</c:formatCode>
                <c:ptCount val="13"/>
                <c:pt idx="0">
                  <c:v>17073300000</c:v>
                </c:pt>
                <c:pt idx="1">
                  <c:v>17021700000</c:v>
                </c:pt>
                <c:pt idx="2">
                  <c:v>17217000000</c:v>
                </c:pt>
                <c:pt idx="3">
                  <c:v>17843100000</c:v>
                </c:pt>
                <c:pt idx="4">
                  <c:v>18244200000</c:v>
                </c:pt>
                <c:pt idx="5">
                  <c:v>18827000000</c:v>
                </c:pt>
                <c:pt idx="6">
                  <c:v>20354100000</c:v>
                </c:pt>
                <c:pt idx="7">
                  <c:v>19815800000</c:v>
                </c:pt>
                <c:pt idx="8">
                  <c:v>19815800000</c:v>
                </c:pt>
                <c:pt idx="9">
                  <c:v>19925000000</c:v>
                </c:pt>
                <c:pt idx="10">
                  <c:v>19986500000</c:v>
                </c:pt>
                <c:pt idx="11">
                  <c:v>19832900000</c:v>
                </c:pt>
                <c:pt idx="12">
                  <c:v>19632400000</c:v>
                </c:pt>
              </c:numCache>
            </c:numRef>
          </c:val>
          <c:extLst>
            <c:ext xmlns:c16="http://schemas.microsoft.com/office/drawing/2014/chart" uri="{C3380CC4-5D6E-409C-BE32-E72D297353CC}">
              <c16:uniqueId val="{00000008-9C6C-4E99-8204-DBE49C45944B}"/>
            </c:ext>
          </c:extLst>
        </c:ser>
        <c:ser>
          <c:idx val="9"/>
          <c:order val="9"/>
          <c:tx>
            <c:strRef>
              <c:f>Sheet1!$L$19</c:f>
              <c:strCache>
                <c:ptCount val="1"/>
                <c:pt idx="0">
                  <c:v>Bank of America, National Association</c:v>
                </c:pt>
              </c:strCache>
            </c:strRef>
          </c:tx>
          <c:spPr>
            <a:solidFill>
              <a:schemeClr val="accent4">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Sheet1!$L$20:$L$32</c:f>
              <c:numCache>
                <c:formatCode>"$"#,##0.00_);[Red]\("$"#,##0.00\)</c:formatCode>
                <c:ptCount val="13"/>
                <c:pt idx="0">
                  <c:v>17609000000</c:v>
                </c:pt>
                <c:pt idx="1">
                  <c:v>17440900000</c:v>
                </c:pt>
                <c:pt idx="2">
                  <c:v>17095900000</c:v>
                </c:pt>
                <c:pt idx="3">
                  <c:v>18109600000</c:v>
                </c:pt>
                <c:pt idx="4">
                  <c:v>18177000000</c:v>
                </c:pt>
                <c:pt idx="5">
                  <c:v>18612600000</c:v>
                </c:pt>
                <c:pt idx="6">
                  <c:v>18027600000</c:v>
                </c:pt>
                <c:pt idx="7">
                  <c:v>17759700000</c:v>
                </c:pt>
                <c:pt idx="8">
                  <c:v>18400200000</c:v>
                </c:pt>
                <c:pt idx="9">
                  <c:v>19657000000</c:v>
                </c:pt>
                <c:pt idx="10">
                  <c:v>20217700000</c:v>
                </c:pt>
                <c:pt idx="11">
                  <c:v>20058100000</c:v>
                </c:pt>
                <c:pt idx="12">
                  <c:v>19404200000</c:v>
                </c:pt>
              </c:numCache>
            </c:numRef>
          </c:val>
          <c:extLst>
            <c:ext xmlns:c16="http://schemas.microsoft.com/office/drawing/2014/chart" uri="{C3380CC4-5D6E-409C-BE32-E72D297353CC}">
              <c16:uniqueId val="{00000009-9C6C-4E99-8204-DBE49C45944B}"/>
            </c:ext>
          </c:extLst>
        </c:ser>
        <c:ser>
          <c:idx val="10"/>
          <c:order val="10"/>
          <c:tx>
            <c:strRef>
              <c:f>Sheet1!$M$19</c:f>
              <c:strCache>
                <c:ptCount val="1"/>
                <c:pt idx="0">
                  <c:v>Mizuho Bank, Ltd.</c:v>
                </c:pt>
              </c:strCache>
            </c:strRef>
          </c:tx>
          <c:spPr>
            <a:solidFill>
              <a:schemeClr val="accent5">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Sheet1!$M$20:$M$32</c:f>
              <c:numCache>
                <c:formatCode>"$"#,##0.00_);[Red]\("$"#,##0.00\)</c:formatCode>
                <c:ptCount val="13"/>
                <c:pt idx="0">
                  <c:v>20204000000</c:v>
                </c:pt>
                <c:pt idx="1">
                  <c:v>20485900000</c:v>
                </c:pt>
                <c:pt idx="2">
                  <c:v>20126600000</c:v>
                </c:pt>
                <c:pt idx="3">
                  <c:v>20977100000</c:v>
                </c:pt>
                <c:pt idx="4">
                  <c:v>21047800000</c:v>
                </c:pt>
                <c:pt idx="5">
                  <c:v>21288700000</c:v>
                </c:pt>
                <c:pt idx="6">
                  <c:v>20852200000</c:v>
                </c:pt>
                <c:pt idx="7">
                  <c:v>19617300000</c:v>
                </c:pt>
                <c:pt idx="8">
                  <c:v>18744100000</c:v>
                </c:pt>
                <c:pt idx="9">
                  <c:v>19080200000</c:v>
                </c:pt>
                <c:pt idx="10">
                  <c:v>19884400000</c:v>
                </c:pt>
                <c:pt idx="11">
                  <c:v>19666500000</c:v>
                </c:pt>
                <c:pt idx="12">
                  <c:v>19301200000</c:v>
                </c:pt>
              </c:numCache>
            </c:numRef>
          </c:val>
          <c:extLst>
            <c:ext xmlns:c16="http://schemas.microsoft.com/office/drawing/2014/chart" uri="{C3380CC4-5D6E-409C-BE32-E72D297353CC}">
              <c16:uniqueId val="{0000000A-9C6C-4E99-8204-DBE49C45944B}"/>
            </c:ext>
          </c:extLst>
        </c:ser>
        <c:ser>
          <c:idx val="11"/>
          <c:order val="11"/>
          <c:tx>
            <c:strRef>
              <c:f>Sheet1!$N$19</c:f>
              <c:strCache>
                <c:ptCount val="1"/>
                <c:pt idx="0">
                  <c:v>Bendigo and Adelaide Bank Limited</c:v>
                </c:pt>
              </c:strCache>
            </c:strRef>
          </c:tx>
          <c:spPr>
            <a:solidFill>
              <a:schemeClr val="accent6">
                <a:lumMod val="6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Sheet1!$N$20:$N$32</c:f>
              <c:numCache>
                <c:formatCode>"$"#,##0.00_);[Red]\("$"#,##0.00\)</c:formatCode>
                <c:ptCount val="13"/>
                <c:pt idx="0">
                  <c:v>15945500000</c:v>
                </c:pt>
                <c:pt idx="1">
                  <c:v>15729400000</c:v>
                </c:pt>
                <c:pt idx="2">
                  <c:v>15737800000</c:v>
                </c:pt>
                <c:pt idx="3">
                  <c:v>15716100000</c:v>
                </c:pt>
                <c:pt idx="4">
                  <c:v>15827300000</c:v>
                </c:pt>
                <c:pt idx="5">
                  <c:v>15919300000</c:v>
                </c:pt>
                <c:pt idx="6">
                  <c:v>16484800000</c:v>
                </c:pt>
                <c:pt idx="7">
                  <c:v>16441300000</c:v>
                </c:pt>
                <c:pt idx="8">
                  <c:v>16529600000</c:v>
                </c:pt>
                <c:pt idx="9">
                  <c:v>16590500000</c:v>
                </c:pt>
                <c:pt idx="10">
                  <c:v>16575600000</c:v>
                </c:pt>
                <c:pt idx="11">
                  <c:v>16229900000</c:v>
                </c:pt>
                <c:pt idx="12">
                  <c:v>16223300000</c:v>
                </c:pt>
              </c:numCache>
            </c:numRef>
          </c:val>
          <c:extLst>
            <c:ext xmlns:c16="http://schemas.microsoft.com/office/drawing/2014/chart" uri="{C3380CC4-5D6E-409C-BE32-E72D297353CC}">
              <c16:uniqueId val="{0000000B-9C6C-4E99-8204-DBE49C45944B}"/>
            </c:ext>
          </c:extLst>
        </c:ser>
        <c:ser>
          <c:idx val="12"/>
          <c:order val="12"/>
          <c:tx>
            <c:strRef>
              <c:f>Sheet1!$O$19</c:f>
              <c:strCache>
                <c:ptCount val="1"/>
                <c:pt idx="0">
                  <c:v>The Hongkong and Shanghai Banking Corporation Limited</c:v>
                </c:pt>
              </c:strCache>
            </c:strRef>
          </c:tx>
          <c:spPr>
            <a:solidFill>
              <a:schemeClr val="accent1">
                <a:lumMod val="80000"/>
                <a:lumOff val="2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Sheet1!$O$20:$O$32</c:f>
              <c:numCache>
                <c:formatCode>"$"#,##0.00_);[Red]\("$"#,##0.00\)</c:formatCode>
                <c:ptCount val="13"/>
                <c:pt idx="0">
                  <c:v>12774300000</c:v>
                </c:pt>
                <c:pt idx="1">
                  <c:v>13238900000</c:v>
                </c:pt>
                <c:pt idx="2">
                  <c:v>13882600000</c:v>
                </c:pt>
                <c:pt idx="3">
                  <c:v>14394800000</c:v>
                </c:pt>
                <c:pt idx="4">
                  <c:v>14658600000</c:v>
                </c:pt>
                <c:pt idx="5">
                  <c:v>14076300000</c:v>
                </c:pt>
                <c:pt idx="6">
                  <c:v>13892200000</c:v>
                </c:pt>
                <c:pt idx="7">
                  <c:v>14244700000</c:v>
                </c:pt>
                <c:pt idx="8">
                  <c:v>14180800000</c:v>
                </c:pt>
                <c:pt idx="9">
                  <c:v>14633300000</c:v>
                </c:pt>
                <c:pt idx="10">
                  <c:v>14943100000</c:v>
                </c:pt>
                <c:pt idx="11">
                  <c:v>14714600000</c:v>
                </c:pt>
                <c:pt idx="12">
                  <c:v>14831900000</c:v>
                </c:pt>
              </c:numCache>
            </c:numRef>
          </c:val>
          <c:extLst>
            <c:ext xmlns:c16="http://schemas.microsoft.com/office/drawing/2014/chart" uri="{C3380CC4-5D6E-409C-BE32-E72D297353CC}">
              <c16:uniqueId val="{0000000C-9C6C-4E99-8204-DBE49C45944B}"/>
            </c:ext>
          </c:extLst>
        </c:ser>
        <c:ser>
          <c:idx val="13"/>
          <c:order val="13"/>
          <c:tx>
            <c:strRef>
              <c:f>Sheet1!$P$19</c:f>
              <c:strCache>
                <c:ptCount val="1"/>
                <c:pt idx="0">
                  <c:v>Bank of Queensland Limited</c:v>
                </c:pt>
              </c:strCache>
            </c:strRef>
          </c:tx>
          <c:spPr>
            <a:solidFill>
              <a:schemeClr val="accent2">
                <a:lumMod val="80000"/>
                <a:lumOff val="2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Sheet1!$P$20:$P$32</c:f>
              <c:numCache>
                <c:formatCode>"$"#,##0.00_);[Red]\("$"#,##0.00\)</c:formatCode>
                <c:ptCount val="13"/>
                <c:pt idx="0">
                  <c:v>13902300000</c:v>
                </c:pt>
                <c:pt idx="1">
                  <c:v>13939200000</c:v>
                </c:pt>
                <c:pt idx="2">
                  <c:v>14034700000</c:v>
                </c:pt>
                <c:pt idx="3">
                  <c:v>14076400000</c:v>
                </c:pt>
                <c:pt idx="4">
                  <c:v>14051300000</c:v>
                </c:pt>
                <c:pt idx="5">
                  <c:v>14059200000</c:v>
                </c:pt>
                <c:pt idx="6">
                  <c:v>14275300000</c:v>
                </c:pt>
                <c:pt idx="7">
                  <c:v>14131600000</c:v>
                </c:pt>
                <c:pt idx="8">
                  <c:v>13992400000</c:v>
                </c:pt>
                <c:pt idx="9">
                  <c:v>14000300000</c:v>
                </c:pt>
                <c:pt idx="10">
                  <c:v>13917800000</c:v>
                </c:pt>
                <c:pt idx="11">
                  <c:v>13947100000</c:v>
                </c:pt>
                <c:pt idx="12">
                  <c:v>13834500000</c:v>
                </c:pt>
              </c:numCache>
            </c:numRef>
          </c:val>
          <c:extLst>
            <c:ext xmlns:c16="http://schemas.microsoft.com/office/drawing/2014/chart" uri="{C3380CC4-5D6E-409C-BE32-E72D297353CC}">
              <c16:uniqueId val="{0000000D-9C6C-4E99-8204-DBE49C45944B}"/>
            </c:ext>
          </c:extLst>
        </c:ser>
        <c:ser>
          <c:idx val="14"/>
          <c:order val="14"/>
          <c:tx>
            <c:strRef>
              <c:f>Sheet1!$Q$19</c:f>
              <c:strCache>
                <c:ptCount val="1"/>
                <c:pt idx="0">
                  <c:v>other</c:v>
                </c:pt>
              </c:strCache>
            </c:strRef>
          </c:tx>
          <c:spPr>
            <a:solidFill>
              <a:schemeClr val="accent3">
                <a:lumMod val="80000"/>
                <a:lumOff val="20000"/>
              </a:schemeClr>
            </a:solidFill>
            <a:ln>
              <a:noFill/>
            </a:ln>
            <a:effectLst/>
          </c:spPr>
          <c:cat>
            <c:numRef>
              <c:f>Sheet1!$B$20:$B$32</c:f>
              <c:numCache>
                <c:formatCode>m/d/yyyy\ h:mm</c:formatCode>
                <c:ptCount val="13"/>
                <c:pt idx="0">
                  <c:v>44926</c:v>
                </c:pt>
                <c:pt idx="1">
                  <c:v>44957</c:v>
                </c:pt>
                <c:pt idx="2">
                  <c:v>44985</c:v>
                </c:pt>
                <c:pt idx="3">
                  <c:v>45016</c:v>
                </c:pt>
                <c:pt idx="4">
                  <c:v>45046</c:v>
                </c:pt>
                <c:pt idx="5">
                  <c:v>45077</c:v>
                </c:pt>
                <c:pt idx="6">
                  <c:v>45107</c:v>
                </c:pt>
                <c:pt idx="7">
                  <c:v>45138</c:v>
                </c:pt>
                <c:pt idx="8">
                  <c:v>45169</c:v>
                </c:pt>
                <c:pt idx="9">
                  <c:v>45199</c:v>
                </c:pt>
                <c:pt idx="10">
                  <c:v>45230</c:v>
                </c:pt>
                <c:pt idx="11">
                  <c:v>45260</c:v>
                </c:pt>
                <c:pt idx="12">
                  <c:v>45291</c:v>
                </c:pt>
              </c:numCache>
            </c:numRef>
          </c:cat>
          <c:val>
            <c:numRef>
              <c:f>Sheet1!$Q$20:$Q$32</c:f>
              <c:numCache>
                <c:formatCode>"$"#,##0.00_);[Red]\("$"#,##0.00\)</c:formatCode>
                <c:ptCount val="13"/>
                <c:pt idx="0">
                  <c:v>177265000000</c:v>
                </c:pt>
                <c:pt idx="1">
                  <c:v>177799900000</c:v>
                </c:pt>
                <c:pt idx="2">
                  <c:v>180508600000</c:v>
                </c:pt>
                <c:pt idx="3">
                  <c:v>181707900000</c:v>
                </c:pt>
                <c:pt idx="4">
                  <c:v>184974400000</c:v>
                </c:pt>
                <c:pt idx="5">
                  <c:v>183736800000</c:v>
                </c:pt>
                <c:pt idx="6">
                  <c:v>183046100000</c:v>
                </c:pt>
                <c:pt idx="7">
                  <c:v>184688600000</c:v>
                </c:pt>
                <c:pt idx="8">
                  <c:v>189089300000</c:v>
                </c:pt>
                <c:pt idx="9">
                  <c:v>190197700000</c:v>
                </c:pt>
                <c:pt idx="10">
                  <c:v>189210700000</c:v>
                </c:pt>
                <c:pt idx="11">
                  <c:v>190153700000</c:v>
                </c:pt>
                <c:pt idx="12">
                  <c:v>190046700000</c:v>
                </c:pt>
              </c:numCache>
            </c:numRef>
          </c:val>
          <c:extLst>
            <c:ext xmlns:c16="http://schemas.microsoft.com/office/drawing/2014/chart" uri="{C3380CC4-5D6E-409C-BE32-E72D297353CC}">
              <c16:uniqueId val="{0000000E-9C6C-4E99-8204-DBE49C45944B}"/>
            </c:ext>
          </c:extLst>
        </c:ser>
        <c:dLbls>
          <c:showLegendKey val="0"/>
          <c:showVal val="0"/>
          <c:showCatName val="0"/>
          <c:showSerName val="0"/>
          <c:showPercent val="0"/>
          <c:showBubbleSize val="0"/>
        </c:dLbls>
        <c:axId val="864915071"/>
        <c:axId val="1086757679"/>
      </c:areaChart>
      <c:dateAx>
        <c:axId val="864915071"/>
        <c:scaling>
          <c:orientation val="minMax"/>
        </c:scaling>
        <c:delete val="0"/>
        <c:axPos val="b"/>
        <c:numFmt formatCode="m/d/yyyy\ h: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757679"/>
        <c:crosses val="autoZero"/>
        <c:auto val="1"/>
        <c:lblOffset val="100"/>
        <c:baseTimeUnit val="months"/>
      </c:dateAx>
      <c:valAx>
        <c:axId val="10867576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915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plotArea>
      <cx:plotAreaRegion>
        <cx:series layoutId="treemap" uniqueId="{4A833B69-22B9-4C92-88B5-0FF4F5E308F1}">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1CB2BAF7-6664-4B06-AD1C-49AEDE74A0D6}">
          <cx:dataId val="0"/>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520700</xdr:colOff>
      <xdr:row>28</xdr:row>
      <xdr:rowOff>155574</xdr:rowOff>
    </xdr:from>
    <xdr:to>
      <xdr:col>16</xdr:col>
      <xdr:colOff>1292225</xdr:colOff>
      <xdr:row>55</xdr:row>
      <xdr:rowOff>120649</xdr:rowOff>
    </xdr:to>
    <xdr:graphicFrame macro="">
      <xdr:nvGraphicFramePr>
        <xdr:cNvPr id="4" name="Chart 3">
          <a:extLst>
            <a:ext uri="{FF2B5EF4-FFF2-40B4-BE49-F238E27FC236}">
              <a16:creationId xmlns:a16="http://schemas.microsoft.com/office/drawing/2014/main" id="{63145147-43F3-3607-E11B-F36274E52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333374</xdr:colOff>
      <xdr:row>1</xdr:row>
      <xdr:rowOff>9524</xdr:rowOff>
    </xdr:from>
    <xdr:to>
      <xdr:col>11</xdr:col>
      <xdr:colOff>222249</xdr:colOff>
      <xdr:row>22</xdr:row>
      <xdr:rowOff>139699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55F9687B-E45B-A1C5-422C-F812AEB035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27369" y="201929"/>
              <a:ext cx="6880225" cy="393446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838200</xdr:colOff>
      <xdr:row>1</xdr:row>
      <xdr:rowOff>107950</xdr:rowOff>
    </xdr:from>
    <xdr:to>
      <xdr:col>18</xdr:col>
      <xdr:colOff>15875</xdr:colOff>
      <xdr:row>23</xdr:row>
      <xdr:rowOff>53975</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57B4A4E-ED11-4E41-9545-AE02CA8064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125450" y="296545"/>
              <a:ext cx="6877685" cy="394271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F6172B1-235E-41A7-BA66-192D68D50A42}" autoFormatId="16" applyNumberFormats="0" applyBorderFormats="0" applyFontFormats="0" applyPatternFormats="0" applyAlignmentFormats="0" applyWidthHeightFormats="0">
  <queryTableRefresh nextId="8" unboundColumnsRight="6">
    <queryTableFields count="7">
      <queryTableField id="1" name="Period"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D888ABD-2691-4A86-A52D-832B8D64F406}" autoFormatId="16" applyNumberFormats="0" applyBorderFormats="0" applyFontFormats="0" applyPatternFormats="0" applyAlignmentFormats="0" applyWidthHeightFormats="0">
  <queryTableRefresh nextId="2">
    <queryTableFields count="1">
      <queryTableField id="1" name="Variable" tableColumnId="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8D9D2-07B4-4BE8-8A83-078D9361AC28}" name="Table1" displayName="Table1" ref="A1:L7291" totalsRowShown="0" headerRowDxfId="11" headerRowBorderDxfId="10" tableBorderDxfId="9">
  <autoFilter ref="A1:L7291" xr:uid="{43C8D9D2-07B4-4BE8-8A83-078D9361AC28}"/>
  <tableColumns count="12">
    <tableColumn id="1" xr3:uid="{6C27B864-5201-4445-BBA9-AC3E1C5F1D83}" name="Period" dataDxfId="8"/>
    <tableColumn id="2" xr3:uid="{E59585BE-2438-471B-9A54-A9791C241AD3}" name="ABN"/>
    <tableColumn id="3" xr3:uid="{4D953EEB-03B3-4961-B134-F1577F486364}" name="Institution Name"/>
    <tableColumn id="4" xr3:uid="{F236D00A-76A9-4CC5-AF9B-FA2A8ACAA4B4}" name="Loans to non-financial businesses"/>
    <tableColumn id="6" xr3:uid="{385D9B2D-B883-4257-8F36-72E57403441D}" name="Loans to financial institutions"/>
    <tableColumn id="5" xr3:uid="{6C84C548-DA5B-4E94-9BF7-4E061E44FE4F}" name="Business Loans"/>
    <tableColumn id="7" xr3:uid="{0912B8B1-844C-495B-ACD2-B167E9C958E2}" name="ranking"/>
    <tableColumn id="8" xr3:uid="{2638179D-E362-41A8-B21F-10E8E02E1E92}" name="Business Loans - MoM ($)"/>
    <tableColumn id="9" xr3:uid="{678C8464-09B1-4BDA-AE8F-047E5DE5FA29}" name="Business Loans - MoM (%)"/>
    <tableColumn id="10" xr3:uid="{AFFB7AB8-931B-4804-9F6B-20774FCA1BDA}" name="Movement Direction"/>
    <tableColumn id="11" xr3:uid="{62AE92E9-AD62-4BDF-92F2-E2FF6DE2C7A9}" name="Business Loans - dollars text"/>
    <tableColumn id="12" xr3:uid="{89C1C366-DB0C-480F-AA80-D510DC578115}" name="Business Loans - MoM ($) - dollars tex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EDECF5-DD09-411C-8E17-814910DF15ED}" name="Table1__2" displayName="Table1__2" ref="B14:H72" tableType="queryTable" totalsRowShown="0">
  <autoFilter ref="B14:H72" xr:uid="{EBEDECF5-DD09-411C-8E17-814910DF15ED}"/>
  <tableColumns count="7">
    <tableColumn id="1" xr3:uid="{DCF77783-77EA-4FA5-98C6-C30C0A6CC557}" uniqueName="1" name="Period" queryTableFieldId="1" dataDxfId="7"/>
    <tableColumn id="2" xr3:uid="{3FBB2AFF-2EE8-4183-9C0A-482A11D6909F}" uniqueName="2" name="Value" queryTableFieldId="2" dataDxfId="6">
      <calculatedColumnFormula>SUMIFS(Table1[Business Loans],Table1[Period],Table1__2[[#This Row],[Period]],Table1[Institution Name],'Details and Graphs'!$C$3)</calculatedColumnFormula>
    </tableColumn>
    <tableColumn id="3" xr3:uid="{A276A108-C7B3-460B-9522-795C8B005143}" uniqueName="3" name="Business Loans - MoM ($)" queryTableFieldId="3" dataDxfId="5">
      <calculatedColumnFormula>SUMIFS(Table1[Business Loans - MoM ($)],Table1[Period],Table1__2[[#This Row],[Period]],Table1[Institution Name],'Details and Graphs'!$C$3)</calculatedColumnFormula>
    </tableColumn>
    <tableColumn id="4" xr3:uid="{71EE170A-8DAA-472D-AD5A-F1A40388AE85}" uniqueName="4" name="Business Loans - MoM (%)" queryTableFieldId="4" dataDxfId="4">
      <calculatedColumnFormula>SUMIFS(Table1[Business Loans - MoM (%)],Table1[Period],Table1__2[[#This Row],[Period]],Table1[Institution Name],'Details and Graphs'!$C$3)</calculatedColumnFormula>
    </tableColumn>
    <tableColumn id="5" xr3:uid="{E655D504-D72F-48FB-BF9B-089E2B2EB0E4}" uniqueName="5" name="Movement Direction" queryTableFieldId="5" dataDxfId="3">
      <calculatedColumnFormula>IF(Table1__2[[#This Row],[Business Loans - MoM (%)]]&gt;0,"increase",IF(Table1__2[[#This Row],[Business Loans - MoM (%)]]&lt;0,"decrease","none"))</calculatedColumnFormula>
    </tableColumn>
    <tableColumn id="6" xr3:uid="{3CF56187-81F5-455B-8C78-E76924FB9191}" uniqueName="6" name="Business Loans - dollars text" queryTableFieldId="6" dataDxfId="2">
      <calculatedColumnFormula array="1">INDEX(Table1[Business Loans - dollars text], MATCH(1, (Table1[Period]=Table1__2[[#This Row],[Period]]) * (Table1[Institution Name]='Details and Graphs'!$C$3), 0))</calculatedColumnFormula>
    </tableColumn>
    <tableColumn id="7" xr3:uid="{4E285EFD-D8C9-4D7E-9F98-F5AC582B4017}" uniqueName="7" name="Business Loans - MoM ($) - dollars text" queryTableFieldId="7" dataDxfId="1">
      <calculatedColumnFormula array="1">INDEX(Table1[Business Loans - MoM ($) - dollars text], MATCH(1, (Table1[Period]=Table1__2[[#This Row],[Period]]) * (Table1[Institution Name]='Details and Graphs'!$C$3), 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E65C3A-C967-4DFD-8325-DBDFFE6C23D0}" name="Table1_1" displayName="Table1_1" ref="A1:A28" tableType="queryTable" totalsRowShown="0">
  <autoFilter ref="A1:A28" xr:uid="{10E65C3A-C967-4DFD-8325-DBDFFE6C23D0}"/>
  <tableColumns count="1">
    <tableColumn id="1" xr3:uid="{5970AD5D-DD2C-4D7E-AD2C-7B53F82C0C2F}" uniqueName="1" name="Variabl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7291"/>
  <sheetViews>
    <sheetView workbookViewId="0"/>
  </sheetViews>
  <sheetFormatPr defaultRowHeight="14.4" x14ac:dyDescent="0.3"/>
  <cols>
    <col min="1" max="1" width="17.77734375" bestFit="1" customWidth="1"/>
    <col min="2" max="2" width="11.77734375" bestFit="1" customWidth="1"/>
    <col min="3" max="3" width="50.21875" bestFit="1" customWidth="1"/>
    <col min="4" max="4" width="42" bestFit="1" customWidth="1"/>
    <col min="5" max="5" width="42" customWidth="1"/>
    <col min="6" max="6" width="10.33203125" bestFit="1" customWidth="1"/>
  </cols>
  <sheetData>
    <row r="1" spans="1:12" x14ac:dyDescent="0.3">
      <c r="A1" s="1" t="s">
        <v>0</v>
      </c>
      <c r="B1" s="1" t="s">
        <v>1</v>
      </c>
      <c r="C1" s="1" t="s">
        <v>2</v>
      </c>
      <c r="D1" s="1" t="s">
        <v>165</v>
      </c>
      <c r="E1" s="1" t="s">
        <v>166</v>
      </c>
      <c r="F1" s="1" t="s">
        <v>186</v>
      </c>
      <c r="G1" s="1" t="s">
        <v>187</v>
      </c>
      <c r="H1" s="1" t="s">
        <v>343</v>
      </c>
      <c r="I1" s="1" t="s">
        <v>344</v>
      </c>
      <c r="J1" s="1" t="s">
        <v>345</v>
      </c>
      <c r="K1" s="1" t="s">
        <v>346</v>
      </c>
      <c r="L1" s="1" t="s">
        <v>347</v>
      </c>
    </row>
    <row r="2" spans="1:12" x14ac:dyDescent="0.3">
      <c r="A2" s="9">
        <v>43555</v>
      </c>
      <c r="B2" t="s">
        <v>197</v>
      </c>
      <c r="C2" t="s">
        <v>5</v>
      </c>
      <c r="D2">
        <v>350600000</v>
      </c>
      <c r="E2">
        <v>0</v>
      </c>
      <c r="F2">
        <v>350600000</v>
      </c>
      <c r="G2">
        <v>55</v>
      </c>
      <c r="J2" t="s">
        <v>339</v>
      </c>
      <c r="K2" t="s">
        <v>352</v>
      </c>
    </row>
    <row r="3" spans="1:12" x14ac:dyDescent="0.3">
      <c r="A3" s="9">
        <v>43555</v>
      </c>
      <c r="B3" t="s">
        <v>198</v>
      </c>
      <c r="C3" t="s">
        <v>7</v>
      </c>
      <c r="D3">
        <v>163800000</v>
      </c>
      <c r="E3">
        <v>75400000</v>
      </c>
      <c r="F3">
        <v>239200000</v>
      </c>
      <c r="G3">
        <v>55</v>
      </c>
      <c r="J3" t="s">
        <v>339</v>
      </c>
      <c r="K3" t="s">
        <v>353</v>
      </c>
    </row>
    <row r="4" spans="1:12" x14ac:dyDescent="0.3">
      <c r="A4" s="9">
        <v>43555</v>
      </c>
      <c r="B4" t="s">
        <v>199</v>
      </c>
      <c r="C4" t="s">
        <v>8</v>
      </c>
      <c r="D4">
        <v>3200000</v>
      </c>
      <c r="E4">
        <v>0</v>
      </c>
      <c r="F4">
        <v>3200000</v>
      </c>
      <c r="G4">
        <v>97</v>
      </c>
      <c r="J4" t="s">
        <v>339</v>
      </c>
      <c r="K4" t="s">
        <v>354</v>
      </c>
    </row>
    <row r="5" spans="1:12" x14ac:dyDescent="0.3">
      <c r="A5" s="9">
        <v>43555</v>
      </c>
      <c r="B5" t="s">
        <v>200</v>
      </c>
      <c r="C5" t="s">
        <v>9</v>
      </c>
      <c r="D5">
        <v>4781200000</v>
      </c>
      <c r="E5">
        <v>0</v>
      </c>
      <c r="F5">
        <v>4781200000</v>
      </c>
      <c r="G5">
        <v>23</v>
      </c>
      <c r="J5" t="s">
        <v>339</v>
      </c>
      <c r="K5" t="s">
        <v>355</v>
      </c>
    </row>
    <row r="6" spans="1:12" x14ac:dyDescent="0.3">
      <c r="A6" s="9">
        <v>43555</v>
      </c>
      <c r="B6" t="s">
        <v>201</v>
      </c>
      <c r="C6" t="s">
        <v>10</v>
      </c>
      <c r="D6">
        <v>2760100000</v>
      </c>
      <c r="E6">
        <v>1197900000</v>
      </c>
      <c r="F6">
        <v>3958000000</v>
      </c>
      <c r="G6">
        <v>38</v>
      </c>
      <c r="J6" t="s">
        <v>339</v>
      </c>
      <c r="K6" t="s">
        <v>356</v>
      </c>
    </row>
    <row r="7" spans="1:12" x14ac:dyDescent="0.3">
      <c r="A7" s="9">
        <v>43555</v>
      </c>
      <c r="B7" t="s">
        <v>202</v>
      </c>
      <c r="C7" t="s">
        <v>11</v>
      </c>
      <c r="D7">
        <v>107300000</v>
      </c>
      <c r="E7">
        <v>0</v>
      </c>
      <c r="F7">
        <v>107300000</v>
      </c>
      <c r="G7">
        <v>72</v>
      </c>
      <c r="J7" t="s">
        <v>339</v>
      </c>
      <c r="K7" t="s">
        <v>357</v>
      </c>
    </row>
    <row r="8" spans="1:12" x14ac:dyDescent="0.3">
      <c r="A8" s="9">
        <v>43555</v>
      </c>
      <c r="B8" t="s">
        <v>203</v>
      </c>
      <c r="C8" t="s">
        <v>12</v>
      </c>
      <c r="D8">
        <v>5900000</v>
      </c>
      <c r="E8">
        <v>0</v>
      </c>
      <c r="F8">
        <v>5900000</v>
      </c>
      <c r="G8">
        <v>91</v>
      </c>
      <c r="J8" t="s">
        <v>339</v>
      </c>
      <c r="K8" t="s">
        <v>358</v>
      </c>
    </row>
    <row r="9" spans="1:12" x14ac:dyDescent="0.3">
      <c r="A9" s="9">
        <v>43555</v>
      </c>
      <c r="B9" t="s">
        <v>204</v>
      </c>
      <c r="C9" t="s">
        <v>13</v>
      </c>
      <c r="D9">
        <v>0</v>
      </c>
      <c r="E9">
        <v>2700000</v>
      </c>
      <c r="F9">
        <v>2700000</v>
      </c>
      <c r="G9">
        <v>108</v>
      </c>
      <c r="J9" t="s">
        <v>339</v>
      </c>
      <c r="K9" t="s">
        <v>359</v>
      </c>
    </row>
    <row r="10" spans="1:12" x14ac:dyDescent="0.3">
      <c r="A10" s="9">
        <v>43555</v>
      </c>
      <c r="B10" t="s">
        <v>205</v>
      </c>
      <c r="C10" t="s">
        <v>14</v>
      </c>
      <c r="D10">
        <v>4198200000</v>
      </c>
      <c r="E10">
        <v>100000000</v>
      </c>
      <c r="F10">
        <v>4298200000</v>
      </c>
      <c r="G10">
        <v>20</v>
      </c>
      <c r="J10" t="s">
        <v>339</v>
      </c>
      <c r="K10" t="s">
        <v>360</v>
      </c>
    </row>
    <row r="11" spans="1:12" x14ac:dyDescent="0.3">
      <c r="A11" s="9">
        <v>43555</v>
      </c>
      <c r="B11" t="s">
        <v>206</v>
      </c>
      <c r="C11" t="s">
        <v>15</v>
      </c>
      <c r="D11">
        <v>400000</v>
      </c>
      <c r="E11">
        <v>100000</v>
      </c>
      <c r="F11">
        <v>500000</v>
      </c>
      <c r="G11">
        <v>115</v>
      </c>
      <c r="J11" t="s">
        <v>339</v>
      </c>
      <c r="K11" t="s">
        <v>361</v>
      </c>
    </row>
    <row r="12" spans="1:12" x14ac:dyDescent="0.3">
      <c r="A12" s="9">
        <v>43555</v>
      </c>
      <c r="B12" t="s">
        <v>207</v>
      </c>
      <c r="C12" t="s">
        <v>16</v>
      </c>
      <c r="D12">
        <v>1017600000</v>
      </c>
      <c r="E12">
        <v>1144300000</v>
      </c>
      <c r="F12">
        <v>2161900000</v>
      </c>
      <c r="G12">
        <v>33</v>
      </c>
      <c r="J12" t="s">
        <v>339</v>
      </c>
      <c r="K12" t="s">
        <v>362</v>
      </c>
    </row>
    <row r="13" spans="1:12" x14ac:dyDescent="0.3">
      <c r="A13" s="9">
        <v>43555</v>
      </c>
      <c r="B13" t="s">
        <v>208</v>
      </c>
      <c r="C13" t="s">
        <v>17</v>
      </c>
      <c r="D13">
        <v>601900000</v>
      </c>
      <c r="E13">
        <v>95100000</v>
      </c>
      <c r="F13">
        <v>697000000</v>
      </c>
      <c r="G13">
        <v>40</v>
      </c>
      <c r="J13" t="s">
        <v>339</v>
      </c>
      <c r="K13" t="s">
        <v>363</v>
      </c>
    </row>
    <row r="14" spans="1:12" x14ac:dyDescent="0.3">
      <c r="A14" s="9">
        <v>43555</v>
      </c>
      <c r="B14" t="s">
        <v>209</v>
      </c>
      <c r="C14" t="s">
        <v>18</v>
      </c>
      <c r="D14">
        <v>3400000</v>
      </c>
      <c r="E14">
        <v>0</v>
      </c>
      <c r="F14">
        <v>3400000</v>
      </c>
      <c r="G14">
        <v>40</v>
      </c>
      <c r="J14" t="s">
        <v>339</v>
      </c>
      <c r="K14" t="s">
        <v>364</v>
      </c>
    </row>
    <row r="15" spans="1:12" x14ac:dyDescent="0.3">
      <c r="A15" s="9">
        <v>43555</v>
      </c>
      <c r="B15" t="s">
        <v>210</v>
      </c>
      <c r="C15" t="s">
        <v>19</v>
      </c>
      <c r="D15">
        <v>800000</v>
      </c>
      <c r="E15">
        <v>0</v>
      </c>
      <c r="F15">
        <v>800000</v>
      </c>
      <c r="G15">
        <v>40</v>
      </c>
      <c r="J15" t="s">
        <v>339</v>
      </c>
      <c r="K15" t="s">
        <v>365</v>
      </c>
    </row>
    <row r="16" spans="1:12" x14ac:dyDescent="0.3">
      <c r="A16" s="9">
        <v>43555</v>
      </c>
      <c r="B16" t="s">
        <v>211</v>
      </c>
      <c r="C16" t="s">
        <v>20</v>
      </c>
      <c r="D16">
        <v>1245600000</v>
      </c>
      <c r="E16">
        <v>28200000</v>
      </c>
      <c r="F16">
        <v>1273800000</v>
      </c>
      <c r="G16">
        <v>41</v>
      </c>
      <c r="J16" t="s">
        <v>339</v>
      </c>
      <c r="K16" t="s">
        <v>366</v>
      </c>
    </row>
    <row r="17" spans="1:11" x14ac:dyDescent="0.3">
      <c r="A17" s="9">
        <v>43555</v>
      </c>
      <c r="B17" t="s">
        <v>212</v>
      </c>
      <c r="C17" t="s">
        <v>21</v>
      </c>
      <c r="D17">
        <v>3900000</v>
      </c>
      <c r="E17">
        <v>0</v>
      </c>
      <c r="F17">
        <v>3900000</v>
      </c>
      <c r="G17">
        <v>104</v>
      </c>
      <c r="J17" t="s">
        <v>339</v>
      </c>
      <c r="K17" t="s">
        <v>367</v>
      </c>
    </row>
    <row r="18" spans="1:11" x14ac:dyDescent="0.3">
      <c r="A18" s="9">
        <v>43555</v>
      </c>
      <c r="B18" t="s">
        <v>213</v>
      </c>
      <c r="C18" t="s">
        <v>22</v>
      </c>
      <c r="D18">
        <v>65200000</v>
      </c>
      <c r="E18">
        <v>0</v>
      </c>
      <c r="F18">
        <v>65200000</v>
      </c>
      <c r="G18">
        <v>68</v>
      </c>
      <c r="J18" t="s">
        <v>339</v>
      </c>
      <c r="K18" t="s">
        <v>368</v>
      </c>
    </row>
    <row r="19" spans="1:11" x14ac:dyDescent="0.3">
      <c r="A19" s="9">
        <v>43555</v>
      </c>
      <c r="B19" t="s">
        <v>214</v>
      </c>
      <c r="C19" t="s">
        <v>23</v>
      </c>
      <c r="D19">
        <v>1200000</v>
      </c>
      <c r="E19">
        <v>0</v>
      </c>
      <c r="F19">
        <v>1200000</v>
      </c>
      <c r="G19">
        <v>79</v>
      </c>
      <c r="J19" t="s">
        <v>339</v>
      </c>
      <c r="K19" t="s">
        <v>369</v>
      </c>
    </row>
    <row r="20" spans="1:11" x14ac:dyDescent="0.3">
      <c r="A20" s="9">
        <v>43555</v>
      </c>
      <c r="B20" t="s">
        <v>215</v>
      </c>
      <c r="C20" t="s">
        <v>24</v>
      </c>
      <c r="D20">
        <v>18500000</v>
      </c>
      <c r="E20">
        <v>14200000</v>
      </c>
      <c r="F20">
        <v>32700000</v>
      </c>
      <c r="G20">
        <v>79</v>
      </c>
      <c r="J20" t="s">
        <v>339</v>
      </c>
      <c r="K20" t="s">
        <v>370</v>
      </c>
    </row>
    <row r="21" spans="1:11" x14ac:dyDescent="0.3">
      <c r="A21" s="9">
        <v>43555</v>
      </c>
      <c r="B21" t="s">
        <v>216</v>
      </c>
      <c r="C21" t="s">
        <v>25</v>
      </c>
      <c r="D21">
        <v>26300000</v>
      </c>
      <c r="E21">
        <v>2300000</v>
      </c>
      <c r="F21">
        <v>28600000</v>
      </c>
      <c r="G21">
        <v>84</v>
      </c>
      <c r="J21" t="s">
        <v>339</v>
      </c>
      <c r="K21" t="s">
        <v>371</v>
      </c>
    </row>
    <row r="22" spans="1:11" x14ac:dyDescent="0.3">
      <c r="A22" s="9">
        <v>43555</v>
      </c>
      <c r="B22" t="s">
        <v>217</v>
      </c>
      <c r="C22" t="s">
        <v>26</v>
      </c>
      <c r="D22">
        <v>99800000</v>
      </c>
      <c r="E22">
        <v>0</v>
      </c>
      <c r="F22">
        <v>99800000</v>
      </c>
      <c r="G22">
        <v>84</v>
      </c>
      <c r="J22" t="s">
        <v>339</v>
      </c>
      <c r="K22" t="s">
        <v>372</v>
      </c>
    </row>
    <row r="23" spans="1:11" x14ac:dyDescent="0.3">
      <c r="A23" s="9">
        <v>43555</v>
      </c>
      <c r="B23" t="s">
        <v>218</v>
      </c>
      <c r="C23" t="s">
        <v>27</v>
      </c>
      <c r="D23">
        <v>216600000</v>
      </c>
      <c r="E23">
        <v>37700000</v>
      </c>
      <c r="F23">
        <v>254300000</v>
      </c>
      <c r="G23">
        <v>84</v>
      </c>
      <c r="J23" t="s">
        <v>339</v>
      </c>
      <c r="K23" t="s">
        <v>373</v>
      </c>
    </row>
    <row r="24" spans="1:11" x14ac:dyDescent="0.3">
      <c r="A24" s="9">
        <v>43555</v>
      </c>
      <c r="B24" t="s">
        <v>219</v>
      </c>
      <c r="C24" t="s">
        <v>28</v>
      </c>
      <c r="D24">
        <v>32200000</v>
      </c>
      <c r="E24">
        <v>0</v>
      </c>
      <c r="F24">
        <v>32200000</v>
      </c>
      <c r="G24">
        <v>84</v>
      </c>
      <c r="J24" t="s">
        <v>339</v>
      </c>
      <c r="K24" t="s">
        <v>374</v>
      </c>
    </row>
    <row r="25" spans="1:11" x14ac:dyDescent="0.3">
      <c r="A25" s="9">
        <v>43555</v>
      </c>
      <c r="B25" t="s">
        <v>220</v>
      </c>
      <c r="C25" t="s">
        <v>29</v>
      </c>
      <c r="D25">
        <v>10800000</v>
      </c>
      <c r="E25">
        <v>0</v>
      </c>
      <c r="F25">
        <v>10800000</v>
      </c>
      <c r="G25">
        <v>90</v>
      </c>
      <c r="J25" t="s">
        <v>339</v>
      </c>
      <c r="K25" t="s">
        <v>375</v>
      </c>
    </row>
    <row r="26" spans="1:11" x14ac:dyDescent="0.3">
      <c r="A26" s="9">
        <v>43555</v>
      </c>
      <c r="B26" t="s">
        <v>221</v>
      </c>
      <c r="C26" t="s">
        <v>30</v>
      </c>
      <c r="D26">
        <v>3890200000</v>
      </c>
      <c r="E26">
        <v>111900000</v>
      </c>
      <c r="F26">
        <v>4002100000</v>
      </c>
      <c r="G26">
        <v>36</v>
      </c>
      <c r="J26" t="s">
        <v>339</v>
      </c>
      <c r="K26" t="s">
        <v>376</v>
      </c>
    </row>
    <row r="27" spans="1:11" x14ac:dyDescent="0.3">
      <c r="A27" s="9">
        <v>43555</v>
      </c>
      <c r="B27" t="s">
        <v>222</v>
      </c>
      <c r="C27" t="s">
        <v>31</v>
      </c>
      <c r="D27">
        <v>426700000</v>
      </c>
      <c r="E27">
        <v>90900000</v>
      </c>
      <c r="F27">
        <v>517600000</v>
      </c>
      <c r="G27">
        <v>46</v>
      </c>
      <c r="J27" t="s">
        <v>339</v>
      </c>
      <c r="K27" t="s">
        <v>377</v>
      </c>
    </row>
    <row r="28" spans="1:11" x14ac:dyDescent="0.3">
      <c r="A28" s="9">
        <v>43555</v>
      </c>
      <c r="B28" t="s">
        <v>223</v>
      </c>
      <c r="C28" t="s">
        <v>32</v>
      </c>
      <c r="D28">
        <v>64400000.000000007</v>
      </c>
      <c r="E28">
        <v>5300000</v>
      </c>
      <c r="F28">
        <v>69700000</v>
      </c>
      <c r="G28">
        <v>76</v>
      </c>
      <c r="J28" t="s">
        <v>339</v>
      </c>
      <c r="K28" t="s">
        <v>378</v>
      </c>
    </row>
    <row r="29" spans="1:11" x14ac:dyDescent="0.3">
      <c r="A29" s="9">
        <v>43555</v>
      </c>
      <c r="B29" t="s">
        <v>224</v>
      </c>
      <c r="C29" t="s">
        <v>33</v>
      </c>
      <c r="D29">
        <v>200000</v>
      </c>
      <c r="E29">
        <v>0</v>
      </c>
      <c r="F29">
        <v>200000</v>
      </c>
      <c r="G29">
        <v>76</v>
      </c>
      <c r="J29" t="s">
        <v>339</v>
      </c>
      <c r="K29" t="s">
        <v>379</v>
      </c>
    </row>
    <row r="30" spans="1:11" x14ac:dyDescent="0.3">
      <c r="A30" s="9">
        <v>43555</v>
      </c>
      <c r="B30" t="s">
        <v>225</v>
      </c>
      <c r="C30" t="s">
        <v>34</v>
      </c>
      <c r="D30">
        <v>129330600000</v>
      </c>
      <c r="E30">
        <v>33042300000</v>
      </c>
      <c r="F30">
        <v>162372900000</v>
      </c>
      <c r="G30">
        <v>2</v>
      </c>
      <c r="J30" t="s">
        <v>339</v>
      </c>
      <c r="K30" t="s">
        <v>380</v>
      </c>
    </row>
    <row r="31" spans="1:11" x14ac:dyDescent="0.3">
      <c r="A31" s="9">
        <v>43555</v>
      </c>
      <c r="B31" t="s">
        <v>226</v>
      </c>
      <c r="C31" t="s">
        <v>35</v>
      </c>
      <c r="D31">
        <v>39000000</v>
      </c>
      <c r="E31">
        <v>2000000</v>
      </c>
      <c r="F31">
        <v>41000000</v>
      </c>
      <c r="G31">
        <v>77</v>
      </c>
      <c r="J31" t="s">
        <v>339</v>
      </c>
      <c r="K31" t="s">
        <v>381</v>
      </c>
    </row>
    <row r="32" spans="1:11" x14ac:dyDescent="0.3">
      <c r="A32" s="9">
        <v>43555</v>
      </c>
      <c r="B32" t="s">
        <v>227</v>
      </c>
      <c r="C32" t="s">
        <v>36</v>
      </c>
      <c r="D32">
        <v>670800000</v>
      </c>
      <c r="E32">
        <v>3100000</v>
      </c>
      <c r="F32">
        <v>673900000</v>
      </c>
      <c r="G32">
        <v>77</v>
      </c>
      <c r="J32" t="s">
        <v>339</v>
      </c>
      <c r="K32" t="s">
        <v>382</v>
      </c>
    </row>
    <row r="33" spans="1:11" x14ac:dyDescent="0.3">
      <c r="A33" s="9">
        <v>43555</v>
      </c>
      <c r="B33" t="s">
        <v>228</v>
      </c>
      <c r="C33" t="s">
        <v>37</v>
      </c>
      <c r="D33">
        <v>4220300000</v>
      </c>
      <c r="E33">
        <v>1385100000</v>
      </c>
      <c r="F33">
        <v>5605400000</v>
      </c>
      <c r="G33">
        <v>22</v>
      </c>
      <c r="J33" t="s">
        <v>339</v>
      </c>
      <c r="K33" t="s">
        <v>383</v>
      </c>
    </row>
    <row r="34" spans="1:11" x14ac:dyDescent="0.3">
      <c r="A34" s="9">
        <v>43555</v>
      </c>
      <c r="B34" t="s">
        <v>229</v>
      </c>
      <c r="C34" t="s">
        <v>38</v>
      </c>
      <c r="D34">
        <v>99700000</v>
      </c>
      <c r="E34">
        <v>0</v>
      </c>
      <c r="F34">
        <v>99700000</v>
      </c>
      <c r="G34">
        <v>22</v>
      </c>
      <c r="J34" t="s">
        <v>339</v>
      </c>
      <c r="K34" t="s">
        <v>384</v>
      </c>
    </row>
    <row r="35" spans="1:11" x14ac:dyDescent="0.3">
      <c r="A35" s="9">
        <v>43555</v>
      </c>
      <c r="B35" t="s">
        <v>230</v>
      </c>
      <c r="C35" t="s">
        <v>39</v>
      </c>
      <c r="D35">
        <v>1441500000</v>
      </c>
      <c r="E35">
        <v>675200000</v>
      </c>
      <c r="F35">
        <v>2116700000</v>
      </c>
      <c r="G35">
        <v>34</v>
      </c>
      <c r="J35" t="s">
        <v>339</v>
      </c>
      <c r="K35" t="s">
        <v>385</v>
      </c>
    </row>
    <row r="36" spans="1:11" x14ac:dyDescent="0.3">
      <c r="A36" s="9">
        <v>43555</v>
      </c>
      <c r="B36" t="s">
        <v>231</v>
      </c>
      <c r="C36" t="s">
        <v>40</v>
      </c>
      <c r="D36">
        <v>979800000</v>
      </c>
      <c r="E36">
        <v>884800000</v>
      </c>
      <c r="F36">
        <v>1864600000</v>
      </c>
      <c r="G36">
        <v>48</v>
      </c>
      <c r="J36" t="s">
        <v>339</v>
      </c>
      <c r="K36" t="s">
        <v>386</v>
      </c>
    </row>
    <row r="37" spans="1:11" x14ac:dyDescent="0.3">
      <c r="A37" s="9">
        <v>43555</v>
      </c>
      <c r="B37" t="s">
        <v>232</v>
      </c>
      <c r="C37" t="s">
        <v>41</v>
      </c>
      <c r="D37">
        <v>279800000</v>
      </c>
      <c r="E37">
        <v>0</v>
      </c>
      <c r="F37">
        <v>279800000</v>
      </c>
      <c r="G37">
        <v>62</v>
      </c>
      <c r="J37" t="s">
        <v>339</v>
      </c>
      <c r="K37" t="s">
        <v>387</v>
      </c>
    </row>
    <row r="38" spans="1:11" x14ac:dyDescent="0.3">
      <c r="A38" s="9">
        <v>43555</v>
      </c>
      <c r="B38" t="s">
        <v>233</v>
      </c>
      <c r="C38" t="s">
        <v>42</v>
      </c>
      <c r="D38">
        <v>112584900000</v>
      </c>
      <c r="E38">
        <v>17970600000</v>
      </c>
      <c r="F38">
        <v>130555500000</v>
      </c>
      <c r="G38">
        <v>4</v>
      </c>
      <c r="J38" t="s">
        <v>339</v>
      </c>
      <c r="K38" t="s">
        <v>388</v>
      </c>
    </row>
    <row r="39" spans="1:11" x14ac:dyDescent="0.3">
      <c r="A39" s="9">
        <v>43555</v>
      </c>
      <c r="B39" t="s">
        <v>234</v>
      </c>
      <c r="C39" t="s">
        <v>43</v>
      </c>
      <c r="D39">
        <v>40600000</v>
      </c>
      <c r="E39">
        <v>200000</v>
      </c>
      <c r="F39">
        <v>40800000</v>
      </c>
      <c r="G39">
        <v>4</v>
      </c>
      <c r="J39" t="s">
        <v>339</v>
      </c>
      <c r="K39" t="s">
        <v>389</v>
      </c>
    </row>
    <row r="40" spans="1:11" x14ac:dyDescent="0.3">
      <c r="A40" s="9">
        <v>43555</v>
      </c>
      <c r="B40" t="s">
        <v>235</v>
      </c>
      <c r="C40" t="s">
        <v>44</v>
      </c>
      <c r="D40">
        <v>300000</v>
      </c>
      <c r="E40">
        <v>0</v>
      </c>
      <c r="F40">
        <v>300000</v>
      </c>
      <c r="G40">
        <v>121</v>
      </c>
      <c r="J40" t="s">
        <v>339</v>
      </c>
      <c r="K40" t="s">
        <v>390</v>
      </c>
    </row>
    <row r="41" spans="1:11" x14ac:dyDescent="0.3">
      <c r="A41" s="9">
        <v>43555</v>
      </c>
      <c r="B41" t="s">
        <v>236</v>
      </c>
      <c r="C41" t="s">
        <v>45</v>
      </c>
      <c r="D41">
        <v>0</v>
      </c>
      <c r="E41">
        <v>0</v>
      </c>
      <c r="F41">
        <v>0</v>
      </c>
      <c r="G41">
        <v>117</v>
      </c>
      <c r="J41" t="s">
        <v>339</v>
      </c>
      <c r="K41" t="s">
        <v>348</v>
      </c>
    </row>
    <row r="42" spans="1:11" x14ac:dyDescent="0.3">
      <c r="A42" s="9">
        <v>43555</v>
      </c>
      <c r="B42" t="s">
        <v>237</v>
      </c>
      <c r="C42" t="s">
        <v>46</v>
      </c>
      <c r="D42">
        <v>11900000</v>
      </c>
      <c r="E42">
        <v>113200000</v>
      </c>
      <c r="F42">
        <v>125100000</v>
      </c>
      <c r="G42">
        <v>78</v>
      </c>
      <c r="J42" t="s">
        <v>339</v>
      </c>
      <c r="K42" t="s">
        <v>391</v>
      </c>
    </row>
    <row r="43" spans="1:11" x14ac:dyDescent="0.3">
      <c r="A43" s="9">
        <v>43555</v>
      </c>
      <c r="B43" t="s">
        <v>238</v>
      </c>
      <c r="C43" t="s">
        <v>47</v>
      </c>
      <c r="D43">
        <v>121500000</v>
      </c>
      <c r="E43">
        <v>0</v>
      </c>
      <c r="F43">
        <v>121500000</v>
      </c>
      <c r="G43">
        <v>73</v>
      </c>
      <c r="J43" t="s">
        <v>339</v>
      </c>
      <c r="K43" t="s">
        <v>392</v>
      </c>
    </row>
    <row r="44" spans="1:11" x14ac:dyDescent="0.3">
      <c r="A44" s="9">
        <v>43555</v>
      </c>
      <c r="B44" t="s">
        <v>239</v>
      </c>
      <c r="C44" t="s">
        <v>48</v>
      </c>
      <c r="D44">
        <v>27700000</v>
      </c>
      <c r="E44">
        <v>0</v>
      </c>
      <c r="F44">
        <v>27700000</v>
      </c>
      <c r="G44">
        <v>89</v>
      </c>
      <c r="J44" t="s">
        <v>339</v>
      </c>
      <c r="K44" t="s">
        <v>393</v>
      </c>
    </row>
    <row r="45" spans="1:11" x14ac:dyDescent="0.3">
      <c r="A45" s="9">
        <v>43555</v>
      </c>
      <c r="B45" t="s">
        <v>240</v>
      </c>
      <c r="C45" t="s">
        <v>49</v>
      </c>
      <c r="D45">
        <v>207700000</v>
      </c>
      <c r="E45">
        <v>130000000</v>
      </c>
      <c r="F45">
        <v>337700000</v>
      </c>
      <c r="G45">
        <v>89</v>
      </c>
      <c r="J45" t="s">
        <v>339</v>
      </c>
      <c r="K45" t="s">
        <v>394</v>
      </c>
    </row>
    <row r="46" spans="1:11" x14ac:dyDescent="0.3">
      <c r="A46" s="9">
        <v>43555</v>
      </c>
      <c r="B46" t="s">
        <v>241</v>
      </c>
      <c r="C46" t="s">
        <v>50</v>
      </c>
      <c r="D46">
        <v>283800000</v>
      </c>
      <c r="E46">
        <v>31400000</v>
      </c>
      <c r="F46">
        <v>315200000</v>
      </c>
      <c r="G46">
        <v>60</v>
      </c>
      <c r="J46" t="s">
        <v>339</v>
      </c>
      <c r="K46" t="s">
        <v>395</v>
      </c>
    </row>
    <row r="47" spans="1:11" x14ac:dyDescent="0.3">
      <c r="A47" s="9">
        <v>43555</v>
      </c>
      <c r="B47" t="s">
        <v>242</v>
      </c>
      <c r="C47" t="s">
        <v>51</v>
      </c>
      <c r="D47">
        <v>10100000</v>
      </c>
      <c r="E47">
        <v>500000</v>
      </c>
      <c r="F47">
        <v>10600000</v>
      </c>
      <c r="G47">
        <v>95</v>
      </c>
      <c r="J47" t="s">
        <v>339</v>
      </c>
      <c r="K47" t="s">
        <v>396</v>
      </c>
    </row>
    <row r="48" spans="1:11" x14ac:dyDescent="0.3">
      <c r="A48" s="9">
        <v>43555</v>
      </c>
      <c r="B48" t="s">
        <v>243</v>
      </c>
      <c r="C48" t="s">
        <v>52</v>
      </c>
      <c r="D48">
        <v>4211100000</v>
      </c>
      <c r="E48">
        <v>4210900000</v>
      </c>
      <c r="F48">
        <v>8422000000</v>
      </c>
      <c r="G48">
        <v>10</v>
      </c>
      <c r="J48" t="s">
        <v>339</v>
      </c>
      <c r="K48" t="s">
        <v>397</v>
      </c>
    </row>
    <row r="49" spans="1:11" x14ac:dyDescent="0.3">
      <c r="A49" s="9">
        <v>43555</v>
      </c>
      <c r="B49" t="s">
        <v>244</v>
      </c>
      <c r="C49" t="s">
        <v>53</v>
      </c>
      <c r="D49">
        <v>104100000</v>
      </c>
      <c r="E49">
        <v>468300000</v>
      </c>
      <c r="F49">
        <v>572400000</v>
      </c>
      <c r="G49">
        <v>98</v>
      </c>
      <c r="J49" t="s">
        <v>339</v>
      </c>
      <c r="K49" t="s">
        <v>398</v>
      </c>
    </row>
    <row r="50" spans="1:11" x14ac:dyDescent="0.3">
      <c r="A50" s="9">
        <v>43555</v>
      </c>
      <c r="B50" t="s">
        <v>245</v>
      </c>
      <c r="C50" t="s">
        <v>54</v>
      </c>
      <c r="D50">
        <v>16416600000</v>
      </c>
      <c r="E50">
        <v>363000000</v>
      </c>
      <c r="F50">
        <v>16779600000</v>
      </c>
      <c r="G50">
        <v>7</v>
      </c>
      <c r="J50" t="s">
        <v>339</v>
      </c>
      <c r="K50" t="s">
        <v>399</v>
      </c>
    </row>
    <row r="51" spans="1:11" x14ac:dyDescent="0.3">
      <c r="A51" s="9">
        <v>43555</v>
      </c>
      <c r="B51" t="s">
        <v>246</v>
      </c>
      <c r="C51" t="s">
        <v>55</v>
      </c>
      <c r="D51">
        <v>2134100000</v>
      </c>
      <c r="E51">
        <v>629900000</v>
      </c>
      <c r="F51">
        <v>2764000000</v>
      </c>
      <c r="G51">
        <v>25</v>
      </c>
      <c r="J51" t="s">
        <v>339</v>
      </c>
      <c r="K51" t="s">
        <v>400</v>
      </c>
    </row>
    <row r="52" spans="1:11" x14ac:dyDescent="0.3">
      <c r="A52" s="9">
        <v>43555</v>
      </c>
      <c r="B52" t="s">
        <v>247</v>
      </c>
      <c r="C52" t="s">
        <v>56</v>
      </c>
      <c r="D52">
        <v>11162200000</v>
      </c>
      <c r="E52">
        <v>1250000000</v>
      </c>
      <c r="F52">
        <v>12412200000</v>
      </c>
      <c r="G52">
        <v>14</v>
      </c>
      <c r="J52" t="s">
        <v>339</v>
      </c>
      <c r="K52" t="s">
        <v>401</v>
      </c>
    </row>
    <row r="53" spans="1:11" x14ac:dyDescent="0.3">
      <c r="A53" s="9">
        <v>43555</v>
      </c>
      <c r="B53" t="s">
        <v>248</v>
      </c>
      <c r="C53" t="s">
        <v>57</v>
      </c>
      <c r="D53">
        <v>538800000</v>
      </c>
      <c r="E53">
        <v>30000000</v>
      </c>
      <c r="F53">
        <v>568800000</v>
      </c>
      <c r="G53">
        <v>52</v>
      </c>
      <c r="J53" t="s">
        <v>339</v>
      </c>
      <c r="K53" t="s">
        <v>402</v>
      </c>
    </row>
    <row r="54" spans="1:11" x14ac:dyDescent="0.3">
      <c r="A54" s="9">
        <v>43555</v>
      </c>
      <c r="B54" t="s">
        <v>249</v>
      </c>
      <c r="C54" t="s">
        <v>58</v>
      </c>
      <c r="D54">
        <v>99500000</v>
      </c>
      <c r="E54">
        <v>55900000</v>
      </c>
      <c r="F54">
        <v>155400000</v>
      </c>
      <c r="G54">
        <v>56</v>
      </c>
      <c r="J54" t="s">
        <v>339</v>
      </c>
      <c r="K54" t="s">
        <v>403</v>
      </c>
    </row>
    <row r="55" spans="1:11" x14ac:dyDescent="0.3">
      <c r="A55" s="9">
        <v>43555</v>
      </c>
      <c r="B55" t="s">
        <v>250</v>
      </c>
      <c r="C55" t="s">
        <v>59</v>
      </c>
      <c r="D55">
        <v>10881800000</v>
      </c>
      <c r="E55">
        <v>552800000</v>
      </c>
      <c r="F55">
        <v>11434600000</v>
      </c>
      <c r="G55">
        <v>12</v>
      </c>
      <c r="J55" t="s">
        <v>339</v>
      </c>
      <c r="K55" t="s">
        <v>404</v>
      </c>
    </row>
    <row r="56" spans="1:11" x14ac:dyDescent="0.3">
      <c r="A56" s="9">
        <v>43555</v>
      </c>
      <c r="B56" t="s">
        <v>251</v>
      </c>
      <c r="C56" t="s">
        <v>60</v>
      </c>
      <c r="D56">
        <v>4397400000</v>
      </c>
      <c r="E56">
        <v>423000000</v>
      </c>
      <c r="F56">
        <v>4820400000</v>
      </c>
      <c r="G56">
        <v>24</v>
      </c>
      <c r="J56" t="s">
        <v>339</v>
      </c>
      <c r="K56" t="s">
        <v>405</v>
      </c>
    </row>
    <row r="57" spans="1:11" x14ac:dyDescent="0.3">
      <c r="A57" s="9">
        <v>43555</v>
      </c>
      <c r="B57" t="s">
        <v>252</v>
      </c>
      <c r="C57" t="s">
        <v>61</v>
      </c>
      <c r="D57">
        <v>0</v>
      </c>
      <c r="E57">
        <v>129900000</v>
      </c>
      <c r="F57">
        <v>129900000</v>
      </c>
      <c r="G57">
        <v>24</v>
      </c>
      <c r="J57" t="s">
        <v>339</v>
      </c>
      <c r="K57" t="s">
        <v>406</v>
      </c>
    </row>
    <row r="58" spans="1:11" x14ac:dyDescent="0.3">
      <c r="A58" s="9">
        <v>43555</v>
      </c>
      <c r="B58" t="s">
        <v>253</v>
      </c>
      <c r="C58" t="s">
        <v>62</v>
      </c>
      <c r="D58">
        <v>2545700000</v>
      </c>
      <c r="E58">
        <v>0</v>
      </c>
      <c r="F58">
        <v>2545700000</v>
      </c>
      <c r="G58">
        <v>35</v>
      </c>
      <c r="J58" t="s">
        <v>339</v>
      </c>
      <c r="K58" t="s">
        <v>407</v>
      </c>
    </row>
    <row r="59" spans="1:11" x14ac:dyDescent="0.3">
      <c r="A59" s="9">
        <v>43555</v>
      </c>
      <c r="B59" t="s">
        <v>254</v>
      </c>
      <c r="C59" t="s">
        <v>63</v>
      </c>
      <c r="D59">
        <v>3700000000</v>
      </c>
      <c r="E59">
        <v>788500000</v>
      </c>
      <c r="F59">
        <v>4488500000</v>
      </c>
      <c r="G59">
        <v>27</v>
      </c>
      <c r="J59" t="s">
        <v>339</v>
      </c>
      <c r="K59" t="s">
        <v>408</v>
      </c>
    </row>
    <row r="60" spans="1:11" x14ac:dyDescent="0.3">
      <c r="A60" s="9">
        <v>43555</v>
      </c>
      <c r="B60" t="s">
        <v>255</v>
      </c>
      <c r="C60" t="s">
        <v>64</v>
      </c>
      <c r="D60">
        <v>200000000</v>
      </c>
      <c r="E60">
        <v>192300000</v>
      </c>
      <c r="F60">
        <v>392300000</v>
      </c>
      <c r="G60">
        <v>39</v>
      </c>
      <c r="J60" t="s">
        <v>339</v>
      </c>
      <c r="K60" t="s">
        <v>409</v>
      </c>
    </row>
    <row r="61" spans="1:11" x14ac:dyDescent="0.3">
      <c r="A61" s="9">
        <v>43555</v>
      </c>
      <c r="B61" t="s">
        <v>256</v>
      </c>
      <c r="C61" t="s">
        <v>65</v>
      </c>
      <c r="D61">
        <v>217400000</v>
      </c>
      <c r="E61">
        <v>100500000</v>
      </c>
      <c r="F61">
        <v>317900000</v>
      </c>
      <c r="G61">
        <v>57</v>
      </c>
      <c r="J61" t="s">
        <v>339</v>
      </c>
      <c r="K61" t="s">
        <v>410</v>
      </c>
    </row>
    <row r="62" spans="1:11" x14ac:dyDescent="0.3">
      <c r="A62" s="9">
        <v>43555</v>
      </c>
      <c r="B62" t="s">
        <v>257</v>
      </c>
      <c r="C62" t="s">
        <v>66</v>
      </c>
      <c r="D62">
        <v>170500000</v>
      </c>
      <c r="E62">
        <v>0</v>
      </c>
      <c r="F62">
        <v>170500000</v>
      </c>
      <c r="G62">
        <v>50</v>
      </c>
      <c r="J62" t="s">
        <v>339</v>
      </c>
      <c r="K62" t="s">
        <v>411</v>
      </c>
    </row>
    <row r="63" spans="1:11" x14ac:dyDescent="0.3">
      <c r="A63" s="9">
        <v>43555</v>
      </c>
      <c r="B63" t="s">
        <v>258</v>
      </c>
      <c r="C63" t="s">
        <v>67</v>
      </c>
      <c r="D63">
        <v>157000000</v>
      </c>
      <c r="E63">
        <v>19500000</v>
      </c>
      <c r="F63">
        <v>176500000</v>
      </c>
      <c r="G63">
        <v>61</v>
      </c>
      <c r="J63" t="s">
        <v>339</v>
      </c>
      <c r="K63" t="s">
        <v>412</v>
      </c>
    </row>
    <row r="64" spans="1:11" x14ac:dyDescent="0.3">
      <c r="A64" s="9">
        <v>43555</v>
      </c>
      <c r="B64" t="s">
        <v>259</v>
      </c>
      <c r="C64" t="s">
        <v>68</v>
      </c>
      <c r="D64">
        <v>125693100000</v>
      </c>
      <c r="E64">
        <v>25458200000</v>
      </c>
      <c r="F64">
        <v>151151300000</v>
      </c>
      <c r="G64">
        <v>3</v>
      </c>
      <c r="J64" t="s">
        <v>339</v>
      </c>
      <c r="K64" t="s">
        <v>413</v>
      </c>
    </row>
    <row r="65" spans="1:11" x14ac:dyDescent="0.3">
      <c r="A65" s="9">
        <v>43555</v>
      </c>
      <c r="B65" t="s">
        <v>260</v>
      </c>
      <c r="C65" t="s">
        <v>69</v>
      </c>
      <c r="D65">
        <v>6868000000</v>
      </c>
      <c r="E65">
        <v>245900000</v>
      </c>
      <c r="F65">
        <v>7113900000</v>
      </c>
      <c r="G65">
        <v>19</v>
      </c>
      <c r="J65" t="s">
        <v>339</v>
      </c>
      <c r="K65" t="s">
        <v>414</v>
      </c>
    </row>
    <row r="66" spans="1:11" x14ac:dyDescent="0.3">
      <c r="A66" s="9">
        <v>43555</v>
      </c>
      <c r="B66" t="s">
        <v>261</v>
      </c>
      <c r="C66" t="s">
        <v>70</v>
      </c>
      <c r="D66">
        <v>4279600000</v>
      </c>
      <c r="E66">
        <v>0</v>
      </c>
      <c r="F66">
        <v>4279600000</v>
      </c>
      <c r="G66">
        <v>19</v>
      </c>
      <c r="J66" t="s">
        <v>339</v>
      </c>
      <c r="K66" t="s">
        <v>415</v>
      </c>
    </row>
    <row r="67" spans="1:11" x14ac:dyDescent="0.3">
      <c r="A67" s="9">
        <v>43555</v>
      </c>
      <c r="B67" t="s">
        <v>262</v>
      </c>
      <c r="C67" t="s">
        <v>71</v>
      </c>
      <c r="D67">
        <v>357800000</v>
      </c>
      <c r="E67">
        <v>28300000</v>
      </c>
      <c r="F67">
        <v>386100000</v>
      </c>
      <c r="G67">
        <v>53</v>
      </c>
      <c r="J67" t="s">
        <v>339</v>
      </c>
      <c r="K67" t="s">
        <v>416</v>
      </c>
    </row>
    <row r="68" spans="1:11" x14ac:dyDescent="0.3">
      <c r="A68" s="9">
        <v>43555</v>
      </c>
      <c r="B68" t="s">
        <v>263</v>
      </c>
      <c r="C68" t="s">
        <v>72</v>
      </c>
      <c r="D68">
        <v>51800000</v>
      </c>
      <c r="E68">
        <v>0</v>
      </c>
      <c r="F68">
        <v>51800000</v>
      </c>
      <c r="G68">
        <v>85</v>
      </c>
      <c r="J68" t="s">
        <v>339</v>
      </c>
      <c r="K68" t="s">
        <v>417</v>
      </c>
    </row>
    <row r="69" spans="1:11" x14ac:dyDescent="0.3">
      <c r="A69" s="9">
        <v>43555</v>
      </c>
      <c r="B69" t="s">
        <v>264</v>
      </c>
      <c r="C69" t="s">
        <v>73</v>
      </c>
      <c r="D69">
        <v>333800000</v>
      </c>
      <c r="E69">
        <v>187300000</v>
      </c>
      <c r="F69">
        <v>521100000</v>
      </c>
      <c r="G69">
        <v>45</v>
      </c>
      <c r="J69" t="s">
        <v>339</v>
      </c>
      <c r="K69" t="s">
        <v>418</v>
      </c>
    </row>
    <row r="70" spans="1:11" x14ac:dyDescent="0.3">
      <c r="A70" s="9">
        <v>43555</v>
      </c>
      <c r="B70" t="s">
        <v>265</v>
      </c>
      <c r="C70" t="s">
        <v>74</v>
      </c>
      <c r="D70">
        <v>1324000000</v>
      </c>
      <c r="E70">
        <v>0</v>
      </c>
      <c r="F70">
        <v>1324000000</v>
      </c>
      <c r="G70">
        <v>44</v>
      </c>
      <c r="J70" t="s">
        <v>339</v>
      </c>
      <c r="K70" t="s">
        <v>419</v>
      </c>
    </row>
    <row r="71" spans="1:11" x14ac:dyDescent="0.3">
      <c r="A71" s="9">
        <v>43555</v>
      </c>
      <c r="B71" t="s">
        <v>266</v>
      </c>
      <c r="C71" t="s">
        <v>75</v>
      </c>
      <c r="D71">
        <v>0</v>
      </c>
      <c r="E71">
        <v>643700000</v>
      </c>
      <c r="F71">
        <v>643700000</v>
      </c>
      <c r="G71">
        <v>88</v>
      </c>
      <c r="J71" t="s">
        <v>339</v>
      </c>
      <c r="K71" t="s">
        <v>420</v>
      </c>
    </row>
    <row r="72" spans="1:11" x14ac:dyDescent="0.3">
      <c r="A72" s="9">
        <v>43555</v>
      </c>
      <c r="B72" t="s">
        <v>267</v>
      </c>
      <c r="C72" t="s">
        <v>76</v>
      </c>
      <c r="D72">
        <v>14627500000</v>
      </c>
      <c r="E72">
        <v>3999100000</v>
      </c>
      <c r="F72">
        <v>18626600000</v>
      </c>
      <c r="G72">
        <v>5</v>
      </c>
      <c r="J72" t="s">
        <v>339</v>
      </c>
      <c r="K72" t="s">
        <v>421</v>
      </c>
    </row>
    <row r="73" spans="1:11" x14ac:dyDescent="0.3">
      <c r="A73" s="9">
        <v>43555</v>
      </c>
      <c r="B73" t="s">
        <v>268</v>
      </c>
      <c r="C73" t="s">
        <v>77</v>
      </c>
      <c r="D73">
        <v>39600000</v>
      </c>
      <c r="E73">
        <v>0</v>
      </c>
      <c r="F73">
        <v>39600000</v>
      </c>
      <c r="G73">
        <v>87</v>
      </c>
      <c r="J73" t="s">
        <v>339</v>
      </c>
      <c r="K73" t="s">
        <v>422</v>
      </c>
    </row>
    <row r="74" spans="1:11" x14ac:dyDescent="0.3">
      <c r="A74" s="9">
        <v>43555</v>
      </c>
      <c r="B74" t="s">
        <v>269</v>
      </c>
      <c r="C74" t="s">
        <v>78</v>
      </c>
      <c r="D74">
        <v>11964800000</v>
      </c>
      <c r="E74">
        <v>98400000</v>
      </c>
      <c r="F74">
        <v>12063200000</v>
      </c>
      <c r="G74">
        <v>16</v>
      </c>
      <c r="J74" t="s">
        <v>339</v>
      </c>
      <c r="K74" t="s">
        <v>423</v>
      </c>
    </row>
    <row r="75" spans="1:11" x14ac:dyDescent="0.3">
      <c r="A75" s="9">
        <v>43555</v>
      </c>
      <c r="B75" t="s">
        <v>270</v>
      </c>
      <c r="C75" t="s">
        <v>79</v>
      </c>
      <c r="D75">
        <v>9700000</v>
      </c>
      <c r="E75">
        <v>0</v>
      </c>
      <c r="F75">
        <v>9700000</v>
      </c>
      <c r="G75">
        <v>16</v>
      </c>
      <c r="J75" t="s">
        <v>339</v>
      </c>
      <c r="K75" t="s">
        <v>424</v>
      </c>
    </row>
    <row r="76" spans="1:11" x14ac:dyDescent="0.3">
      <c r="A76" s="9">
        <v>43555</v>
      </c>
      <c r="B76" t="s">
        <v>271</v>
      </c>
      <c r="C76" t="s">
        <v>80</v>
      </c>
      <c r="D76">
        <v>263600000</v>
      </c>
      <c r="E76">
        <v>45300000</v>
      </c>
      <c r="F76">
        <v>308900000</v>
      </c>
      <c r="G76">
        <v>49</v>
      </c>
      <c r="J76" t="s">
        <v>339</v>
      </c>
      <c r="K76" t="s">
        <v>425</v>
      </c>
    </row>
    <row r="77" spans="1:11" x14ac:dyDescent="0.3">
      <c r="A77" s="9">
        <v>43555</v>
      </c>
      <c r="B77" t="s">
        <v>272</v>
      </c>
      <c r="C77" t="s">
        <v>81</v>
      </c>
      <c r="D77">
        <v>1039200000</v>
      </c>
      <c r="E77">
        <v>51300000</v>
      </c>
      <c r="F77">
        <v>1090500000</v>
      </c>
      <c r="G77">
        <v>42</v>
      </c>
      <c r="J77" t="s">
        <v>339</v>
      </c>
      <c r="K77" t="s">
        <v>426</v>
      </c>
    </row>
    <row r="78" spans="1:11" x14ac:dyDescent="0.3">
      <c r="A78" s="9">
        <v>43555</v>
      </c>
      <c r="B78" t="s">
        <v>273</v>
      </c>
      <c r="C78" t="s">
        <v>82</v>
      </c>
      <c r="D78">
        <v>583700000</v>
      </c>
      <c r="E78">
        <v>62400000</v>
      </c>
      <c r="F78">
        <v>646100000</v>
      </c>
      <c r="G78">
        <v>47</v>
      </c>
      <c r="J78" t="s">
        <v>339</v>
      </c>
      <c r="K78" t="s">
        <v>427</v>
      </c>
    </row>
    <row r="79" spans="1:11" x14ac:dyDescent="0.3">
      <c r="A79" s="9">
        <v>43555</v>
      </c>
      <c r="B79" t="s">
        <v>274</v>
      </c>
      <c r="C79" t="s">
        <v>83</v>
      </c>
      <c r="D79">
        <v>2727400000</v>
      </c>
      <c r="E79">
        <v>1312900000</v>
      </c>
      <c r="F79">
        <v>4040300000</v>
      </c>
      <c r="G79">
        <v>29</v>
      </c>
      <c r="J79" t="s">
        <v>339</v>
      </c>
      <c r="K79" t="s">
        <v>428</v>
      </c>
    </row>
    <row r="80" spans="1:11" x14ac:dyDescent="0.3">
      <c r="A80" s="9">
        <v>43555</v>
      </c>
      <c r="B80" t="s">
        <v>275</v>
      </c>
      <c r="C80" t="s">
        <v>84</v>
      </c>
      <c r="D80">
        <v>300000</v>
      </c>
      <c r="E80">
        <v>0</v>
      </c>
      <c r="F80">
        <v>300000</v>
      </c>
      <c r="G80">
        <v>110</v>
      </c>
      <c r="J80" t="s">
        <v>339</v>
      </c>
      <c r="K80" t="s">
        <v>390</v>
      </c>
    </row>
    <row r="81" spans="1:11" x14ac:dyDescent="0.3">
      <c r="A81" s="9">
        <v>43555</v>
      </c>
      <c r="B81" t="s">
        <v>276</v>
      </c>
      <c r="C81" t="s">
        <v>85</v>
      </c>
      <c r="D81">
        <v>2370100000</v>
      </c>
      <c r="E81">
        <v>0</v>
      </c>
      <c r="F81">
        <v>2370100000</v>
      </c>
      <c r="G81">
        <v>28</v>
      </c>
      <c r="J81" t="s">
        <v>339</v>
      </c>
      <c r="K81" t="s">
        <v>429</v>
      </c>
    </row>
    <row r="82" spans="1:11" x14ac:dyDescent="0.3">
      <c r="A82" s="9">
        <v>43555</v>
      </c>
      <c r="B82" t="s">
        <v>277</v>
      </c>
      <c r="C82" t="s">
        <v>86</v>
      </c>
      <c r="D82">
        <v>0</v>
      </c>
      <c r="E82">
        <v>0</v>
      </c>
      <c r="F82">
        <v>0</v>
      </c>
      <c r="G82">
        <v>96</v>
      </c>
      <c r="J82" t="s">
        <v>339</v>
      </c>
      <c r="K82" t="s">
        <v>348</v>
      </c>
    </row>
    <row r="83" spans="1:11" x14ac:dyDescent="0.3">
      <c r="A83" s="9">
        <v>43555</v>
      </c>
      <c r="B83" t="s">
        <v>278</v>
      </c>
      <c r="C83" t="s">
        <v>87</v>
      </c>
      <c r="D83">
        <v>11459800000</v>
      </c>
      <c r="E83">
        <v>814200000</v>
      </c>
      <c r="F83">
        <v>12274000000</v>
      </c>
      <c r="G83">
        <v>13</v>
      </c>
      <c r="J83" t="s">
        <v>339</v>
      </c>
      <c r="K83" t="s">
        <v>430</v>
      </c>
    </row>
    <row r="84" spans="1:11" x14ac:dyDescent="0.3">
      <c r="A84" s="9">
        <v>43555</v>
      </c>
      <c r="B84" t="s">
        <v>279</v>
      </c>
      <c r="C84" t="s">
        <v>88</v>
      </c>
      <c r="D84">
        <v>0</v>
      </c>
      <c r="E84">
        <v>17800000</v>
      </c>
      <c r="F84">
        <v>17800000</v>
      </c>
      <c r="G84">
        <v>105</v>
      </c>
      <c r="J84" t="s">
        <v>339</v>
      </c>
      <c r="K84" t="s">
        <v>431</v>
      </c>
    </row>
    <row r="85" spans="1:11" x14ac:dyDescent="0.3">
      <c r="A85" s="9">
        <v>43555</v>
      </c>
      <c r="B85" t="s">
        <v>280</v>
      </c>
      <c r="C85" t="s">
        <v>89</v>
      </c>
      <c r="D85">
        <v>16100000</v>
      </c>
      <c r="E85">
        <v>0</v>
      </c>
      <c r="F85">
        <v>16100000</v>
      </c>
      <c r="G85">
        <v>83</v>
      </c>
      <c r="J85" t="s">
        <v>339</v>
      </c>
      <c r="K85" t="s">
        <v>432</v>
      </c>
    </row>
    <row r="86" spans="1:11" x14ac:dyDescent="0.3">
      <c r="A86" s="9">
        <v>43555</v>
      </c>
      <c r="B86" t="s">
        <v>281</v>
      </c>
      <c r="C86" t="s">
        <v>90</v>
      </c>
      <c r="D86">
        <v>155600000</v>
      </c>
      <c r="E86">
        <v>6202900000</v>
      </c>
      <c r="F86">
        <v>6358500000</v>
      </c>
      <c r="G86">
        <v>32</v>
      </c>
      <c r="J86" t="s">
        <v>339</v>
      </c>
      <c r="K86" t="s">
        <v>433</v>
      </c>
    </row>
    <row r="87" spans="1:11" x14ac:dyDescent="0.3">
      <c r="A87" s="9">
        <v>43555</v>
      </c>
      <c r="B87" t="s">
        <v>282</v>
      </c>
      <c r="C87" t="s">
        <v>91</v>
      </c>
      <c r="D87">
        <v>31200000</v>
      </c>
      <c r="E87">
        <v>0</v>
      </c>
      <c r="F87">
        <v>31200000</v>
      </c>
      <c r="G87">
        <v>66</v>
      </c>
      <c r="J87" t="s">
        <v>339</v>
      </c>
      <c r="K87" t="s">
        <v>434</v>
      </c>
    </row>
    <row r="88" spans="1:11" x14ac:dyDescent="0.3">
      <c r="A88" s="9">
        <v>43555</v>
      </c>
      <c r="B88" t="s">
        <v>283</v>
      </c>
      <c r="C88" t="s">
        <v>92</v>
      </c>
      <c r="D88">
        <v>5826600000</v>
      </c>
      <c r="E88">
        <v>749700000</v>
      </c>
      <c r="F88">
        <v>6576300000</v>
      </c>
      <c r="G88">
        <v>18</v>
      </c>
      <c r="J88" t="s">
        <v>339</v>
      </c>
      <c r="K88" t="s">
        <v>435</v>
      </c>
    </row>
    <row r="89" spans="1:11" x14ac:dyDescent="0.3">
      <c r="A89" s="9">
        <v>43555</v>
      </c>
      <c r="B89" t="s">
        <v>284</v>
      </c>
      <c r="C89" t="s">
        <v>93</v>
      </c>
      <c r="D89">
        <v>22700000</v>
      </c>
      <c r="E89">
        <v>3700000</v>
      </c>
      <c r="F89">
        <v>26400000</v>
      </c>
      <c r="G89">
        <v>67</v>
      </c>
      <c r="J89" t="s">
        <v>339</v>
      </c>
      <c r="K89" t="s">
        <v>436</v>
      </c>
    </row>
    <row r="90" spans="1:11" x14ac:dyDescent="0.3">
      <c r="A90" s="9">
        <v>43555</v>
      </c>
      <c r="B90" t="s">
        <v>285</v>
      </c>
      <c r="C90" t="s">
        <v>94</v>
      </c>
      <c r="D90">
        <v>7400000</v>
      </c>
      <c r="E90">
        <v>5100000</v>
      </c>
      <c r="F90">
        <v>12500000</v>
      </c>
      <c r="G90">
        <v>102</v>
      </c>
      <c r="J90" t="s">
        <v>339</v>
      </c>
      <c r="K90" t="s">
        <v>437</v>
      </c>
    </row>
    <row r="91" spans="1:11" x14ac:dyDescent="0.3">
      <c r="A91" s="9">
        <v>43555</v>
      </c>
      <c r="B91" t="s">
        <v>286</v>
      </c>
      <c r="C91" t="s">
        <v>95</v>
      </c>
      <c r="D91">
        <v>0</v>
      </c>
      <c r="E91">
        <v>0</v>
      </c>
      <c r="F91">
        <v>0</v>
      </c>
      <c r="G91">
        <v>102</v>
      </c>
      <c r="J91" t="s">
        <v>339</v>
      </c>
      <c r="K91" t="s">
        <v>348</v>
      </c>
    </row>
    <row r="92" spans="1:11" x14ac:dyDescent="0.3">
      <c r="A92" s="9">
        <v>43555</v>
      </c>
      <c r="B92" t="s">
        <v>287</v>
      </c>
      <c r="C92" t="s">
        <v>96</v>
      </c>
      <c r="D92">
        <v>45500000</v>
      </c>
      <c r="E92">
        <v>0</v>
      </c>
      <c r="F92">
        <v>45500000</v>
      </c>
      <c r="G92">
        <v>86</v>
      </c>
      <c r="J92" t="s">
        <v>339</v>
      </c>
      <c r="K92" t="s">
        <v>438</v>
      </c>
    </row>
    <row r="93" spans="1:11" x14ac:dyDescent="0.3">
      <c r="A93" s="9">
        <v>43555</v>
      </c>
      <c r="B93" t="s">
        <v>288</v>
      </c>
      <c r="C93" t="s">
        <v>97</v>
      </c>
      <c r="D93">
        <v>32600000</v>
      </c>
      <c r="E93">
        <v>0</v>
      </c>
      <c r="F93">
        <v>32600000</v>
      </c>
      <c r="G93">
        <v>81</v>
      </c>
      <c r="J93" t="s">
        <v>339</v>
      </c>
      <c r="K93" t="s">
        <v>439</v>
      </c>
    </row>
    <row r="94" spans="1:11" x14ac:dyDescent="0.3">
      <c r="A94" s="9">
        <v>43555</v>
      </c>
      <c r="B94" t="s">
        <v>289</v>
      </c>
      <c r="C94" t="s">
        <v>98</v>
      </c>
      <c r="D94">
        <v>0</v>
      </c>
      <c r="E94">
        <v>0</v>
      </c>
      <c r="F94">
        <v>0</v>
      </c>
      <c r="G94">
        <v>125</v>
      </c>
      <c r="J94" t="s">
        <v>339</v>
      </c>
      <c r="K94" t="s">
        <v>348</v>
      </c>
    </row>
    <row r="95" spans="1:11" x14ac:dyDescent="0.3">
      <c r="A95" s="9">
        <v>43555</v>
      </c>
      <c r="B95" t="s">
        <v>290</v>
      </c>
      <c r="C95" t="s">
        <v>99</v>
      </c>
      <c r="D95">
        <v>127600000</v>
      </c>
      <c r="E95">
        <v>0</v>
      </c>
      <c r="F95">
        <v>127600000</v>
      </c>
      <c r="G95">
        <v>64</v>
      </c>
      <c r="J95" t="s">
        <v>339</v>
      </c>
      <c r="K95" t="s">
        <v>440</v>
      </c>
    </row>
    <row r="96" spans="1:11" x14ac:dyDescent="0.3">
      <c r="A96" s="9">
        <v>43555</v>
      </c>
      <c r="B96" t="s">
        <v>291</v>
      </c>
      <c r="C96" t="s">
        <v>100</v>
      </c>
      <c r="D96">
        <v>800000</v>
      </c>
      <c r="E96">
        <v>100000</v>
      </c>
      <c r="F96">
        <v>900000</v>
      </c>
      <c r="G96">
        <v>112</v>
      </c>
      <c r="J96" t="s">
        <v>339</v>
      </c>
      <c r="K96" t="s">
        <v>441</v>
      </c>
    </row>
    <row r="97" spans="1:11" x14ac:dyDescent="0.3">
      <c r="A97" s="9">
        <v>43555</v>
      </c>
      <c r="B97" t="s">
        <v>292</v>
      </c>
      <c r="C97" t="s">
        <v>101</v>
      </c>
      <c r="D97">
        <v>14933900000</v>
      </c>
      <c r="E97">
        <v>50800000</v>
      </c>
      <c r="F97">
        <v>14984700000</v>
      </c>
      <c r="G97">
        <v>9</v>
      </c>
      <c r="J97" t="s">
        <v>339</v>
      </c>
      <c r="K97" t="s">
        <v>442</v>
      </c>
    </row>
    <row r="98" spans="1:11" x14ac:dyDescent="0.3">
      <c r="A98" s="9">
        <v>43555</v>
      </c>
      <c r="B98" t="s">
        <v>293</v>
      </c>
      <c r="C98" t="s">
        <v>102</v>
      </c>
      <c r="D98">
        <v>9410300000</v>
      </c>
      <c r="E98">
        <v>738700000</v>
      </c>
      <c r="F98">
        <v>10149000000</v>
      </c>
      <c r="G98">
        <v>15</v>
      </c>
      <c r="J98" t="s">
        <v>339</v>
      </c>
      <c r="K98" t="s">
        <v>443</v>
      </c>
    </row>
    <row r="99" spans="1:11" x14ac:dyDescent="0.3">
      <c r="A99" s="9">
        <v>43555</v>
      </c>
      <c r="B99" t="s">
        <v>294</v>
      </c>
      <c r="C99" t="s">
        <v>103</v>
      </c>
      <c r="D99">
        <v>0</v>
      </c>
      <c r="E99">
        <v>0</v>
      </c>
      <c r="F99">
        <v>0</v>
      </c>
      <c r="G99">
        <v>119</v>
      </c>
      <c r="J99" t="s">
        <v>339</v>
      </c>
      <c r="K99" t="s">
        <v>348</v>
      </c>
    </row>
    <row r="100" spans="1:11" x14ac:dyDescent="0.3">
      <c r="A100" s="9">
        <v>43555</v>
      </c>
      <c r="B100" t="s">
        <v>295</v>
      </c>
      <c r="C100" t="s">
        <v>104</v>
      </c>
      <c r="D100">
        <v>2631000000</v>
      </c>
      <c r="E100">
        <v>1361600000</v>
      </c>
      <c r="F100">
        <v>3992600000</v>
      </c>
      <c r="G100">
        <v>30</v>
      </c>
      <c r="J100" t="s">
        <v>339</v>
      </c>
      <c r="K100" t="s">
        <v>444</v>
      </c>
    </row>
    <row r="101" spans="1:11" x14ac:dyDescent="0.3">
      <c r="A101" s="9">
        <v>43555</v>
      </c>
      <c r="B101" t="s">
        <v>296</v>
      </c>
      <c r="C101" t="s">
        <v>105</v>
      </c>
      <c r="D101">
        <v>572000000</v>
      </c>
      <c r="E101">
        <v>0</v>
      </c>
      <c r="F101">
        <v>572000000</v>
      </c>
      <c r="G101">
        <v>51</v>
      </c>
      <c r="J101" t="s">
        <v>339</v>
      </c>
      <c r="K101" t="s">
        <v>398</v>
      </c>
    </row>
    <row r="102" spans="1:11" x14ac:dyDescent="0.3">
      <c r="A102" s="9">
        <v>43555</v>
      </c>
      <c r="B102" t="s">
        <v>297</v>
      </c>
      <c r="C102" t="s">
        <v>106</v>
      </c>
      <c r="D102">
        <v>285800000</v>
      </c>
      <c r="E102">
        <v>0</v>
      </c>
      <c r="F102">
        <v>285800000</v>
      </c>
      <c r="G102">
        <v>63</v>
      </c>
      <c r="J102" t="s">
        <v>339</v>
      </c>
      <c r="K102" t="s">
        <v>445</v>
      </c>
    </row>
    <row r="103" spans="1:11" x14ac:dyDescent="0.3">
      <c r="A103" s="9">
        <v>43555</v>
      </c>
      <c r="B103" t="s">
        <v>298</v>
      </c>
      <c r="C103" t="s">
        <v>107</v>
      </c>
      <c r="D103">
        <v>0</v>
      </c>
      <c r="E103">
        <v>0</v>
      </c>
      <c r="F103">
        <v>0</v>
      </c>
      <c r="G103">
        <v>103</v>
      </c>
      <c r="J103" t="s">
        <v>339</v>
      </c>
      <c r="K103" t="s">
        <v>348</v>
      </c>
    </row>
    <row r="104" spans="1:11" x14ac:dyDescent="0.3">
      <c r="A104" s="9">
        <v>43555</v>
      </c>
      <c r="B104" t="s">
        <v>299</v>
      </c>
      <c r="C104" t="s">
        <v>108</v>
      </c>
      <c r="D104">
        <v>8763700000</v>
      </c>
      <c r="E104">
        <v>2478500000</v>
      </c>
      <c r="F104">
        <v>11242200000</v>
      </c>
      <c r="G104">
        <v>8</v>
      </c>
      <c r="J104" t="s">
        <v>339</v>
      </c>
      <c r="K104" t="s">
        <v>446</v>
      </c>
    </row>
    <row r="105" spans="1:11" x14ac:dyDescent="0.3">
      <c r="A105" s="9">
        <v>43555</v>
      </c>
      <c r="B105" t="s">
        <v>300</v>
      </c>
      <c r="C105" t="s">
        <v>109</v>
      </c>
      <c r="D105">
        <v>500000</v>
      </c>
      <c r="E105">
        <v>400000</v>
      </c>
      <c r="F105">
        <v>900000</v>
      </c>
      <c r="G105">
        <v>113</v>
      </c>
      <c r="J105" t="s">
        <v>339</v>
      </c>
      <c r="K105" t="s">
        <v>441</v>
      </c>
    </row>
    <row r="106" spans="1:11" x14ac:dyDescent="0.3">
      <c r="A106" s="9">
        <v>43555</v>
      </c>
      <c r="B106" t="s">
        <v>301</v>
      </c>
      <c r="C106" t="s">
        <v>110</v>
      </c>
      <c r="D106">
        <v>2140400000</v>
      </c>
      <c r="E106">
        <v>58400000</v>
      </c>
      <c r="F106">
        <v>2198800000</v>
      </c>
      <c r="G106">
        <v>37</v>
      </c>
      <c r="J106" t="s">
        <v>339</v>
      </c>
      <c r="K106" t="s">
        <v>447</v>
      </c>
    </row>
    <row r="107" spans="1:11" x14ac:dyDescent="0.3">
      <c r="A107" s="9">
        <v>43555</v>
      </c>
      <c r="B107" t="s">
        <v>302</v>
      </c>
      <c r="C107" t="s">
        <v>111</v>
      </c>
      <c r="D107">
        <v>7700000</v>
      </c>
      <c r="E107">
        <v>0</v>
      </c>
      <c r="F107">
        <v>7700000</v>
      </c>
      <c r="G107">
        <v>109</v>
      </c>
      <c r="J107" t="s">
        <v>339</v>
      </c>
      <c r="K107" t="s">
        <v>448</v>
      </c>
    </row>
    <row r="108" spans="1:11" x14ac:dyDescent="0.3">
      <c r="A108" s="9">
        <v>43555</v>
      </c>
      <c r="B108" t="s">
        <v>303</v>
      </c>
      <c r="C108" t="s">
        <v>112</v>
      </c>
      <c r="D108">
        <v>0</v>
      </c>
      <c r="E108">
        <v>0</v>
      </c>
      <c r="F108">
        <v>0</v>
      </c>
      <c r="G108">
        <v>109</v>
      </c>
      <c r="J108" t="s">
        <v>339</v>
      </c>
      <c r="K108" t="s">
        <v>348</v>
      </c>
    </row>
    <row r="109" spans="1:11" x14ac:dyDescent="0.3">
      <c r="A109" s="9">
        <v>43555</v>
      </c>
      <c r="B109" t="s">
        <v>304</v>
      </c>
      <c r="C109" t="s">
        <v>113</v>
      </c>
      <c r="D109">
        <v>9811500000</v>
      </c>
      <c r="E109">
        <v>3312000000</v>
      </c>
      <c r="F109">
        <v>13123500000</v>
      </c>
      <c r="G109">
        <v>11</v>
      </c>
      <c r="J109" t="s">
        <v>339</v>
      </c>
      <c r="K109" t="s">
        <v>449</v>
      </c>
    </row>
    <row r="110" spans="1:11" x14ac:dyDescent="0.3">
      <c r="A110" s="9">
        <v>43555</v>
      </c>
      <c r="B110" t="s">
        <v>305</v>
      </c>
      <c r="C110" t="s">
        <v>114</v>
      </c>
      <c r="D110">
        <v>16793200000</v>
      </c>
      <c r="E110">
        <v>5850000000</v>
      </c>
      <c r="F110">
        <v>22643200000</v>
      </c>
      <c r="G110">
        <v>6</v>
      </c>
      <c r="J110" t="s">
        <v>339</v>
      </c>
      <c r="K110" t="s">
        <v>450</v>
      </c>
    </row>
    <row r="111" spans="1:11" x14ac:dyDescent="0.3">
      <c r="A111" s="9">
        <v>43555</v>
      </c>
      <c r="B111" t="s">
        <v>306</v>
      </c>
      <c r="C111" t="s">
        <v>115</v>
      </c>
      <c r="D111">
        <v>600000</v>
      </c>
      <c r="E111">
        <v>0</v>
      </c>
      <c r="F111">
        <v>600000</v>
      </c>
      <c r="G111">
        <v>6</v>
      </c>
      <c r="J111" t="s">
        <v>339</v>
      </c>
      <c r="K111" t="s">
        <v>451</v>
      </c>
    </row>
    <row r="112" spans="1:11" x14ac:dyDescent="0.3">
      <c r="A112" s="9">
        <v>43555</v>
      </c>
      <c r="B112" t="s">
        <v>307</v>
      </c>
      <c r="C112" t="s">
        <v>116</v>
      </c>
      <c r="D112">
        <v>85200000</v>
      </c>
      <c r="E112">
        <v>0</v>
      </c>
      <c r="F112">
        <v>85200000</v>
      </c>
      <c r="G112">
        <v>6</v>
      </c>
      <c r="J112" t="s">
        <v>339</v>
      </c>
      <c r="K112" t="s">
        <v>452</v>
      </c>
    </row>
    <row r="113" spans="1:12" x14ac:dyDescent="0.3">
      <c r="A113" s="9">
        <v>43555</v>
      </c>
      <c r="B113" t="s">
        <v>308</v>
      </c>
      <c r="C113" t="s">
        <v>117</v>
      </c>
      <c r="D113">
        <v>170326100000</v>
      </c>
      <c r="E113">
        <v>17771300000</v>
      </c>
      <c r="F113">
        <v>188097400000</v>
      </c>
      <c r="G113">
        <v>1</v>
      </c>
      <c r="J113" t="s">
        <v>339</v>
      </c>
      <c r="K113" t="s">
        <v>453</v>
      </c>
    </row>
    <row r="114" spans="1:12" x14ac:dyDescent="0.3">
      <c r="A114" s="9">
        <v>43555</v>
      </c>
      <c r="B114" t="s">
        <v>309</v>
      </c>
      <c r="C114" t="s">
        <v>118</v>
      </c>
      <c r="D114">
        <v>71500000</v>
      </c>
      <c r="E114">
        <v>69000000</v>
      </c>
      <c r="F114">
        <v>140500000</v>
      </c>
      <c r="G114">
        <v>80</v>
      </c>
      <c r="J114" t="s">
        <v>339</v>
      </c>
      <c r="K114" t="s">
        <v>454</v>
      </c>
    </row>
    <row r="115" spans="1:12" x14ac:dyDescent="0.3">
      <c r="A115" s="9">
        <v>43555</v>
      </c>
      <c r="B115" t="s">
        <v>310</v>
      </c>
      <c r="C115" t="s">
        <v>119</v>
      </c>
      <c r="D115">
        <v>61900000</v>
      </c>
      <c r="E115">
        <v>300000</v>
      </c>
      <c r="F115">
        <v>62200000</v>
      </c>
      <c r="G115">
        <v>80</v>
      </c>
      <c r="J115" t="s">
        <v>339</v>
      </c>
      <c r="K115" t="s">
        <v>455</v>
      </c>
    </row>
    <row r="116" spans="1:12" x14ac:dyDescent="0.3">
      <c r="A116" s="9">
        <v>43555</v>
      </c>
      <c r="B116" t="s">
        <v>311</v>
      </c>
      <c r="C116" t="s">
        <v>120</v>
      </c>
      <c r="D116">
        <v>0</v>
      </c>
      <c r="E116">
        <v>0</v>
      </c>
      <c r="F116">
        <v>0</v>
      </c>
      <c r="G116">
        <v>123</v>
      </c>
      <c r="J116" t="s">
        <v>339</v>
      </c>
      <c r="K116" t="s">
        <v>348</v>
      </c>
    </row>
    <row r="117" spans="1:12" x14ac:dyDescent="0.3">
      <c r="A117" s="9">
        <v>43555</v>
      </c>
      <c r="B117" t="s">
        <v>312</v>
      </c>
      <c r="C117" t="s">
        <v>121</v>
      </c>
      <c r="D117">
        <v>700000</v>
      </c>
      <c r="E117">
        <v>0</v>
      </c>
      <c r="F117">
        <v>700000</v>
      </c>
      <c r="G117">
        <v>122</v>
      </c>
      <c r="J117" t="s">
        <v>339</v>
      </c>
      <c r="K117" t="s">
        <v>456</v>
      </c>
    </row>
    <row r="118" spans="1:12" x14ac:dyDescent="0.3">
      <c r="A118" s="9">
        <v>43555</v>
      </c>
      <c r="B118" t="s">
        <v>313</v>
      </c>
      <c r="C118" t="s">
        <v>122</v>
      </c>
      <c r="D118">
        <v>97600000</v>
      </c>
      <c r="E118">
        <v>0</v>
      </c>
      <c r="F118">
        <v>97600000</v>
      </c>
      <c r="G118">
        <v>69</v>
      </c>
      <c r="J118" t="s">
        <v>339</v>
      </c>
      <c r="K118" t="s">
        <v>457</v>
      </c>
    </row>
    <row r="119" spans="1:12" x14ac:dyDescent="0.3">
      <c r="A119" s="9">
        <v>43555</v>
      </c>
      <c r="B119" t="s">
        <v>314</v>
      </c>
      <c r="C119" t="s">
        <v>123</v>
      </c>
      <c r="D119">
        <v>1000000</v>
      </c>
      <c r="E119">
        <v>0</v>
      </c>
      <c r="F119">
        <v>1000000</v>
      </c>
      <c r="G119">
        <v>107</v>
      </c>
      <c r="J119" t="s">
        <v>339</v>
      </c>
      <c r="K119" t="s">
        <v>458</v>
      </c>
    </row>
    <row r="120" spans="1:12" x14ac:dyDescent="0.3">
      <c r="A120" s="9">
        <v>43555</v>
      </c>
      <c r="B120" t="s">
        <v>315</v>
      </c>
      <c r="C120" t="s">
        <v>124</v>
      </c>
      <c r="D120">
        <v>200000</v>
      </c>
      <c r="E120">
        <v>3800000</v>
      </c>
      <c r="F120">
        <v>4000000</v>
      </c>
      <c r="G120">
        <v>106</v>
      </c>
      <c r="J120" t="s">
        <v>339</v>
      </c>
      <c r="K120" t="s">
        <v>459</v>
      </c>
    </row>
    <row r="121" spans="1:12" x14ac:dyDescent="0.3">
      <c r="A121" s="9">
        <v>43555</v>
      </c>
      <c r="B121" t="s">
        <v>316</v>
      </c>
      <c r="C121" t="s">
        <v>125</v>
      </c>
      <c r="D121">
        <v>0</v>
      </c>
      <c r="E121">
        <v>0</v>
      </c>
      <c r="F121">
        <v>0</v>
      </c>
      <c r="G121">
        <v>118</v>
      </c>
      <c r="J121" t="s">
        <v>339</v>
      </c>
      <c r="K121" t="s">
        <v>348</v>
      </c>
    </row>
    <row r="122" spans="1:12" x14ac:dyDescent="0.3">
      <c r="A122" s="9">
        <v>43555</v>
      </c>
      <c r="B122" t="s">
        <v>317</v>
      </c>
      <c r="C122" t="s">
        <v>126</v>
      </c>
      <c r="D122">
        <v>7085900000</v>
      </c>
      <c r="E122">
        <v>0</v>
      </c>
      <c r="F122">
        <v>7085900000</v>
      </c>
      <c r="G122">
        <v>17</v>
      </c>
      <c r="J122" t="s">
        <v>339</v>
      </c>
      <c r="K122" t="s">
        <v>460</v>
      </c>
    </row>
    <row r="123" spans="1:12" x14ac:dyDescent="0.3">
      <c r="A123" s="9">
        <v>43555</v>
      </c>
      <c r="B123" t="s">
        <v>318</v>
      </c>
      <c r="C123" t="s">
        <v>127</v>
      </c>
      <c r="D123">
        <v>1500000</v>
      </c>
      <c r="E123">
        <v>0</v>
      </c>
      <c r="F123">
        <v>1500000</v>
      </c>
      <c r="G123">
        <v>111</v>
      </c>
      <c r="J123" t="s">
        <v>339</v>
      </c>
      <c r="K123" t="s">
        <v>461</v>
      </c>
    </row>
    <row r="124" spans="1:12" x14ac:dyDescent="0.3">
      <c r="A124" s="9">
        <v>43555</v>
      </c>
      <c r="B124" t="s">
        <v>319</v>
      </c>
      <c r="C124" t="s">
        <v>128</v>
      </c>
      <c r="D124">
        <v>12700000</v>
      </c>
      <c r="E124">
        <v>0</v>
      </c>
      <c r="F124">
        <v>12700000</v>
      </c>
      <c r="G124">
        <v>99</v>
      </c>
      <c r="J124" t="s">
        <v>339</v>
      </c>
      <c r="K124" t="s">
        <v>462</v>
      </c>
    </row>
    <row r="125" spans="1:12" x14ac:dyDescent="0.3">
      <c r="A125" s="9">
        <v>43555</v>
      </c>
      <c r="B125" t="s">
        <v>320</v>
      </c>
      <c r="C125" t="s">
        <v>129</v>
      </c>
      <c r="D125">
        <v>95700000</v>
      </c>
      <c r="E125">
        <v>0</v>
      </c>
      <c r="F125">
        <v>95700000</v>
      </c>
      <c r="G125">
        <v>99</v>
      </c>
      <c r="J125" t="s">
        <v>339</v>
      </c>
      <c r="K125" t="s">
        <v>463</v>
      </c>
    </row>
    <row r="126" spans="1:12" x14ac:dyDescent="0.3">
      <c r="A126" s="9">
        <v>43555</v>
      </c>
      <c r="B126" t="s">
        <v>321</v>
      </c>
      <c r="C126" t="s">
        <v>130</v>
      </c>
      <c r="D126">
        <v>46400000</v>
      </c>
      <c r="E126">
        <v>0</v>
      </c>
      <c r="F126">
        <v>46400000</v>
      </c>
      <c r="G126">
        <v>58</v>
      </c>
      <c r="J126" t="s">
        <v>339</v>
      </c>
      <c r="K126" t="s">
        <v>464</v>
      </c>
    </row>
    <row r="127" spans="1:12" x14ac:dyDescent="0.3">
      <c r="A127" s="9">
        <v>43585</v>
      </c>
      <c r="B127" t="s">
        <v>205</v>
      </c>
      <c r="C127" t="s">
        <v>14</v>
      </c>
      <c r="D127">
        <v>4255400000</v>
      </c>
      <c r="E127">
        <v>100000000</v>
      </c>
      <c r="F127">
        <v>4355400000</v>
      </c>
      <c r="G127">
        <v>20</v>
      </c>
      <c r="H127">
        <v>57200000</v>
      </c>
      <c r="I127">
        <v>1.330789632869573E-2</v>
      </c>
      <c r="J127" t="s">
        <v>340</v>
      </c>
      <c r="K127" t="s">
        <v>465</v>
      </c>
      <c r="L127" t="s">
        <v>466</v>
      </c>
    </row>
    <row r="128" spans="1:12" x14ac:dyDescent="0.3">
      <c r="A128" s="9">
        <v>43585</v>
      </c>
      <c r="B128" t="s">
        <v>208</v>
      </c>
      <c r="C128" t="s">
        <v>17</v>
      </c>
      <c r="D128">
        <v>636800000</v>
      </c>
      <c r="E128">
        <v>81000000</v>
      </c>
      <c r="F128">
        <v>717800000</v>
      </c>
      <c r="G128">
        <v>40</v>
      </c>
      <c r="H128">
        <v>20800000</v>
      </c>
      <c r="I128">
        <v>2.9842180774748921E-2</v>
      </c>
      <c r="J128" t="s">
        <v>340</v>
      </c>
      <c r="K128" t="s">
        <v>467</v>
      </c>
      <c r="L128" t="s">
        <v>468</v>
      </c>
    </row>
    <row r="129" spans="1:12" x14ac:dyDescent="0.3">
      <c r="A129" s="9">
        <v>43585</v>
      </c>
      <c r="B129" t="s">
        <v>207</v>
      </c>
      <c r="C129" t="s">
        <v>16</v>
      </c>
      <c r="D129">
        <v>925400000</v>
      </c>
      <c r="E129">
        <v>1336100000</v>
      </c>
      <c r="F129">
        <v>2261500000</v>
      </c>
      <c r="G129">
        <v>33</v>
      </c>
      <c r="H129">
        <v>99600000</v>
      </c>
      <c r="I129">
        <v>4.6070586058559598E-2</v>
      </c>
      <c r="J129" t="s">
        <v>340</v>
      </c>
      <c r="K129" t="s">
        <v>469</v>
      </c>
      <c r="L129" t="s">
        <v>470</v>
      </c>
    </row>
    <row r="130" spans="1:12" x14ac:dyDescent="0.3">
      <c r="A130" s="9">
        <v>43585</v>
      </c>
      <c r="B130" t="s">
        <v>206</v>
      </c>
      <c r="C130" t="s">
        <v>15</v>
      </c>
      <c r="D130">
        <v>400000</v>
      </c>
      <c r="E130">
        <v>100000</v>
      </c>
      <c r="F130">
        <v>500000</v>
      </c>
      <c r="G130">
        <v>115</v>
      </c>
      <c r="H130">
        <v>0</v>
      </c>
      <c r="I130">
        <v>0</v>
      </c>
      <c r="J130" t="s">
        <v>339</v>
      </c>
      <c r="K130" t="s">
        <v>361</v>
      </c>
      <c r="L130" t="s">
        <v>348</v>
      </c>
    </row>
    <row r="131" spans="1:12" x14ac:dyDescent="0.3">
      <c r="A131" s="9">
        <v>43585</v>
      </c>
      <c r="B131" t="s">
        <v>204</v>
      </c>
      <c r="C131" t="s">
        <v>13</v>
      </c>
      <c r="D131">
        <v>100000</v>
      </c>
      <c r="E131">
        <v>2100000</v>
      </c>
      <c r="F131">
        <v>2200000</v>
      </c>
      <c r="G131">
        <v>108</v>
      </c>
      <c r="H131">
        <v>-500000</v>
      </c>
      <c r="I131">
        <v>-0.1851851851851852</v>
      </c>
      <c r="J131" t="s">
        <v>341</v>
      </c>
      <c r="K131" t="s">
        <v>471</v>
      </c>
      <c r="L131" t="s">
        <v>472</v>
      </c>
    </row>
    <row r="132" spans="1:12" x14ac:dyDescent="0.3">
      <c r="A132" s="9">
        <v>43585</v>
      </c>
      <c r="B132" t="s">
        <v>225</v>
      </c>
      <c r="C132" t="s">
        <v>34</v>
      </c>
      <c r="D132">
        <v>129488900000</v>
      </c>
      <c r="E132">
        <v>32138900000</v>
      </c>
      <c r="F132">
        <v>161627800000</v>
      </c>
      <c r="G132">
        <v>2</v>
      </c>
      <c r="H132">
        <v>-745100000</v>
      </c>
      <c r="I132">
        <v>-4.5888199323901946E-3</v>
      </c>
      <c r="J132" t="s">
        <v>341</v>
      </c>
      <c r="K132" t="s">
        <v>473</v>
      </c>
      <c r="L132" t="s">
        <v>474</v>
      </c>
    </row>
    <row r="133" spans="1:12" x14ac:dyDescent="0.3">
      <c r="A133" s="9">
        <v>43585</v>
      </c>
      <c r="B133" t="s">
        <v>202</v>
      </c>
      <c r="C133" t="s">
        <v>11</v>
      </c>
      <c r="D133">
        <v>109000000</v>
      </c>
      <c r="E133">
        <v>0</v>
      </c>
      <c r="F133">
        <v>109000000</v>
      </c>
      <c r="G133">
        <v>72</v>
      </c>
      <c r="H133">
        <v>1700000</v>
      </c>
      <c r="I133">
        <v>1.5843429636533089E-2</v>
      </c>
      <c r="J133" t="s">
        <v>340</v>
      </c>
      <c r="K133" t="s">
        <v>475</v>
      </c>
      <c r="L133" t="s">
        <v>476</v>
      </c>
    </row>
    <row r="134" spans="1:12" x14ac:dyDescent="0.3">
      <c r="A134" s="9">
        <v>43585</v>
      </c>
      <c r="B134" t="s">
        <v>201</v>
      </c>
      <c r="C134" t="s">
        <v>10</v>
      </c>
      <c r="D134">
        <v>2999000000</v>
      </c>
      <c r="E134">
        <v>1312400000</v>
      </c>
      <c r="F134">
        <v>4311400000</v>
      </c>
      <c r="G134">
        <v>38</v>
      </c>
      <c r="H134">
        <v>353400000</v>
      </c>
      <c r="I134">
        <v>8.9287518948964126E-2</v>
      </c>
      <c r="J134" t="s">
        <v>340</v>
      </c>
      <c r="K134" t="s">
        <v>477</v>
      </c>
      <c r="L134" t="s">
        <v>478</v>
      </c>
    </row>
    <row r="135" spans="1:12" x14ac:dyDescent="0.3">
      <c r="A135" s="9">
        <v>43585</v>
      </c>
      <c r="B135" t="s">
        <v>200</v>
      </c>
      <c r="C135" t="s">
        <v>9</v>
      </c>
      <c r="D135">
        <v>4503400000</v>
      </c>
      <c r="E135">
        <v>0</v>
      </c>
      <c r="F135">
        <v>4503400000</v>
      </c>
      <c r="G135">
        <v>23</v>
      </c>
      <c r="H135">
        <v>-277800000</v>
      </c>
      <c r="I135">
        <v>-5.8102568392872082E-2</v>
      </c>
      <c r="J135" t="s">
        <v>341</v>
      </c>
      <c r="K135" t="s">
        <v>479</v>
      </c>
      <c r="L135" t="s">
        <v>480</v>
      </c>
    </row>
    <row r="136" spans="1:12" x14ac:dyDescent="0.3">
      <c r="A136" s="9">
        <v>43585</v>
      </c>
      <c r="B136" t="s">
        <v>199</v>
      </c>
      <c r="C136" t="s">
        <v>8</v>
      </c>
      <c r="D136">
        <v>3500000</v>
      </c>
      <c r="E136">
        <v>0</v>
      </c>
      <c r="F136">
        <v>3500000</v>
      </c>
      <c r="G136">
        <v>97</v>
      </c>
      <c r="H136">
        <v>300000</v>
      </c>
      <c r="I136">
        <v>9.375E-2</v>
      </c>
      <c r="J136" t="s">
        <v>340</v>
      </c>
      <c r="K136" t="s">
        <v>481</v>
      </c>
      <c r="L136" t="s">
        <v>390</v>
      </c>
    </row>
    <row r="137" spans="1:12" x14ac:dyDescent="0.3">
      <c r="A137" s="9">
        <v>43585</v>
      </c>
      <c r="B137" t="s">
        <v>198</v>
      </c>
      <c r="C137" t="s">
        <v>7</v>
      </c>
      <c r="D137">
        <v>162400000</v>
      </c>
      <c r="E137">
        <v>75200000</v>
      </c>
      <c r="F137">
        <v>237600000</v>
      </c>
      <c r="G137">
        <v>97</v>
      </c>
      <c r="H137">
        <v>-1600000</v>
      </c>
      <c r="I137">
        <v>-6.688963210702341E-3</v>
      </c>
      <c r="J137" t="s">
        <v>341</v>
      </c>
      <c r="K137" t="s">
        <v>482</v>
      </c>
      <c r="L137" t="s">
        <v>483</v>
      </c>
    </row>
    <row r="138" spans="1:12" x14ac:dyDescent="0.3">
      <c r="A138" s="9">
        <v>43585</v>
      </c>
      <c r="B138" t="s">
        <v>203</v>
      </c>
      <c r="C138" t="s">
        <v>12</v>
      </c>
      <c r="D138">
        <v>6200000</v>
      </c>
      <c r="E138">
        <v>0</v>
      </c>
      <c r="F138">
        <v>6200000</v>
      </c>
      <c r="G138">
        <v>91</v>
      </c>
      <c r="H138">
        <v>300000</v>
      </c>
      <c r="I138">
        <v>5.0847457627118647E-2</v>
      </c>
      <c r="J138" t="s">
        <v>340</v>
      </c>
      <c r="K138" t="s">
        <v>484</v>
      </c>
      <c r="L138" t="s">
        <v>390</v>
      </c>
    </row>
    <row r="139" spans="1:12" x14ac:dyDescent="0.3">
      <c r="A139" s="9">
        <v>43585</v>
      </c>
      <c r="B139" t="s">
        <v>209</v>
      </c>
      <c r="C139" t="s">
        <v>18</v>
      </c>
      <c r="D139">
        <v>3400000</v>
      </c>
      <c r="E139">
        <v>0</v>
      </c>
      <c r="F139">
        <v>3400000</v>
      </c>
      <c r="G139">
        <v>91</v>
      </c>
      <c r="H139">
        <v>0</v>
      </c>
      <c r="I139">
        <v>0</v>
      </c>
      <c r="J139" t="s">
        <v>339</v>
      </c>
      <c r="K139" t="s">
        <v>364</v>
      </c>
      <c r="L139" t="s">
        <v>348</v>
      </c>
    </row>
    <row r="140" spans="1:12" x14ac:dyDescent="0.3">
      <c r="A140" s="9">
        <v>43585</v>
      </c>
      <c r="B140" t="s">
        <v>242</v>
      </c>
      <c r="C140" t="s">
        <v>51</v>
      </c>
      <c r="D140">
        <v>10200000</v>
      </c>
      <c r="E140">
        <v>500000</v>
      </c>
      <c r="F140">
        <v>10700000</v>
      </c>
      <c r="G140">
        <v>95</v>
      </c>
      <c r="H140">
        <v>100000</v>
      </c>
      <c r="I140">
        <v>9.433962264150943E-3</v>
      </c>
      <c r="J140" t="s">
        <v>340</v>
      </c>
      <c r="K140" t="s">
        <v>485</v>
      </c>
      <c r="L140" t="s">
        <v>486</v>
      </c>
    </row>
    <row r="141" spans="1:12" x14ac:dyDescent="0.3">
      <c r="A141" s="9">
        <v>43585</v>
      </c>
      <c r="B141" t="s">
        <v>211</v>
      </c>
      <c r="C141" t="s">
        <v>20</v>
      </c>
      <c r="D141">
        <v>1236200000</v>
      </c>
      <c r="E141">
        <v>28400000</v>
      </c>
      <c r="F141">
        <v>1264600000</v>
      </c>
      <c r="G141">
        <v>41</v>
      </c>
      <c r="H141">
        <v>-9200000</v>
      </c>
      <c r="I141">
        <v>-7.2224839064217302E-3</v>
      </c>
      <c r="J141" t="s">
        <v>341</v>
      </c>
      <c r="K141" t="s">
        <v>487</v>
      </c>
      <c r="L141" t="s">
        <v>488</v>
      </c>
    </row>
    <row r="142" spans="1:12" x14ac:dyDescent="0.3">
      <c r="A142" s="9">
        <v>43585</v>
      </c>
      <c r="B142" t="s">
        <v>212</v>
      </c>
      <c r="C142" t="s">
        <v>21</v>
      </c>
      <c r="D142">
        <v>3900000</v>
      </c>
      <c r="E142">
        <v>0</v>
      </c>
      <c r="F142">
        <v>3900000</v>
      </c>
      <c r="G142">
        <v>104</v>
      </c>
      <c r="H142">
        <v>0</v>
      </c>
      <c r="I142">
        <v>0</v>
      </c>
      <c r="J142" t="s">
        <v>339</v>
      </c>
      <c r="K142" t="s">
        <v>367</v>
      </c>
      <c r="L142" t="s">
        <v>348</v>
      </c>
    </row>
    <row r="143" spans="1:12" x14ac:dyDescent="0.3">
      <c r="A143" s="9">
        <v>43585</v>
      </c>
      <c r="B143" t="s">
        <v>213</v>
      </c>
      <c r="C143" t="s">
        <v>22</v>
      </c>
      <c r="D143">
        <v>68100000</v>
      </c>
      <c r="E143">
        <v>0</v>
      </c>
      <c r="F143">
        <v>68100000</v>
      </c>
      <c r="G143">
        <v>68</v>
      </c>
      <c r="H143">
        <v>2900000</v>
      </c>
      <c r="I143">
        <v>4.4478527607361963E-2</v>
      </c>
      <c r="J143" t="s">
        <v>340</v>
      </c>
      <c r="K143" t="s">
        <v>489</v>
      </c>
      <c r="L143" t="s">
        <v>490</v>
      </c>
    </row>
    <row r="144" spans="1:12" x14ac:dyDescent="0.3">
      <c r="A144" s="9">
        <v>43585</v>
      </c>
      <c r="B144" t="s">
        <v>214</v>
      </c>
      <c r="C144" t="s">
        <v>23</v>
      </c>
      <c r="D144">
        <v>1200000</v>
      </c>
      <c r="E144">
        <v>0</v>
      </c>
      <c r="F144">
        <v>1200000</v>
      </c>
      <c r="G144">
        <v>79</v>
      </c>
      <c r="H144">
        <v>0</v>
      </c>
      <c r="I144">
        <v>0</v>
      </c>
      <c r="J144" t="s">
        <v>339</v>
      </c>
      <c r="K144" t="s">
        <v>369</v>
      </c>
      <c r="L144" t="s">
        <v>348</v>
      </c>
    </row>
    <row r="145" spans="1:12" x14ac:dyDescent="0.3">
      <c r="A145" s="9">
        <v>43585</v>
      </c>
      <c r="B145" t="s">
        <v>216</v>
      </c>
      <c r="C145" t="s">
        <v>25</v>
      </c>
      <c r="D145">
        <v>25800000</v>
      </c>
      <c r="E145">
        <v>2200000</v>
      </c>
      <c r="F145">
        <v>28000000</v>
      </c>
      <c r="G145">
        <v>84</v>
      </c>
      <c r="H145">
        <v>-600000</v>
      </c>
      <c r="I145">
        <v>-2.097902097902098E-2</v>
      </c>
      <c r="J145" t="s">
        <v>341</v>
      </c>
      <c r="K145" t="s">
        <v>491</v>
      </c>
      <c r="L145" t="s">
        <v>492</v>
      </c>
    </row>
    <row r="146" spans="1:12" x14ac:dyDescent="0.3">
      <c r="A146" s="9">
        <v>43585</v>
      </c>
      <c r="B146" t="s">
        <v>217</v>
      </c>
      <c r="C146" t="s">
        <v>26</v>
      </c>
      <c r="D146">
        <v>100500000</v>
      </c>
      <c r="E146">
        <v>0</v>
      </c>
      <c r="F146">
        <v>100500000</v>
      </c>
      <c r="G146">
        <v>84</v>
      </c>
      <c r="H146">
        <v>700000</v>
      </c>
      <c r="I146">
        <v>7.0140280561122254E-3</v>
      </c>
      <c r="J146" t="s">
        <v>340</v>
      </c>
      <c r="K146" t="s">
        <v>493</v>
      </c>
      <c r="L146" t="s">
        <v>456</v>
      </c>
    </row>
    <row r="147" spans="1:12" x14ac:dyDescent="0.3">
      <c r="A147" s="9">
        <v>43585</v>
      </c>
      <c r="B147" t="s">
        <v>218</v>
      </c>
      <c r="C147" t="s">
        <v>27</v>
      </c>
      <c r="D147">
        <v>219700000</v>
      </c>
      <c r="E147">
        <v>38400000</v>
      </c>
      <c r="F147">
        <v>258100000</v>
      </c>
      <c r="G147">
        <v>84</v>
      </c>
      <c r="H147">
        <v>3800000</v>
      </c>
      <c r="I147">
        <v>1.4942980731419579E-2</v>
      </c>
      <c r="J147" t="s">
        <v>340</v>
      </c>
      <c r="K147" t="s">
        <v>494</v>
      </c>
      <c r="L147" t="s">
        <v>495</v>
      </c>
    </row>
    <row r="148" spans="1:12" x14ac:dyDescent="0.3">
      <c r="A148" s="9">
        <v>43585</v>
      </c>
      <c r="B148" t="s">
        <v>219</v>
      </c>
      <c r="C148" t="s">
        <v>28</v>
      </c>
      <c r="D148">
        <v>32000000</v>
      </c>
      <c r="E148">
        <v>0</v>
      </c>
      <c r="F148">
        <v>32000000</v>
      </c>
      <c r="G148">
        <v>84</v>
      </c>
      <c r="H148">
        <v>-200000.0000000037</v>
      </c>
      <c r="I148">
        <v>-6.2111801242237174E-3</v>
      </c>
      <c r="J148" t="s">
        <v>341</v>
      </c>
      <c r="K148" t="s">
        <v>496</v>
      </c>
      <c r="L148" t="s">
        <v>497</v>
      </c>
    </row>
    <row r="149" spans="1:12" x14ac:dyDescent="0.3">
      <c r="A149" s="9">
        <v>43585</v>
      </c>
      <c r="B149" t="s">
        <v>220</v>
      </c>
      <c r="C149" t="s">
        <v>29</v>
      </c>
      <c r="D149">
        <v>12000000</v>
      </c>
      <c r="E149">
        <v>0</v>
      </c>
      <c r="F149">
        <v>12000000</v>
      </c>
      <c r="G149">
        <v>90</v>
      </c>
      <c r="H149">
        <v>1200000</v>
      </c>
      <c r="I149">
        <v>0.1111111111111111</v>
      </c>
      <c r="J149" t="s">
        <v>340</v>
      </c>
      <c r="K149" t="s">
        <v>498</v>
      </c>
      <c r="L149" t="s">
        <v>369</v>
      </c>
    </row>
    <row r="150" spans="1:12" x14ac:dyDescent="0.3">
      <c r="A150" s="9">
        <v>43585</v>
      </c>
      <c r="B150" t="s">
        <v>221</v>
      </c>
      <c r="C150" t="s">
        <v>30</v>
      </c>
      <c r="D150">
        <v>3870800000</v>
      </c>
      <c r="E150">
        <v>92700000</v>
      </c>
      <c r="F150">
        <v>3963500000</v>
      </c>
      <c r="G150">
        <v>36</v>
      </c>
      <c r="H150">
        <v>-38600000</v>
      </c>
      <c r="I150">
        <v>-9.6449364083855977E-3</v>
      </c>
      <c r="J150" t="s">
        <v>341</v>
      </c>
      <c r="K150" t="s">
        <v>356</v>
      </c>
      <c r="L150" t="s">
        <v>499</v>
      </c>
    </row>
    <row r="151" spans="1:12" x14ac:dyDescent="0.3">
      <c r="A151" s="9">
        <v>43585</v>
      </c>
      <c r="B151" t="s">
        <v>222</v>
      </c>
      <c r="C151" t="s">
        <v>31</v>
      </c>
      <c r="D151">
        <v>454500000</v>
      </c>
      <c r="E151">
        <v>75200000</v>
      </c>
      <c r="F151">
        <v>529700000</v>
      </c>
      <c r="G151">
        <v>46</v>
      </c>
      <c r="H151">
        <v>12100000</v>
      </c>
      <c r="I151">
        <v>2.3377125193199379E-2</v>
      </c>
      <c r="J151" t="s">
        <v>340</v>
      </c>
      <c r="K151" t="s">
        <v>500</v>
      </c>
      <c r="L151" t="s">
        <v>501</v>
      </c>
    </row>
    <row r="152" spans="1:12" x14ac:dyDescent="0.3">
      <c r="A152" s="9">
        <v>43585</v>
      </c>
      <c r="B152" t="s">
        <v>223</v>
      </c>
      <c r="C152" t="s">
        <v>32</v>
      </c>
      <c r="D152">
        <v>64099999.999999993</v>
      </c>
      <c r="E152">
        <v>5500000</v>
      </c>
      <c r="F152">
        <v>69600000</v>
      </c>
      <c r="G152">
        <v>76</v>
      </c>
      <c r="H152">
        <v>-100000</v>
      </c>
      <c r="I152">
        <v>-1.434720229555237E-3</v>
      </c>
      <c r="J152" t="s">
        <v>341</v>
      </c>
      <c r="K152" t="s">
        <v>502</v>
      </c>
      <c r="L152" t="s">
        <v>503</v>
      </c>
    </row>
    <row r="153" spans="1:12" x14ac:dyDescent="0.3">
      <c r="A153" s="9">
        <v>43585</v>
      </c>
      <c r="B153" t="s">
        <v>224</v>
      </c>
      <c r="C153" t="s">
        <v>33</v>
      </c>
      <c r="D153">
        <v>200000</v>
      </c>
      <c r="E153">
        <v>0</v>
      </c>
      <c r="F153">
        <v>200000</v>
      </c>
      <c r="G153">
        <v>76</v>
      </c>
      <c r="H153">
        <v>0</v>
      </c>
      <c r="I153">
        <v>0</v>
      </c>
      <c r="J153" t="s">
        <v>339</v>
      </c>
      <c r="K153" t="s">
        <v>379</v>
      </c>
      <c r="L153" t="s">
        <v>348</v>
      </c>
    </row>
    <row r="154" spans="1:12" x14ac:dyDescent="0.3">
      <c r="A154" s="9">
        <v>43585</v>
      </c>
      <c r="B154" t="s">
        <v>226</v>
      </c>
      <c r="C154" t="s">
        <v>35</v>
      </c>
      <c r="D154">
        <v>39300000</v>
      </c>
      <c r="E154">
        <v>2000000</v>
      </c>
      <c r="F154">
        <v>41300000</v>
      </c>
      <c r="G154">
        <v>77</v>
      </c>
      <c r="H154">
        <v>300000</v>
      </c>
      <c r="I154">
        <v>7.3170731707317077E-3</v>
      </c>
      <c r="J154" t="s">
        <v>340</v>
      </c>
      <c r="K154" t="s">
        <v>504</v>
      </c>
      <c r="L154" t="s">
        <v>390</v>
      </c>
    </row>
    <row r="155" spans="1:12" x14ac:dyDescent="0.3">
      <c r="A155" s="9">
        <v>43585</v>
      </c>
      <c r="B155" t="s">
        <v>210</v>
      </c>
      <c r="C155" t="s">
        <v>19</v>
      </c>
      <c r="D155">
        <v>800000</v>
      </c>
      <c r="E155">
        <v>0</v>
      </c>
      <c r="F155">
        <v>800000</v>
      </c>
      <c r="G155">
        <v>77</v>
      </c>
      <c r="H155">
        <v>0</v>
      </c>
      <c r="I155">
        <v>0</v>
      </c>
      <c r="J155" t="s">
        <v>339</v>
      </c>
      <c r="K155" t="s">
        <v>365</v>
      </c>
      <c r="L155" t="s">
        <v>348</v>
      </c>
    </row>
    <row r="156" spans="1:12" x14ac:dyDescent="0.3">
      <c r="A156" s="9">
        <v>43585</v>
      </c>
      <c r="B156" t="s">
        <v>227</v>
      </c>
      <c r="C156" t="s">
        <v>36</v>
      </c>
      <c r="D156">
        <v>658000000</v>
      </c>
      <c r="E156">
        <v>2700000</v>
      </c>
      <c r="F156">
        <v>660700000</v>
      </c>
      <c r="G156">
        <v>77</v>
      </c>
      <c r="H156">
        <v>-13200000</v>
      </c>
      <c r="I156">
        <v>-1.9587475886630061E-2</v>
      </c>
      <c r="J156" t="s">
        <v>341</v>
      </c>
      <c r="K156" t="s">
        <v>505</v>
      </c>
      <c r="L156" t="s">
        <v>506</v>
      </c>
    </row>
    <row r="157" spans="1:12" x14ac:dyDescent="0.3">
      <c r="A157" s="9">
        <v>43585</v>
      </c>
      <c r="B157" t="s">
        <v>244</v>
      </c>
      <c r="C157" t="s">
        <v>53</v>
      </c>
      <c r="D157">
        <v>108100000</v>
      </c>
      <c r="E157">
        <v>369300000</v>
      </c>
      <c r="F157">
        <v>477400000</v>
      </c>
      <c r="G157">
        <v>98</v>
      </c>
      <c r="H157">
        <v>-95000000</v>
      </c>
      <c r="I157">
        <v>-0.1659678546470999</v>
      </c>
      <c r="J157" t="s">
        <v>341</v>
      </c>
      <c r="K157" t="s">
        <v>507</v>
      </c>
      <c r="L157" t="s">
        <v>508</v>
      </c>
    </row>
    <row r="158" spans="1:12" x14ac:dyDescent="0.3">
      <c r="A158" s="9">
        <v>43585</v>
      </c>
      <c r="B158" t="s">
        <v>256</v>
      </c>
      <c r="C158" t="s">
        <v>65</v>
      </c>
      <c r="D158">
        <v>219800000</v>
      </c>
      <c r="E158">
        <v>81000000</v>
      </c>
      <c r="F158">
        <v>300800000</v>
      </c>
      <c r="G158">
        <v>57</v>
      </c>
      <c r="H158">
        <v>-17100000</v>
      </c>
      <c r="I158">
        <v>-5.3790500157282158E-2</v>
      </c>
      <c r="J158" t="s">
        <v>341</v>
      </c>
      <c r="K158" t="s">
        <v>509</v>
      </c>
      <c r="L158" t="s">
        <v>510</v>
      </c>
    </row>
    <row r="159" spans="1:12" x14ac:dyDescent="0.3">
      <c r="A159" s="9">
        <v>43585</v>
      </c>
      <c r="B159" t="s">
        <v>258</v>
      </c>
      <c r="C159" t="s">
        <v>67</v>
      </c>
      <c r="D159">
        <v>157200000</v>
      </c>
      <c r="E159">
        <v>19400000</v>
      </c>
      <c r="F159">
        <v>176600000</v>
      </c>
      <c r="G159">
        <v>61</v>
      </c>
      <c r="H159">
        <v>100000</v>
      </c>
      <c r="I159">
        <v>5.6657223796033991E-4</v>
      </c>
      <c r="J159" t="s">
        <v>340</v>
      </c>
      <c r="K159" t="s">
        <v>412</v>
      </c>
      <c r="L159" t="s">
        <v>486</v>
      </c>
    </row>
    <row r="160" spans="1:12" x14ac:dyDescent="0.3">
      <c r="A160" s="9">
        <v>43585</v>
      </c>
      <c r="B160" t="s">
        <v>229</v>
      </c>
      <c r="C160" t="s">
        <v>38</v>
      </c>
      <c r="D160">
        <v>98600000</v>
      </c>
      <c r="E160">
        <v>0</v>
      </c>
      <c r="F160">
        <v>98600000</v>
      </c>
      <c r="G160">
        <v>61</v>
      </c>
      <c r="H160">
        <v>-1100000</v>
      </c>
      <c r="I160">
        <v>-1.103309929789368E-2</v>
      </c>
      <c r="J160" t="s">
        <v>341</v>
      </c>
      <c r="K160" t="s">
        <v>511</v>
      </c>
      <c r="L160" t="s">
        <v>512</v>
      </c>
    </row>
    <row r="161" spans="1:12" x14ac:dyDescent="0.3">
      <c r="A161" s="9">
        <v>43585</v>
      </c>
      <c r="B161" t="s">
        <v>230</v>
      </c>
      <c r="C161" t="s">
        <v>39</v>
      </c>
      <c r="D161">
        <v>1429500000</v>
      </c>
      <c r="E161">
        <v>678000000</v>
      </c>
      <c r="F161">
        <v>2107500000</v>
      </c>
      <c r="G161">
        <v>34</v>
      </c>
      <c r="H161">
        <v>-9200000</v>
      </c>
      <c r="I161">
        <v>-4.3463882458543964E-3</v>
      </c>
      <c r="J161" t="s">
        <v>341</v>
      </c>
      <c r="K161" t="s">
        <v>513</v>
      </c>
      <c r="L161" t="s">
        <v>488</v>
      </c>
    </row>
    <row r="162" spans="1:12" x14ac:dyDescent="0.3">
      <c r="A162" s="9">
        <v>43585</v>
      </c>
      <c r="B162" t="s">
        <v>231</v>
      </c>
      <c r="C162" t="s">
        <v>40</v>
      </c>
      <c r="D162">
        <v>971000000</v>
      </c>
      <c r="E162">
        <v>883500000</v>
      </c>
      <c r="F162">
        <v>1854500000</v>
      </c>
      <c r="G162">
        <v>48</v>
      </c>
      <c r="H162">
        <v>-10100000</v>
      </c>
      <c r="I162">
        <v>-5.4167113590046119E-3</v>
      </c>
      <c r="J162" t="s">
        <v>341</v>
      </c>
      <c r="K162" t="s">
        <v>514</v>
      </c>
      <c r="L162" t="s">
        <v>515</v>
      </c>
    </row>
    <row r="163" spans="1:12" x14ac:dyDescent="0.3">
      <c r="A163" s="9">
        <v>43585</v>
      </c>
      <c r="B163" t="s">
        <v>232</v>
      </c>
      <c r="C163" t="s">
        <v>41</v>
      </c>
      <c r="D163">
        <v>278300000</v>
      </c>
      <c r="E163">
        <v>0</v>
      </c>
      <c r="F163">
        <v>278300000</v>
      </c>
      <c r="G163">
        <v>62</v>
      </c>
      <c r="H163">
        <v>-1500000</v>
      </c>
      <c r="I163">
        <v>-5.3609721229449609E-3</v>
      </c>
      <c r="J163" t="s">
        <v>341</v>
      </c>
      <c r="K163" t="s">
        <v>516</v>
      </c>
      <c r="L163" t="s">
        <v>517</v>
      </c>
    </row>
    <row r="164" spans="1:12" x14ac:dyDescent="0.3">
      <c r="A164" s="9">
        <v>43585</v>
      </c>
      <c r="B164" t="s">
        <v>233</v>
      </c>
      <c r="C164" t="s">
        <v>42</v>
      </c>
      <c r="D164">
        <v>112085000000</v>
      </c>
      <c r="E164">
        <v>14459900000</v>
      </c>
      <c r="F164">
        <v>126544900000</v>
      </c>
      <c r="G164">
        <v>4</v>
      </c>
      <c r="H164">
        <v>-4010600000</v>
      </c>
      <c r="I164">
        <v>-3.0719502433830821E-2</v>
      </c>
      <c r="J164" t="s">
        <v>341</v>
      </c>
      <c r="K164" t="s">
        <v>518</v>
      </c>
      <c r="L164" t="s">
        <v>519</v>
      </c>
    </row>
    <row r="165" spans="1:12" x14ac:dyDescent="0.3">
      <c r="A165" s="9">
        <v>43585</v>
      </c>
      <c r="B165" t="s">
        <v>234</v>
      </c>
      <c r="C165" t="s">
        <v>43</v>
      </c>
      <c r="D165">
        <v>40100000</v>
      </c>
      <c r="E165">
        <v>200000</v>
      </c>
      <c r="F165">
        <v>40300000</v>
      </c>
      <c r="G165">
        <v>4</v>
      </c>
      <c r="H165">
        <v>-500000</v>
      </c>
      <c r="I165">
        <v>-1.225490196078431E-2</v>
      </c>
      <c r="J165" t="s">
        <v>341</v>
      </c>
      <c r="K165" t="s">
        <v>520</v>
      </c>
      <c r="L165" t="s">
        <v>472</v>
      </c>
    </row>
    <row r="166" spans="1:12" x14ac:dyDescent="0.3">
      <c r="A166" s="9">
        <v>43585</v>
      </c>
      <c r="B166" t="s">
        <v>235</v>
      </c>
      <c r="C166" t="s">
        <v>44</v>
      </c>
      <c r="D166">
        <v>300000</v>
      </c>
      <c r="E166">
        <v>0</v>
      </c>
      <c r="F166">
        <v>300000</v>
      </c>
      <c r="G166">
        <v>121</v>
      </c>
      <c r="H166">
        <v>0</v>
      </c>
      <c r="I166">
        <v>0</v>
      </c>
      <c r="J166" t="s">
        <v>339</v>
      </c>
      <c r="K166" t="s">
        <v>390</v>
      </c>
      <c r="L166" t="s">
        <v>348</v>
      </c>
    </row>
    <row r="167" spans="1:12" x14ac:dyDescent="0.3">
      <c r="A167" s="9">
        <v>43585</v>
      </c>
      <c r="B167" t="s">
        <v>236</v>
      </c>
      <c r="C167" t="s">
        <v>45</v>
      </c>
      <c r="D167">
        <v>0</v>
      </c>
      <c r="E167">
        <v>0</v>
      </c>
      <c r="F167">
        <v>0</v>
      </c>
      <c r="G167">
        <v>117</v>
      </c>
      <c r="H167">
        <v>0</v>
      </c>
      <c r="J167" t="s">
        <v>339</v>
      </c>
      <c r="K167" t="s">
        <v>348</v>
      </c>
      <c r="L167" t="s">
        <v>348</v>
      </c>
    </row>
    <row r="168" spans="1:12" x14ac:dyDescent="0.3">
      <c r="A168" s="9">
        <v>43585</v>
      </c>
      <c r="B168" t="s">
        <v>237</v>
      </c>
      <c r="C168" t="s">
        <v>46</v>
      </c>
      <c r="D168">
        <v>11900000</v>
      </c>
      <c r="E168">
        <v>113000000</v>
      </c>
      <c r="F168">
        <v>124900000</v>
      </c>
      <c r="G168">
        <v>78</v>
      </c>
      <c r="H168">
        <v>-200000</v>
      </c>
      <c r="I168">
        <v>-1.598721023181455E-3</v>
      </c>
      <c r="J168" t="s">
        <v>341</v>
      </c>
      <c r="K168" t="s">
        <v>521</v>
      </c>
      <c r="L168" t="s">
        <v>497</v>
      </c>
    </row>
    <row r="169" spans="1:12" x14ac:dyDescent="0.3">
      <c r="A169" s="9">
        <v>43585</v>
      </c>
      <c r="B169" t="s">
        <v>238</v>
      </c>
      <c r="C169" t="s">
        <v>47</v>
      </c>
      <c r="D169">
        <v>124200000</v>
      </c>
      <c r="E169">
        <v>0</v>
      </c>
      <c r="F169">
        <v>124200000</v>
      </c>
      <c r="G169">
        <v>73</v>
      </c>
      <c r="H169">
        <v>2700000</v>
      </c>
      <c r="I169">
        <v>2.222222222222222E-2</v>
      </c>
      <c r="J169" t="s">
        <v>340</v>
      </c>
      <c r="K169" t="s">
        <v>521</v>
      </c>
      <c r="L169" t="s">
        <v>359</v>
      </c>
    </row>
    <row r="170" spans="1:12" x14ac:dyDescent="0.3">
      <c r="A170" s="9">
        <v>43585</v>
      </c>
      <c r="B170" t="s">
        <v>239</v>
      </c>
      <c r="C170" t="s">
        <v>48</v>
      </c>
      <c r="D170">
        <v>27800000</v>
      </c>
      <c r="E170">
        <v>0</v>
      </c>
      <c r="F170">
        <v>27800000</v>
      </c>
      <c r="G170">
        <v>89</v>
      </c>
      <c r="H170">
        <v>100000</v>
      </c>
      <c r="I170">
        <v>3.610108303249098E-3</v>
      </c>
      <c r="J170" t="s">
        <v>340</v>
      </c>
      <c r="K170" t="s">
        <v>522</v>
      </c>
      <c r="L170" t="s">
        <v>486</v>
      </c>
    </row>
    <row r="171" spans="1:12" x14ac:dyDescent="0.3">
      <c r="A171" s="9">
        <v>43585</v>
      </c>
      <c r="B171" t="s">
        <v>240</v>
      </c>
      <c r="C171" t="s">
        <v>49</v>
      </c>
      <c r="D171">
        <v>209200000</v>
      </c>
      <c r="E171">
        <v>129700000</v>
      </c>
      <c r="F171">
        <v>338900000</v>
      </c>
      <c r="G171">
        <v>89</v>
      </c>
      <c r="H171">
        <v>1200000</v>
      </c>
      <c r="I171">
        <v>3.5534498075214692E-3</v>
      </c>
      <c r="J171" t="s">
        <v>340</v>
      </c>
      <c r="K171" t="s">
        <v>523</v>
      </c>
      <c r="L171" t="s">
        <v>369</v>
      </c>
    </row>
    <row r="172" spans="1:12" x14ac:dyDescent="0.3">
      <c r="A172" s="9">
        <v>43585</v>
      </c>
      <c r="B172" t="s">
        <v>228</v>
      </c>
      <c r="C172" t="s">
        <v>37</v>
      </c>
      <c r="D172">
        <v>4488900000</v>
      </c>
      <c r="E172">
        <v>1131700000</v>
      </c>
      <c r="F172">
        <v>5620600000</v>
      </c>
      <c r="G172">
        <v>22</v>
      </c>
      <c r="H172">
        <v>15200000</v>
      </c>
      <c r="I172">
        <v>2.7116708887858138E-3</v>
      </c>
      <c r="J172" t="s">
        <v>340</v>
      </c>
      <c r="K172" t="s">
        <v>524</v>
      </c>
      <c r="L172" t="s">
        <v>525</v>
      </c>
    </row>
    <row r="173" spans="1:12" x14ac:dyDescent="0.3">
      <c r="A173" s="9">
        <v>43585</v>
      </c>
      <c r="B173" t="s">
        <v>241</v>
      </c>
      <c r="C173" t="s">
        <v>50</v>
      </c>
      <c r="D173">
        <v>279700000</v>
      </c>
      <c r="E173">
        <v>31300000</v>
      </c>
      <c r="F173">
        <v>311000000</v>
      </c>
      <c r="G173">
        <v>60</v>
      </c>
      <c r="H173">
        <v>-4200000</v>
      </c>
      <c r="I173">
        <v>-1.3324873096446701E-2</v>
      </c>
      <c r="J173" t="s">
        <v>341</v>
      </c>
      <c r="K173" t="s">
        <v>526</v>
      </c>
      <c r="L173" t="s">
        <v>527</v>
      </c>
    </row>
    <row r="174" spans="1:12" x14ac:dyDescent="0.3">
      <c r="A174" s="9">
        <v>43585</v>
      </c>
      <c r="B174" t="s">
        <v>257</v>
      </c>
      <c r="C174" t="s">
        <v>66</v>
      </c>
      <c r="D174">
        <v>134300000</v>
      </c>
      <c r="E174">
        <v>0</v>
      </c>
      <c r="F174">
        <v>134300000</v>
      </c>
      <c r="G174">
        <v>50</v>
      </c>
      <c r="H174">
        <v>-36200000</v>
      </c>
      <c r="I174">
        <v>-0.21231671554252199</v>
      </c>
      <c r="J174" t="s">
        <v>341</v>
      </c>
      <c r="K174" t="s">
        <v>528</v>
      </c>
      <c r="L174" t="s">
        <v>529</v>
      </c>
    </row>
    <row r="175" spans="1:12" x14ac:dyDescent="0.3">
      <c r="A175" s="9">
        <v>43585</v>
      </c>
      <c r="B175" t="s">
        <v>245</v>
      </c>
      <c r="C175" t="s">
        <v>54</v>
      </c>
      <c r="D175">
        <v>16916900000</v>
      </c>
      <c r="E175">
        <v>82400000</v>
      </c>
      <c r="F175">
        <v>16999300000</v>
      </c>
      <c r="G175">
        <v>7</v>
      </c>
      <c r="H175">
        <v>219700000.00000381</v>
      </c>
      <c r="I175">
        <v>1.309327993515959E-2</v>
      </c>
      <c r="J175" t="s">
        <v>340</v>
      </c>
      <c r="K175" t="s">
        <v>530</v>
      </c>
      <c r="L175" t="s">
        <v>531</v>
      </c>
    </row>
    <row r="176" spans="1:12" x14ac:dyDescent="0.3">
      <c r="A176" s="9">
        <v>43585</v>
      </c>
      <c r="B176" t="s">
        <v>246</v>
      </c>
      <c r="C176" t="s">
        <v>55</v>
      </c>
      <c r="D176">
        <v>2167300000</v>
      </c>
      <c r="E176">
        <v>603400000</v>
      </c>
      <c r="F176">
        <v>2770700000</v>
      </c>
      <c r="G176">
        <v>25</v>
      </c>
      <c r="H176">
        <v>6700000</v>
      </c>
      <c r="I176">
        <v>2.4240231548480458E-3</v>
      </c>
      <c r="J176" t="s">
        <v>340</v>
      </c>
      <c r="K176" t="s">
        <v>532</v>
      </c>
      <c r="L176" t="s">
        <v>533</v>
      </c>
    </row>
    <row r="177" spans="1:12" x14ac:dyDescent="0.3">
      <c r="A177" s="9">
        <v>43585</v>
      </c>
      <c r="B177" t="s">
        <v>247</v>
      </c>
      <c r="C177" t="s">
        <v>56</v>
      </c>
      <c r="D177">
        <v>11147200000</v>
      </c>
      <c r="E177">
        <v>1226100000</v>
      </c>
      <c r="F177">
        <v>12373300000</v>
      </c>
      <c r="G177">
        <v>14</v>
      </c>
      <c r="H177">
        <v>-38900000</v>
      </c>
      <c r="I177">
        <v>-3.1340133094858291E-3</v>
      </c>
      <c r="J177" t="s">
        <v>341</v>
      </c>
      <c r="K177" t="s">
        <v>534</v>
      </c>
      <c r="L177" t="s">
        <v>499</v>
      </c>
    </row>
    <row r="178" spans="1:12" x14ac:dyDescent="0.3">
      <c r="A178" s="9">
        <v>43585</v>
      </c>
      <c r="B178" t="s">
        <v>248</v>
      </c>
      <c r="C178" t="s">
        <v>57</v>
      </c>
      <c r="D178">
        <v>528000000</v>
      </c>
      <c r="E178">
        <v>29900000</v>
      </c>
      <c r="F178">
        <v>557900000</v>
      </c>
      <c r="G178">
        <v>52</v>
      </c>
      <c r="H178">
        <v>-10900000</v>
      </c>
      <c r="I178">
        <v>-1.9163150492264421E-2</v>
      </c>
      <c r="J178" t="s">
        <v>341</v>
      </c>
      <c r="K178" t="s">
        <v>535</v>
      </c>
      <c r="L178" t="s">
        <v>515</v>
      </c>
    </row>
    <row r="179" spans="1:12" x14ac:dyDescent="0.3">
      <c r="A179" s="9">
        <v>43585</v>
      </c>
      <c r="B179" t="s">
        <v>249</v>
      </c>
      <c r="C179" t="s">
        <v>58</v>
      </c>
      <c r="D179">
        <v>113500000</v>
      </c>
      <c r="E179">
        <v>56000000</v>
      </c>
      <c r="F179">
        <v>169500000</v>
      </c>
      <c r="G179">
        <v>56</v>
      </c>
      <c r="H179">
        <v>14100000</v>
      </c>
      <c r="I179">
        <v>9.0733590733590733E-2</v>
      </c>
      <c r="J179" t="s">
        <v>340</v>
      </c>
      <c r="K179" t="s">
        <v>536</v>
      </c>
      <c r="L179" t="s">
        <v>537</v>
      </c>
    </row>
    <row r="180" spans="1:12" x14ac:dyDescent="0.3">
      <c r="A180" s="9">
        <v>43585</v>
      </c>
      <c r="B180" t="s">
        <v>250</v>
      </c>
      <c r="C180" t="s">
        <v>59</v>
      </c>
      <c r="D180">
        <v>10863400000</v>
      </c>
      <c r="E180">
        <v>555200000</v>
      </c>
      <c r="F180">
        <v>11418600000</v>
      </c>
      <c r="G180">
        <v>12</v>
      </c>
      <c r="H180">
        <v>-16000000</v>
      </c>
      <c r="I180">
        <v>-1.3992618893533661E-3</v>
      </c>
      <c r="J180" t="s">
        <v>341</v>
      </c>
      <c r="K180" t="s">
        <v>404</v>
      </c>
      <c r="L180" t="s">
        <v>538</v>
      </c>
    </row>
    <row r="181" spans="1:12" x14ac:dyDescent="0.3">
      <c r="A181" s="9">
        <v>43585</v>
      </c>
      <c r="B181" t="s">
        <v>215</v>
      </c>
      <c r="C181" t="s">
        <v>131</v>
      </c>
      <c r="D181">
        <v>18700000</v>
      </c>
      <c r="E181">
        <v>14200000</v>
      </c>
      <c r="F181">
        <v>32900000</v>
      </c>
      <c r="G181">
        <v>75</v>
      </c>
      <c r="H181">
        <v>200000</v>
      </c>
      <c r="I181">
        <v>6.1162079510703356E-3</v>
      </c>
      <c r="J181" t="s">
        <v>340</v>
      </c>
      <c r="K181" t="s">
        <v>539</v>
      </c>
      <c r="L181" t="s">
        <v>379</v>
      </c>
    </row>
    <row r="182" spans="1:12" x14ac:dyDescent="0.3">
      <c r="A182" s="9">
        <v>43585</v>
      </c>
      <c r="B182" t="s">
        <v>251</v>
      </c>
      <c r="C182" t="s">
        <v>60</v>
      </c>
      <c r="D182">
        <v>4398100000</v>
      </c>
      <c r="E182">
        <v>448200000</v>
      </c>
      <c r="F182">
        <v>4846300000</v>
      </c>
      <c r="G182">
        <v>24</v>
      </c>
      <c r="H182">
        <v>25900000</v>
      </c>
      <c r="I182">
        <v>5.3729980914446933E-3</v>
      </c>
      <c r="J182" t="s">
        <v>340</v>
      </c>
      <c r="K182" t="s">
        <v>540</v>
      </c>
      <c r="L182" t="s">
        <v>541</v>
      </c>
    </row>
    <row r="183" spans="1:12" x14ac:dyDescent="0.3">
      <c r="A183" s="9">
        <v>43585</v>
      </c>
      <c r="B183" t="s">
        <v>252</v>
      </c>
      <c r="C183" t="s">
        <v>61</v>
      </c>
      <c r="D183">
        <v>0</v>
      </c>
      <c r="E183">
        <v>401900000</v>
      </c>
      <c r="F183">
        <v>401900000</v>
      </c>
      <c r="G183">
        <v>24</v>
      </c>
      <c r="H183">
        <v>272000000</v>
      </c>
      <c r="I183">
        <v>2.0939183987682828</v>
      </c>
      <c r="J183" t="s">
        <v>340</v>
      </c>
      <c r="K183" t="s">
        <v>542</v>
      </c>
      <c r="L183" t="s">
        <v>543</v>
      </c>
    </row>
    <row r="184" spans="1:12" x14ac:dyDescent="0.3">
      <c r="A184" s="9">
        <v>43585</v>
      </c>
      <c r="B184" t="s">
        <v>253</v>
      </c>
      <c r="C184" t="s">
        <v>62</v>
      </c>
      <c r="D184">
        <v>2595600000</v>
      </c>
      <c r="E184">
        <v>0</v>
      </c>
      <c r="F184">
        <v>2595600000</v>
      </c>
      <c r="G184">
        <v>35</v>
      </c>
      <c r="H184">
        <v>49900000</v>
      </c>
      <c r="I184">
        <v>1.960168126644931E-2</v>
      </c>
      <c r="J184" t="s">
        <v>340</v>
      </c>
      <c r="K184" t="s">
        <v>544</v>
      </c>
      <c r="L184" t="s">
        <v>545</v>
      </c>
    </row>
    <row r="185" spans="1:12" x14ac:dyDescent="0.3">
      <c r="A185" s="9">
        <v>43585</v>
      </c>
      <c r="B185" t="s">
        <v>254</v>
      </c>
      <c r="C185" t="s">
        <v>63</v>
      </c>
      <c r="D185">
        <v>3771700000</v>
      </c>
      <c r="E185">
        <v>821400000</v>
      </c>
      <c r="F185">
        <v>4593100000</v>
      </c>
      <c r="G185">
        <v>27</v>
      </c>
      <c r="H185">
        <v>104600000</v>
      </c>
      <c r="I185">
        <v>2.3303999108833691E-2</v>
      </c>
      <c r="J185" t="s">
        <v>340</v>
      </c>
      <c r="K185" t="s">
        <v>546</v>
      </c>
      <c r="L185" t="s">
        <v>547</v>
      </c>
    </row>
    <row r="186" spans="1:12" x14ac:dyDescent="0.3">
      <c r="A186" s="9">
        <v>43585</v>
      </c>
      <c r="B186" t="s">
        <v>255</v>
      </c>
      <c r="C186" t="s">
        <v>64</v>
      </c>
      <c r="D186">
        <v>200000000</v>
      </c>
      <c r="E186">
        <v>192600000</v>
      </c>
      <c r="F186">
        <v>392600000</v>
      </c>
      <c r="G186">
        <v>39</v>
      </c>
      <c r="H186">
        <v>300000</v>
      </c>
      <c r="I186">
        <v>7.6472087687993887E-4</v>
      </c>
      <c r="J186" t="s">
        <v>340</v>
      </c>
      <c r="K186" t="s">
        <v>409</v>
      </c>
      <c r="L186" t="s">
        <v>390</v>
      </c>
    </row>
    <row r="187" spans="1:12" x14ac:dyDescent="0.3">
      <c r="A187" s="9">
        <v>43585</v>
      </c>
      <c r="B187" t="s">
        <v>243</v>
      </c>
      <c r="C187" t="s">
        <v>52</v>
      </c>
      <c r="D187">
        <v>4203000000</v>
      </c>
      <c r="E187">
        <v>4590100000</v>
      </c>
      <c r="F187">
        <v>8793100000</v>
      </c>
      <c r="G187">
        <v>10</v>
      </c>
      <c r="H187">
        <v>371100000</v>
      </c>
      <c r="I187">
        <v>4.4063167893611969E-2</v>
      </c>
      <c r="J187" t="s">
        <v>340</v>
      </c>
      <c r="K187" t="s">
        <v>548</v>
      </c>
      <c r="L187" t="s">
        <v>549</v>
      </c>
    </row>
    <row r="188" spans="1:12" x14ac:dyDescent="0.3">
      <c r="A188" s="9">
        <v>43585</v>
      </c>
      <c r="B188" t="s">
        <v>291</v>
      </c>
      <c r="C188" t="s">
        <v>100</v>
      </c>
      <c r="D188">
        <v>1300000</v>
      </c>
      <c r="E188">
        <v>100000</v>
      </c>
      <c r="F188">
        <v>1400000</v>
      </c>
      <c r="G188">
        <v>112</v>
      </c>
      <c r="H188">
        <v>500000</v>
      </c>
      <c r="I188">
        <v>0.55555555555555558</v>
      </c>
      <c r="J188" t="s">
        <v>340</v>
      </c>
      <c r="K188" t="s">
        <v>550</v>
      </c>
      <c r="L188" t="s">
        <v>361</v>
      </c>
    </row>
    <row r="189" spans="1:12" x14ac:dyDescent="0.3">
      <c r="A189" s="9">
        <v>43585</v>
      </c>
      <c r="B189" t="s">
        <v>260</v>
      </c>
      <c r="C189" t="s">
        <v>69</v>
      </c>
      <c r="D189">
        <v>7029100000</v>
      </c>
      <c r="E189">
        <v>198800000</v>
      </c>
      <c r="F189">
        <v>7227900000</v>
      </c>
      <c r="G189">
        <v>19</v>
      </c>
      <c r="H189">
        <v>114000000</v>
      </c>
      <c r="I189">
        <v>1.6024965208957111E-2</v>
      </c>
      <c r="J189" t="s">
        <v>340</v>
      </c>
      <c r="K189" t="s">
        <v>551</v>
      </c>
      <c r="L189" t="s">
        <v>552</v>
      </c>
    </row>
    <row r="190" spans="1:12" x14ac:dyDescent="0.3">
      <c r="A190" s="9">
        <v>43585</v>
      </c>
      <c r="B190" t="s">
        <v>293</v>
      </c>
      <c r="C190" t="s">
        <v>102</v>
      </c>
      <c r="D190">
        <v>9451600000</v>
      </c>
      <c r="E190">
        <v>716000000</v>
      </c>
      <c r="F190">
        <v>10167600000</v>
      </c>
      <c r="G190">
        <v>15</v>
      </c>
      <c r="H190">
        <v>18600000</v>
      </c>
      <c r="I190">
        <v>1.832692876145433E-3</v>
      </c>
      <c r="J190" t="s">
        <v>340</v>
      </c>
      <c r="K190" t="s">
        <v>443</v>
      </c>
      <c r="L190" t="s">
        <v>553</v>
      </c>
    </row>
    <row r="191" spans="1:12" x14ac:dyDescent="0.3">
      <c r="A191" s="9">
        <v>43585</v>
      </c>
      <c r="B191" t="s">
        <v>262</v>
      </c>
      <c r="C191" t="s">
        <v>71</v>
      </c>
      <c r="D191">
        <v>351500000</v>
      </c>
      <c r="E191">
        <v>28300000</v>
      </c>
      <c r="F191">
        <v>379800000</v>
      </c>
      <c r="G191">
        <v>53</v>
      </c>
      <c r="H191">
        <v>-6300000</v>
      </c>
      <c r="I191">
        <v>-1.631701631701632E-2</v>
      </c>
      <c r="J191" t="s">
        <v>341</v>
      </c>
      <c r="K191" t="s">
        <v>554</v>
      </c>
      <c r="L191" t="s">
        <v>555</v>
      </c>
    </row>
    <row r="192" spans="1:12" x14ac:dyDescent="0.3">
      <c r="A192" s="9">
        <v>43585</v>
      </c>
      <c r="B192" t="s">
        <v>263</v>
      </c>
      <c r="C192" t="s">
        <v>72</v>
      </c>
      <c r="D192">
        <v>52200000</v>
      </c>
      <c r="E192">
        <v>0</v>
      </c>
      <c r="F192">
        <v>52200000</v>
      </c>
      <c r="G192">
        <v>85</v>
      </c>
      <c r="H192">
        <v>400000</v>
      </c>
      <c r="I192">
        <v>7.7220077220077222E-3</v>
      </c>
      <c r="J192" t="s">
        <v>340</v>
      </c>
      <c r="K192" t="s">
        <v>556</v>
      </c>
      <c r="L192" t="s">
        <v>557</v>
      </c>
    </row>
    <row r="193" spans="1:12" x14ac:dyDescent="0.3">
      <c r="A193" s="9">
        <v>43585</v>
      </c>
      <c r="B193" t="s">
        <v>264</v>
      </c>
      <c r="C193" t="s">
        <v>73</v>
      </c>
      <c r="D193">
        <v>423400000</v>
      </c>
      <c r="E193">
        <v>234500000</v>
      </c>
      <c r="F193">
        <v>657900000</v>
      </c>
      <c r="G193">
        <v>45</v>
      </c>
      <c r="H193">
        <v>136800000</v>
      </c>
      <c r="I193">
        <v>0.26252158894645938</v>
      </c>
      <c r="J193" t="s">
        <v>340</v>
      </c>
      <c r="K193" t="s">
        <v>558</v>
      </c>
      <c r="L193" t="s">
        <v>559</v>
      </c>
    </row>
    <row r="194" spans="1:12" x14ac:dyDescent="0.3">
      <c r="A194" s="9">
        <v>43585</v>
      </c>
      <c r="B194" t="s">
        <v>265</v>
      </c>
      <c r="C194" t="s">
        <v>74</v>
      </c>
      <c r="D194">
        <v>1266000000</v>
      </c>
      <c r="E194">
        <v>0</v>
      </c>
      <c r="F194">
        <v>1266000000</v>
      </c>
      <c r="G194">
        <v>44</v>
      </c>
      <c r="H194">
        <v>-58000000</v>
      </c>
      <c r="I194">
        <v>-4.3806646525679761E-2</v>
      </c>
      <c r="J194" t="s">
        <v>341</v>
      </c>
      <c r="K194" t="s">
        <v>366</v>
      </c>
      <c r="L194" t="s">
        <v>560</v>
      </c>
    </row>
    <row r="195" spans="1:12" x14ac:dyDescent="0.3">
      <c r="A195" s="9">
        <v>43585</v>
      </c>
      <c r="B195" t="s">
        <v>266</v>
      </c>
      <c r="C195" t="s">
        <v>75</v>
      </c>
      <c r="D195">
        <v>0</v>
      </c>
      <c r="E195">
        <v>371500000</v>
      </c>
      <c r="F195">
        <v>371500000</v>
      </c>
      <c r="G195">
        <v>88</v>
      </c>
      <c r="H195">
        <v>-272200000</v>
      </c>
      <c r="I195">
        <v>-0.42286779555693649</v>
      </c>
      <c r="J195" t="s">
        <v>341</v>
      </c>
      <c r="K195" t="s">
        <v>549</v>
      </c>
      <c r="L195" t="s">
        <v>480</v>
      </c>
    </row>
    <row r="196" spans="1:12" x14ac:dyDescent="0.3">
      <c r="A196" s="9">
        <v>43585</v>
      </c>
      <c r="B196" t="s">
        <v>267</v>
      </c>
      <c r="C196" t="s">
        <v>76</v>
      </c>
      <c r="D196">
        <v>15085800000</v>
      </c>
      <c r="E196">
        <v>3619000000</v>
      </c>
      <c r="F196">
        <v>18704800000</v>
      </c>
      <c r="G196">
        <v>5</v>
      </c>
      <c r="H196">
        <v>78200000</v>
      </c>
      <c r="I196">
        <v>4.1982970590445923E-3</v>
      </c>
      <c r="J196" t="s">
        <v>340</v>
      </c>
      <c r="K196" t="s">
        <v>561</v>
      </c>
      <c r="L196" t="s">
        <v>562</v>
      </c>
    </row>
    <row r="197" spans="1:12" x14ac:dyDescent="0.3">
      <c r="A197" s="9">
        <v>43585</v>
      </c>
      <c r="B197" t="s">
        <v>268</v>
      </c>
      <c r="C197" t="s">
        <v>77</v>
      </c>
      <c r="D197">
        <v>39700000</v>
      </c>
      <c r="E197">
        <v>0</v>
      </c>
      <c r="F197">
        <v>39700000</v>
      </c>
      <c r="G197">
        <v>87</v>
      </c>
      <c r="H197">
        <v>100000</v>
      </c>
      <c r="I197">
        <v>2.525252525252525E-3</v>
      </c>
      <c r="J197" t="s">
        <v>340</v>
      </c>
      <c r="K197" t="s">
        <v>563</v>
      </c>
      <c r="L197" t="s">
        <v>486</v>
      </c>
    </row>
    <row r="198" spans="1:12" x14ac:dyDescent="0.3">
      <c r="A198" s="9">
        <v>43585</v>
      </c>
      <c r="B198" t="s">
        <v>269</v>
      </c>
      <c r="C198" t="s">
        <v>78</v>
      </c>
      <c r="D198">
        <v>11954200000</v>
      </c>
      <c r="E198">
        <v>98400000</v>
      </c>
      <c r="F198">
        <v>12052600000</v>
      </c>
      <c r="G198">
        <v>16</v>
      </c>
      <c r="H198">
        <v>-10600000</v>
      </c>
      <c r="I198">
        <v>-8.7870548444857091E-4</v>
      </c>
      <c r="J198" t="s">
        <v>341</v>
      </c>
      <c r="K198" t="s">
        <v>423</v>
      </c>
      <c r="L198" t="s">
        <v>515</v>
      </c>
    </row>
    <row r="199" spans="1:12" x14ac:dyDescent="0.3">
      <c r="A199" s="9">
        <v>43585</v>
      </c>
      <c r="B199" t="s">
        <v>270</v>
      </c>
      <c r="C199" t="s">
        <v>79</v>
      </c>
      <c r="D199">
        <v>10300000</v>
      </c>
      <c r="E199">
        <v>0</v>
      </c>
      <c r="F199">
        <v>10300000</v>
      </c>
      <c r="G199">
        <v>16</v>
      </c>
      <c r="H199">
        <v>600000</v>
      </c>
      <c r="I199">
        <v>6.1855670103092793E-2</v>
      </c>
      <c r="J199" t="s">
        <v>340</v>
      </c>
      <c r="K199" t="s">
        <v>564</v>
      </c>
      <c r="L199" t="s">
        <v>451</v>
      </c>
    </row>
    <row r="200" spans="1:12" x14ac:dyDescent="0.3">
      <c r="A200" s="9">
        <v>43585</v>
      </c>
      <c r="B200" t="s">
        <v>271</v>
      </c>
      <c r="C200" t="s">
        <v>80</v>
      </c>
      <c r="D200">
        <v>276100000</v>
      </c>
      <c r="E200">
        <v>35500000</v>
      </c>
      <c r="F200">
        <v>311600000</v>
      </c>
      <c r="G200">
        <v>49</v>
      </c>
      <c r="H200">
        <v>2700000</v>
      </c>
      <c r="I200">
        <v>8.7406927808352224E-3</v>
      </c>
      <c r="J200" t="s">
        <v>340</v>
      </c>
      <c r="K200" t="s">
        <v>526</v>
      </c>
      <c r="L200" t="s">
        <v>359</v>
      </c>
    </row>
    <row r="201" spans="1:12" x14ac:dyDescent="0.3">
      <c r="A201" s="9">
        <v>43585</v>
      </c>
      <c r="B201" t="s">
        <v>272</v>
      </c>
      <c r="C201" t="s">
        <v>81</v>
      </c>
      <c r="D201">
        <v>1061400000</v>
      </c>
      <c r="E201">
        <v>51500000</v>
      </c>
      <c r="F201">
        <v>1112900000</v>
      </c>
      <c r="G201">
        <v>42</v>
      </c>
      <c r="H201">
        <v>22400000</v>
      </c>
      <c r="I201">
        <v>2.054103622191655E-2</v>
      </c>
      <c r="J201" t="s">
        <v>340</v>
      </c>
      <c r="K201" t="s">
        <v>565</v>
      </c>
      <c r="L201" t="s">
        <v>566</v>
      </c>
    </row>
    <row r="202" spans="1:12" x14ac:dyDescent="0.3">
      <c r="A202" s="9">
        <v>43585</v>
      </c>
      <c r="B202" t="s">
        <v>273</v>
      </c>
      <c r="C202" t="s">
        <v>82</v>
      </c>
      <c r="D202">
        <v>586500000</v>
      </c>
      <c r="E202">
        <v>49700000</v>
      </c>
      <c r="F202">
        <v>636200000</v>
      </c>
      <c r="G202">
        <v>47</v>
      </c>
      <c r="H202">
        <v>-9900000</v>
      </c>
      <c r="I202">
        <v>-1.532270546355053E-2</v>
      </c>
      <c r="J202" t="s">
        <v>341</v>
      </c>
      <c r="K202" t="s">
        <v>567</v>
      </c>
      <c r="L202" t="s">
        <v>568</v>
      </c>
    </row>
    <row r="203" spans="1:12" x14ac:dyDescent="0.3">
      <c r="A203" s="9">
        <v>43585</v>
      </c>
      <c r="B203" t="s">
        <v>275</v>
      </c>
      <c r="C203" t="s">
        <v>84</v>
      </c>
      <c r="D203">
        <v>300000</v>
      </c>
      <c r="E203">
        <v>0</v>
      </c>
      <c r="F203">
        <v>300000</v>
      </c>
      <c r="G203">
        <v>110</v>
      </c>
      <c r="H203">
        <v>0</v>
      </c>
      <c r="I203">
        <v>0</v>
      </c>
      <c r="J203" t="s">
        <v>339</v>
      </c>
      <c r="K203" t="s">
        <v>390</v>
      </c>
      <c r="L203" t="s">
        <v>348</v>
      </c>
    </row>
    <row r="204" spans="1:12" x14ac:dyDescent="0.3">
      <c r="A204" s="9">
        <v>43585</v>
      </c>
      <c r="B204" t="s">
        <v>261</v>
      </c>
      <c r="C204" t="s">
        <v>70</v>
      </c>
      <c r="D204">
        <v>4339200000</v>
      </c>
      <c r="E204">
        <v>0</v>
      </c>
      <c r="F204">
        <v>4339200000</v>
      </c>
      <c r="G204">
        <v>110</v>
      </c>
      <c r="H204">
        <v>59599999.999999523</v>
      </c>
      <c r="I204">
        <v>1.392653519020458E-2</v>
      </c>
      <c r="J204" t="s">
        <v>340</v>
      </c>
      <c r="K204" t="s">
        <v>569</v>
      </c>
      <c r="L204" t="s">
        <v>570</v>
      </c>
    </row>
    <row r="205" spans="1:12" x14ac:dyDescent="0.3">
      <c r="A205" s="9">
        <v>43585</v>
      </c>
      <c r="B205" t="s">
        <v>289</v>
      </c>
      <c r="C205" t="s">
        <v>98</v>
      </c>
      <c r="D205">
        <v>0</v>
      </c>
      <c r="E205">
        <v>0</v>
      </c>
      <c r="F205">
        <v>0</v>
      </c>
      <c r="G205">
        <v>125</v>
      </c>
      <c r="H205">
        <v>0</v>
      </c>
      <c r="J205" t="s">
        <v>339</v>
      </c>
      <c r="K205" t="s">
        <v>348</v>
      </c>
      <c r="L205" t="s">
        <v>348</v>
      </c>
    </row>
    <row r="206" spans="1:12" x14ac:dyDescent="0.3">
      <c r="A206" s="9">
        <v>43585</v>
      </c>
      <c r="B206" t="s">
        <v>277</v>
      </c>
      <c r="C206" t="s">
        <v>86</v>
      </c>
      <c r="D206">
        <v>13000000</v>
      </c>
      <c r="E206">
        <v>0</v>
      </c>
      <c r="F206">
        <v>13000000</v>
      </c>
      <c r="G206">
        <v>96</v>
      </c>
      <c r="H206">
        <v>13000000</v>
      </c>
      <c r="I206" t="s">
        <v>342</v>
      </c>
      <c r="J206" t="s">
        <v>340</v>
      </c>
      <c r="K206" t="s">
        <v>571</v>
      </c>
      <c r="L206" t="s">
        <v>571</v>
      </c>
    </row>
    <row r="207" spans="1:12" x14ac:dyDescent="0.3">
      <c r="A207" s="9">
        <v>43585</v>
      </c>
      <c r="B207" t="s">
        <v>278</v>
      </c>
      <c r="C207" t="s">
        <v>87</v>
      </c>
      <c r="D207">
        <v>10996700000</v>
      </c>
      <c r="E207">
        <v>816200000</v>
      </c>
      <c r="F207">
        <v>11812900000</v>
      </c>
      <c r="G207">
        <v>13</v>
      </c>
      <c r="H207">
        <v>-461100000</v>
      </c>
      <c r="I207">
        <v>-3.7567215251751669E-2</v>
      </c>
      <c r="J207" t="s">
        <v>341</v>
      </c>
      <c r="K207" t="s">
        <v>572</v>
      </c>
      <c r="L207" t="s">
        <v>573</v>
      </c>
    </row>
    <row r="208" spans="1:12" x14ac:dyDescent="0.3">
      <c r="A208" s="9">
        <v>43585</v>
      </c>
      <c r="B208" t="s">
        <v>279</v>
      </c>
      <c r="C208" t="s">
        <v>88</v>
      </c>
      <c r="D208">
        <v>0</v>
      </c>
      <c r="E208">
        <v>1100000</v>
      </c>
      <c r="F208">
        <v>1100000</v>
      </c>
      <c r="G208">
        <v>105</v>
      </c>
      <c r="H208">
        <v>-16700000</v>
      </c>
      <c r="I208">
        <v>-0.9382022471910112</v>
      </c>
      <c r="J208" t="s">
        <v>341</v>
      </c>
      <c r="K208" t="s">
        <v>574</v>
      </c>
      <c r="L208" t="s">
        <v>538</v>
      </c>
    </row>
    <row r="209" spans="1:12" x14ac:dyDescent="0.3">
      <c r="A209" s="9">
        <v>43585</v>
      </c>
      <c r="B209" t="s">
        <v>280</v>
      </c>
      <c r="C209" t="s">
        <v>89</v>
      </c>
      <c r="D209">
        <v>16100000</v>
      </c>
      <c r="E209">
        <v>0</v>
      </c>
      <c r="F209">
        <v>16100000</v>
      </c>
      <c r="G209">
        <v>83</v>
      </c>
      <c r="H209">
        <v>0</v>
      </c>
      <c r="I209">
        <v>0</v>
      </c>
      <c r="J209" t="s">
        <v>339</v>
      </c>
      <c r="K209" t="s">
        <v>432</v>
      </c>
      <c r="L209" t="s">
        <v>348</v>
      </c>
    </row>
    <row r="210" spans="1:12" x14ac:dyDescent="0.3">
      <c r="A210" s="9">
        <v>43585</v>
      </c>
      <c r="B210" t="s">
        <v>281</v>
      </c>
      <c r="C210" t="s">
        <v>90</v>
      </c>
      <c r="D210">
        <v>177800000</v>
      </c>
      <c r="E210">
        <v>5971700000</v>
      </c>
      <c r="F210">
        <v>6149500000</v>
      </c>
      <c r="G210">
        <v>32</v>
      </c>
      <c r="H210">
        <v>-209000000</v>
      </c>
      <c r="I210">
        <v>-3.286938743414327E-2</v>
      </c>
      <c r="J210" t="s">
        <v>341</v>
      </c>
      <c r="K210" t="s">
        <v>575</v>
      </c>
      <c r="L210" t="s">
        <v>576</v>
      </c>
    </row>
    <row r="211" spans="1:12" x14ac:dyDescent="0.3">
      <c r="A211" s="9">
        <v>43585</v>
      </c>
      <c r="B211" t="s">
        <v>282</v>
      </c>
      <c r="C211" t="s">
        <v>91</v>
      </c>
      <c r="D211">
        <v>51300000</v>
      </c>
      <c r="E211">
        <v>0</v>
      </c>
      <c r="F211">
        <v>51300000</v>
      </c>
      <c r="G211">
        <v>66</v>
      </c>
      <c r="H211">
        <v>20100000</v>
      </c>
      <c r="I211">
        <v>0.64423076923076927</v>
      </c>
      <c r="J211" t="s">
        <v>340</v>
      </c>
      <c r="K211" t="s">
        <v>577</v>
      </c>
      <c r="L211" t="s">
        <v>578</v>
      </c>
    </row>
    <row r="212" spans="1:12" x14ac:dyDescent="0.3">
      <c r="A212" s="9">
        <v>43585</v>
      </c>
      <c r="B212" t="s">
        <v>283</v>
      </c>
      <c r="C212" t="s">
        <v>92</v>
      </c>
      <c r="D212">
        <v>5937100000</v>
      </c>
      <c r="E212">
        <v>783000000</v>
      </c>
      <c r="F212">
        <v>6720100000</v>
      </c>
      <c r="G212">
        <v>18</v>
      </c>
      <c r="H212">
        <v>143800000</v>
      </c>
      <c r="I212">
        <v>2.1866399038973281E-2</v>
      </c>
      <c r="J212" t="s">
        <v>340</v>
      </c>
      <c r="K212" t="s">
        <v>579</v>
      </c>
      <c r="L212" t="s">
        <v>580</v>
      </c>
    </row>
    <row r="213" spans="1:12" x14ac:dyDescent="0.3">
      <c r="A213" s="9">
        <v>43585</v>
      </c>
      <c r="B213" t="s">
        <v>284</v>
      </c>
      <c r="C213" t="s">
        <v>93</v>
      </c>
      <c r="D213">
        <v>20000000</v>
      </c>
      <c r="E213">
        <v>3700000</v>
      </c>
      <c r="F213">
        <v>23700000</v>
      </c>
      <c r="G213">
        <v>67</v>
      </c>
      <c r="H213">
        <v>-2700000</v>
      </c>
      <c r="I213">
        <v>-0.10227272727272731</v>
      </c>
      <c r="J213" t="s">
        <v>341</v>
      </c>
      <c r="K213" t="s">
        <v>581</v>
      </c>
      <c r="L213" t="s">
        <v>582</v>
      </c>
    </row>
    <row r="214" spans="1:12" x14ac:dyDescent="0.3">
      <c r="A214" s="9">
        <v>43585</v>
      </c>
      <c r="B214" t="s">
        <v>285</v>
      </c>
      <c r="C214" t="s">
        <v>94</v>
      </c>
      <c r="D214">
        <v>7200000</v>
      </c>
      <c r="E214">
        <v>5100000</v>
      </c>
      <c r="F214">
        <v>12300000</v>
      </c>
      <c r="G214">
        <v>102</v>
      </c>
      <c r="H214">
        <v>-200000</v>
      </c>
      <c r="I214">
        <v>-1.6E-2</v>
      </c>
      <c r="J214" t="s">
        <v>341</v>
      </c>
      <c r="K214" t="s">
        <v>583</v>
      </c>
      <c r="L214" t="s">
        <v>497</v>
      </c>
    </row>
    <row r="215" spans="1:12" x14ac:dyDescent="0.3">
      <c r="A215" s="9">
        <v>43585</v>
      </c>
      <c r="B215" t="s">
        <v>286</v>
      </c>
      <c r="C215" t="s">
        <v>95</v>
      </c>
      <c r="D215">
        <v>0</v>
      </c>
      <c r="E215">
        <v>0</v>
      </c>
      <c r="F215">
        <v>0</v>
      </c>
      <c r="G215">
        <v>102</v>
      </c>
      <c r="H215">
        <v>0</v>
      </c>
      <c r="J215" t="s">
        <v>339</v>
      </c>
      <c r="K215" t="s">
        <v>348</v>
      </c>
      <c r="L215" t="s">
        <v>348</v>
      </c>
    </row>
    <row r="216" spans="1:12" x14ac:dyDescent="0.3">
      <c r="A216" s="9">
        <v>43585</v>
      </c>
      <c r="B216" t="s">
        <v>287</v>
      </c>
      <c r="C216" t="s">
        <v>96</v>
      </c>
      <c r="D216">
        <v>44400000</v>
      </c>
      <c r="E216">
        <v>0</v>
      </c>
      <c r="F216">
        <v>44400000</v>
      </c>
      <c r="G216">
        <v>86</v>
      </c>
      <c r="H216">
        <v>-1100000</v>
      </c>
      <c r="I216">
        <v>-2.417582417582418E-2</v>
      </c>
      <c r="J216" t="s">
        <v>341</v>
      </c>
      <c r="K216" t="s">
        <v>584</v>
      </c>
      <c r="L216" t="s">
        <v>512</v>
      </c>
    </row>
    <row r="217" spans="1:12" x14ac:dyDescent="0.3">
      <c r="A217" s="9">
        <v>43585</v>
      </c>
      <c r="B217" t="s">
        <v>288</v>
      </c>
      <c r="C217" t="s">
        <v>97</v>
      </c>
      <c r="D217">
        <v>32900000</v>
      </c>
      <c r="E217">
        <v>0</v>
      </c>
      <c r="F217">
        <v>32900000</v>
      </c>
      <c r="G217">
        <v>81</v>
      </c>
      <c r="H217">
        <v>300000</v>
      </c>
      <c r="I217">
        <v>9.202453987730062E-3</v>
      </c>
      <c r="J217" t="s">
        <v>340</v>
      </c>
      <c r="K217" t="s">
        <v>539</v>
      </c>
      <c r="L217" t="s">
        <v>390</v>
      </c>
    </row>
    <row r="218" spans="1:12" x14ac:dyDescent="0.3">
      <c r="A218" s="9">
        <v>43585</v>
      </c>
      <c r="B218" t="s">
        <v>259</v>
      </c>
      <c r="C218" t="s">
        <v>68</v>
      </c>
      <c r="D218">
        <v>126211800000</v>
      </c>
      <c r="E218">
        <v>25193100000</v>
      </c>
      <c r="F218">
        <v>151404900000</v>
      </c>
      <c r="G218">
        <v>3</v>
      </c>
      <c r="H218">
        <v>253600000</v>
      </c>
      <c r="I218">
        <v>1.677789076243473E-3</v>
      </c>
      <c r="J218" t="s">
        <v>340</v>
      </c>
      <c r="K218" t="s">
        <v>413</v>
      </c>
      <c r="L218" t="s">
        <v>585</v>
      </c>
    </row>
    <row r="219" spans="1:12" x14ac:dyDescent="0.3">
      <c r="A219" s="9">
        <v>43585</v>
      </c>
      <c r="B219" t="s">
        <v>276</v>
      </c>
      <c r="C219" t="s">
        <v>85</v>
      </c>
      <c r="D219">
        <v>2409100000</v>
      </c>
      <c r="E219">
        <v>0</v>
      </c>
      <c r="F219">
        <v>2409100000</v>
      </c>
      <c r="G219">
        <v>28</v>
      </c>
      <c r="H219">
        <v>39000000</v>
      </c>
      <c r="I219">
        <v>1.6455001898654061E-2</v>
      </c>
      <c r="J219" t="s">
        <v>340</v>
      </c>
      <c r="K219" t="s">
        <v>586</v>
      </c>
      <c r="L219" t="s">
        <v>587</v>
      </c>
    </row>
    <row r="220" spans="1:12" x14ac:dyDescent="0.3">
      <c r="A220" s="9">
        <v>43585</v>
      </c>
      <c r="B220" t="s">
        <v>274</v>
      </c>
      <c r="C220" t="s">
        <v>83</v>
      </c>
      <c r="D220">
        <v>2993600000</v>
      </c>
      <c r="E220">
        <v>1374200000</v>
      </c>
      <c r="F220">
        <v>4367800000</v>
      </c>
      <c r="G220">
        <v>29</v>
      </c>
      <c r="H220">
        <v>327500000</v>
      </c>
      <c r="I220">
        <v>8.105833725218424E-2</v>
      </c>
      <c r="J220" t="s">
        <v>340</v>
      </c>
      <c r="K220" t="s">
        <v>588</v>
      </c>
      <c r="L220" t="s">
        <v>589</v>
      </c>
    </row>
    <row r="221" spans="1:12" x14ac:dyDescent="0.3">
      <c r="A221" s="9">
        <v>43585</v>
      </c>
      <c r="B221" t="s">
        <v>197</v>
      </c>
      <c r="C221" t="s">
        <v>5</v>
      </c>
      <c r="D221">
        <v>368500000</v>
      </c>
      <c r="E221">
        <v>0</v>
      </c>
      <c r="F221">
        <v>368500000</v>
      </c>
      <c r="G221">
        <v>55</v>
      </c>
      <c r="H221">
        <v>17900000</v>
      </c>
      <c r="I221">
        <v>5.1055333713633771E-2</v>
      </c>
      <c r="J221" t="s">
        <v>340</v>
      </c>
      <c r="K221" t="s">
        <v>590</v>
      </c>
      <c r="L221" t="s">
        <v>591</v>
      </c>
    </row>
    <row r="222" spans="1:12" x14ac:dyDescent="0.3">
      <c r="A222" s="9">
        <v>43585</v>
      </c>
      <c r="B222" t="s">
        <v>300</v>
      </c>
      <c r="C222" t="s">
        <v>109</v>
      </c>
      <c r="D222">
        <v>500000</v>
      </c>
      <c r="E222">
        <v>400000</v>
      </c>
      <c r="F222">
        <v>900000</v>
      </c>
      <c r="G222">
        <v>113</v>
      </c>
      <c r="H222">
        <v>0</v>
      </c>
      <c r="I222">
        <v>0</v>
      </c>
      <c r="J222" t="s">
        <v>339</v>
      </c>
      <c r="K222" t="s">
        <v>441</v>
      </c>
      <c r="L222" t="s">
        <v>348</v>
      </c>
    </row>
    <row r="223" spans="1:12" x14ac:dyDescent="0.3">
      <c r="A223" s="9">
        <v>43585</v>
      </c>
      <c r="B223" t="s">
        <v>294</v>
      </c>
      <c r="C223" t="s">
        <v>103</v>
      </c>
      <c r="D223">
        <v>0</v>
      </c>
      <c r="E223">
        <v>0</v>
      </c>
      <c r="F223">
        <v>0</v>
      </c>
      <c r="G223">
        <v>119</v>
      </c>
      <c r="H223">
        <v>0</v>
      </c>
      <c r="J223" t="s">
        <v>339</v>
      </c>
      <c r="K223" t="s">
        <v>348</v>
      </c>
      <c r="L223" t="s">
        <v>348</v>
      </c>
    </row>
    <row r="224" spans="1:12" x14ac:dyDescent="0.3">
      <c r="A224" s="9">
        <v>43585</v>
      </c>
      <c r="B224" t="s">
        <v>295</v>
      </c>
      <c r="C224" t="s">
        <v>104</v>
      </c>
      <c r="D224">
        <v>2732000000</v>
      </c>
      <c r="E224">
        <v>1314400000</v>
      </c>
      <c r="F224">
        <v>4046400000</v>
      </c>
      <c r="G224">
        <v>30</v>
      </c>
      <c r="H224">
        <v>53800000</v>
      </c>
      <c r="I224">
        <v>1.3474928617943201E-2</v>
      </c>
      <c r="J224" t="s">
        <v>340</v>
      </c>
      <c r="K224" t="s">
        <v>592</v>
      </c>
      <c r="L224" t="s">
        <v>593</v>
      </c>
    </row>
    <row r="225" spans="1:12" x14ac:dyDescent="0.3">
      <c r="A225" s="9">
        <v>43585</v>
      </c>
      <c r="B225" t="s">
        <v>322</v>
      </c>
      <c r="C225" t="s">
        <v>132</v>
      </c>
      <c r="D225">
        <v>137900000</v>
      </c>
      <c r="E225">
        <v>0</v>
      </c>
      <c r="F225">
        <v>137900000</v>
      </c>
      <c r="G225">
        <v>21</v>
      </c>
      <c r="J225" t="s">
        <v>339</v>
      </c>
      <c r="K225" t="s">
        <v>594</v>
      </c>
    </row>
    <row r="226" spans="1:12" x14ac:dyDescent="0.3">
      <c r="A226" s="9">
        <v>43585</v>
      </c>
      <c r="B226" t="s">
        <v>296</v>
      </c>
      <c r="C226" t="s">
        <v>105</v>
      </c>
      <c r="D226">
        <v>515200000.00000012</v>
      </c>
      <c r="E226">
        <v>0</v>
      </c>
      <c r="F226">
        <v>515200000.00000012</v>
      </c>
      <c r="G226">
        <v>51</v>
      </c>
      <c r="H226">
        <v>-56799999.99999994</v>
      </c>
      <c r="I226">
        <v>-9.9300699300699194E-2</v>
      </c>
      <c r="J226" t="s">
        <v>341</v>
      </c>
      <c r="K226" t="s">
        <v>595</v>
      </c>
      <c r="L226" t="s">
        <v>596</v>
      </c>
    </row>
    <row r="227" spans="1:12" x14ac:dyDescent="0.3">
      <c r="A227" s="9">
        <v>43585</v>
      </c>
      <c r="B227" t="s">
        <v>297</v>
      </c>
      <c r="C227" t="s">
        <v>106</v>
      </c>
      <c r="D227">
        <v>287100000</v>
      </c>
      <c r="E227">
        <v>0</v>
      </c>
      <c r="F227">
        <v>287100000</v>
      </c>
      <c r="G227">
        <v>63</v>
      </c>
      <c r="H227">
        <v>1300000</v>
      </c>
      <c r="I227">
        <v>4.5486354093771872E-3</v>
      </c>
      <c r="J227" t="s">
        <v>340</v>
      </c>
      <c r="K227" t="s">
        <v>597</v>
      </c>
      <c r="L227" t="s">
        <v>598</v>
      </c>
    </row>
    <row r="228" spans="1:12" x14ac:dyDescent="0.3">
      <c r="A228" s="9">
        <v>43585</v>
      </c>
      <c r="B228" t="s">
        <v>298</v>
      </c>
      <c r="C228" t="s">
        <v>107</v>
      </c>
      <c r="D228">
        <v>0</v>
      </c>
      <c r="E228">
        <v>0</v>
      </c>
      <c r="F228">
        <v>0</v>
      </c>
      <c r="G228">
        <v>103</v>
      </c>
      <c r="H228">
        <v>0</v>
      </c>
      <c r="J228" t="s">
        <v>339</v>
      </c>
      <c r="K228" t="s">
        <v>348</v>
      </c>
      <c r="L228" t="s">
        <v>348</v>
      </c>
    </row>
    <row r="229" spans="1:12" x14ac:dyDescent="0.3">
      <c r="A229" s="9">
        <v>43585</v>
      </c>
      <c r="B229" t="s">
        <v>299</v>
      </c>
      <c r="C229" t="s">
        <v>108</v>
      </c>
      <c r="D229">
        <v>8670600000</v>
      </c>
      <c r="E229">
        <v>2570700000</v>
      </c>
      <c r="F229">
        <v>11241300000</v>
      </c>
      <c r="G229">
        <v>8</v>
      </c>
      <c r="H229">
        <v>-900000</v>
      </c>
      <c r="I229">
        <v>-8.0055505150237495E-5</v>
      </c>
      <c r="J229" t="s">
        <v>341</v>
      </c>
      <c r="K229" t="s">
        <v>446</v>
      </c>
      <c r="L229" t="s">
        <v>599</v>
      </c>
    </row>
    <row r="230" spans="1:12" x14ac:dyDescent="0.3">
      <c r="A230" s="9">
        <v>43585</v>
      </c>
      <c r="B230" t="s">
        <v>307</v>
      </c>
      <c r="C230" t="s">
        <v>116</v>
      </c>
      <c r="D230">
        <v>86000000</v>
      </c>
      <c r="E230">
        <v>0</v>
      </c>
      <c r="F230">
        <v>86000000</v>
      </c>
      <c r="G230">
        <v>8</v>
      </c>
      <c r="H230">
        <v>800000</v>
      </c>
      <c r="I230">
        <v>9.3896713615023476E-3</v>
      </c>
      <c r="J230" t="s">
        <v>340</v>
      </c>
      <c r="K230" t="s">
        <v>600</v>
      </c>
      <c r="L230" t="s">
        <v>365</v>
      </c>
    </row>
    <row r="231" spans="1:12" x14ac:dyDescent="0.3">
      <c r="A231" s="9">
        <v>43585</v>
      </c>
      <c r="B231" t="s">
        <v>290</v>
      </c>
      <c r="C231" t="s">
        <v>99</v>
      </c>
      <c r="D231">
        <v>133000000</v>
      </c>
      <c r="E231">
        <v>0</v>
      </c>
      <c r="F231">
        <v>133000000</v>
      </c>
      <c r="G231">
        <v>64</v>
      </c>
      <c r="H231">
        <v>5400000</v>
      </c>
      <c r="I231">
        <v>4.2319749216300939E-2</v>
      </c>
      <c r="J231" t="s">
        <v>340</v>
      </c>
      <c r="K231" t="s">
        <v>601</v>
      </c>
      <c r="L231" t="s">
        <v>602</v>
      </c>
    </row>
    <row r="232" spans="1:12" x14ac:dyDescent="0.3">
      <c r="A232" s="9">
        <v>43585</v>
      </c>
      <c r="B232" t="s">
        <v>302</v>
      </c>
      <c r="C232" t="s">
        <v>111</v>
      </c>
      <c r="D232">
        <v>7700000</v>
      </c>
      <c r="E232">
        <v>0</v>
      </c>
      <c r="F232">
        <v>7700000</v>
      </c>
      <c r="G232">
        <v>109</v>
      </c>
      <c r="H232">
        <v>0</v>
      </c>
      <c r="I232">
        <v>0</v>
      </c>
      <c r="J232" t="s">
        <v>339</v>
      </c>
      <c r="K232" t="s">
        <v>448</v>
      </c>
      <c r="L232" t="s">
        <v>348</v>
      </c>
    </row>
    <row r="233" spans="1:12" x14ac:dyDescent="0.3">
      <c r="A233" s="9">
        <v>43585</v>
      </c>
      <c r="B233" t="s">
        <v>303</v>
      </c>
      <c r="C233" t="s">
        <v>112</v>
      </c>
      <c r="D233">
        <v>0</v>
      </c>
      <c r="E233">
        <v>0</v>
      </c>
      <c r="F233">
        <v>0</v>
      </c>
      <c r="G233">
        <v>109</v>
      </c>
      <c r="H233">
        <v>0</v>
      </c>
      <c r="J233" t="s">
        <v>339</v>
      </c>
      <c r="K233" t="s">
        <v>348</v>
      </c>
      <c r="L233" t="s">
        <v>348</v>
      </c>
    </row>
    <row r="234" spans="1:12" x14ac:dyDescent="0.3">
      <c r="A234" s="9">
        <v>43585</v>
      </c>
      <c r="B234" t="s">
        <v>304</v>
      </c>
      <c r="C234" t="s">
        <v>113</v>
      </c>
      <c r="D234">
        <v>9599500000</v>
      </c>
      <c r="E234">
        <v>3839500000</v>
      </c>
      <c r="F234">
        <v>13439000000</v>
      </c>
      <c r="G234">
        <v>11</v>
      </c>
      <c r="H234">
        <v>315500000</v>
      </c>
      <c r="I234">
        <v>2.4040842762982441E-2</v>
      </c>
      <c r="J234" t="s">
        <v>340</v>
      </c>
      <c r="K234" t="s">
        <v>603</v>
      </c>
      <c r="L234" t="s">
        <v>395</v>
      </c>
    </row>
    <row r="235" spans="1:12" x14ac:dyDescent="0.3">
      <c r="A235" s="9">
        <v>43585</v>
      </c>
      <c r="B235" t="s">
        <v>305</v>
      </c>
      <c r="C235" t="s">
        <v>114</v>
      </c>
      <c r="D235">
        <v>16343600000</v>
      </c>
      <c r="E235">
        <v>5823800000</v>
      </c>
      <c r="F235">
        <v>22167400000</v>
      </c>
      <c r="G235">
        <v>6</v>
      </c>
      <c r="H235">
        <v>-475800000</v>
      </c>
      <c r="I235">
        <v>-2.1012931034482759E-2</v>
      </c>
      <c r="J235" t="s">
        <v>341</v>
      </c>
      <c r="K235" t="s">
        <v>604</v>
      </c>
      <c r="L235" t="s">
        <v>605</v>
      </c>
    </row>
    <row r="236" spans="1:12" x14ac:dyDescent="0.3">
      <c r="A236" s="9">
        <v>43585</v>
      </c>
      <c r="B236" t="s">
        <v>306</v>
      </c>
      <c r="C236" t="s">
        <v>115</v>
      </c>
      <c r="D236">
        <v>600000</v>
      </c>
      <c r="E236">
        <v>0</v>
      </c>
      <c r="F236">
        <v>600000</v>
      </c>
      <c r="G236">
        <v>6</v>
      </c>
      <c r="H236">
        <v>0</v>
      </c>
      <c r="I236">
        <v>0</v>
      </c>
      <c r="J236" t="s">
        <v>339</v>
      </c>
      <c r="K236" t="s">
        <v>451</v>
      </c>
      <c r="L236" t="s">
        <v>348</v>
      </c>
    </row>
    <row r="237" spans="1:12" x14ac:dyDescent="0.3">
      <c r="A237" s="9">
        <v>43585</v>
      </c>
      <c r="B237" t="s">
        <v>301</v>
      </c>
      <c r="C237" t="s">
        <v>110</v>
      </c>
      <c r="D237">
        <v>2121500000</v>
      </c>
      <c r="E237">
        <v>58700000</v>
      </c>
      <c r="F237">
        <v>2180200000</v>
      </c>
      <c r="G237">
        <v>37</v>
      </c>
      <c r="H237">
        <v>-18600000</v>
      </c>
      <c r="I237">
        <v>-8.459159541568128E-3</v>
      </c>
      <c r="J237" t="s">
        <v>341</v>
      </c>
      <c r="K237" t="s">
        <v>606</v>
      </c>
      <c r="L237" t="s">
        <v>607</v>
      </c>
    </row>
    <row r="238" spans="1:12" x14ac:dyDescent="0.3">
      <c r="A238" s="9">
        <v>43585</v>
      </c>
      <c r="B238" t="s">
        <v>308</v>
      </c>
      <c r="C238" t="s">
        <v>117</v>
      </c>
      <c r="D238">
        <v>170427600000</v>
      </c>
      <c r="E238">
        <v>17799900000</v>
      </c>
      <c r="F238">
        <v>188227500000</v>
      </c>
      <c r="G238">
        <v>1</v>
      </c>
      <c r="H238">
        <v>130100000</v>
      </c>
      <c r="I238">
        <v>6.9166293632979506E-4</v>
      </c>
      <c r="J238" t="s">
        <v>340</v>
      </c>
      <c r="K238" t="s">
        <v>453</v>
      </c>
      <c r="L238" t="s">
        <v>608</v>
      </c>
    </row>
    <row r="239" spans="1:12" x14ac:dyDescent="0.3">
      <c r="A239" s="9">
        <v>43585</v>
      </c>
      <c r="B239" t="s">
        <v>309</v>
      </c>
      <c r="C239" t="s">
        <v>118</v>
      </c>
      <c r="D239">
        <v>71300000</v>
      </c>
      <c r="E239">
        <v>68500000</v>
      </c>
      <c r="F239">
        <v>139800000</v>
      </c>
      <c r="G239">
        <v>80</v>
      </c>
      <c r="H239">
        <v>-700000</v>
      </c>
      <c r="I239">
        <v>-4.9822064056939501E-3</v>
      </c>
      <c r="J239" t="s">
        <v>341</v>
      </c>
      <c r="K239" t="s">
        <v>609</v>
      </c>
      <c r="L239" t="s">
        <v>610</v>
      </c>
    </row>
    <row r="240" spans="1:12" x14ac:dyDescent="0.3">
      <c r="A240" s="9">
        <v>43585</v>
      </c>
      <c r="B240" t="s">
        <v>310</v>
      </c>
      <c r="C240" t="s">
        <v>119</v>
      </c>
      <c r="D240">
        <v>63200000</v>
      </c>
      <c r="E240">
        <v>300000</v>
      </c>
      <c r="F240">
        <v>63500000</v>
      </c>
      <c r="G240">
        <v>80</v>
      </c>
      <c r="H240">
        <v>1300000</v>
      </c>
      <c r="I240">
        <v>2.0900321543408359E-2</v>
      </c>
      <c r="J240" t="s">
        <v>340</v>
      </c>
      <c r="K240" t="s">
        <v>611</v>
      </c>
      <c r="L240" t="s">
        <v>598</v>
      </c>
    </row>
    <row r="241" spans="1:12" x14ac:dyDescent="0.3">
      <c r="A241" s="9">
        <v>43585</v>
      </c>
      <c r="B241" t="s">
        <v>311</v>
      </c>
      <c r="C241" t="s">
        <v>120</v>
      </c>
      <c r="D241">
        <v>0</v>
      </c>
      <c r="E241">
        <v>0</v>
      </c>
      <c r="F241">
        <v>0</v>
      </c>
      <c r="G241">
        <v>123</v>
      </c>
      <c r="H241">
        <v>0</v>
      </c>
      <c r="J241" t="s">
        <v>339</v>
      </c>
      <c r="K241" t="s">
        <v>348</v>
      </c>
      <c r="L241" t="s">
        <v>348</v>
      </c>
    </row>
    <row r="242" spans="1:12" x14ac:dyDescent="0.3">
      <c r="A242" s="9">
        <v>43585</v>
      </c>
      <c r="B242" t="s">
        <v>312</v>
      </c>
      <c r="C242" t="s">
        <v>121</v>
      </c>
      <c r="D242">
        <v>600000</v>
      </c>
      <c r="E242">
        <v>0</v>
      </c>
      <c r="F242">
        <v>600000</v>
      </c>
      <c r="G242">
        <v>122</v>
      </c>
      <c r="H242">
        <v>-100000</v>
      </c>
      <c r="I242">
        <v>-0.14285714285714279</v>
      </c>
      <c r="J242" t="s">
        <v>341</v>
      </c>
      <c r="K242" t="s">
        <v>451</v>
      </c>
      <c r="L242" t="s">
        <v>503</v>
      </c>
    </row>
    <row r="243" spans="1:12" x14ac:dyDescent="0.3">
      <c r="A243" s="9">
        <v>43585</v>
      </c>
      <c r="B243" t="s">
        <v>315</v>
      </c>
      <c r="C243" t="s">
        <v>124</v>
      </c>
      <c r="D243">
        <v>200000</v>
      </c>
      <c r="E243">
        <v>3700000</v>
      </c>
      <c r="F243">
        <v>3900000</v>
      </c>
      <c r="G243">
        <v>106</v>
      </c>
      <c r="H243">
        <v>-100000</v>
      </c>
      <c r="I243">
        <v>-2.5000000000000001E-2</v>
      </c>
      <c r="J243" t="s">
        <v>341</v>
      </c>
      <c r="K243" t="s">
        <v>367</v>
      </c>
      <c r="L243" t="s">
        <v>503</v>
      </c>
    </row>
    <row r="244" spans="1:12" x14ac:dyDescent="0.3">
      <c r="A244" s="9">
        <v>43585</v>
      </c>
      <c r="B244" t="s">
        <v>313</v>
      </c>
      <c r="C244" t="s">
        <v>122</v>
      </c>
      <c r="D244">
        <v>102900000</v>
      </c>
      <c r="E244">
        <v>0</v>
      </c>
      <c r="F244">
        <v>102900000</v>
      </c>
      <c r="G244">
        <v>69</v>
      </c>
      <c r="H244">
        <v>5300000</v>
      </c>
      <c r="I244">
        <v>5.4303278688524588E-2</v>
      </c>
      <c r="J244" t="s">
        <v>340</v>
      </c>
      <c r="K244" t="s">
        <v>612</v>
      </c>
      <c r="L244" t="s">
        <v>613</v>
      </c>
    </row>
    <row r="245" spans="1:12" x14ac:dyDescent="0.3">
      <c r="A245" s="9">
        <v>43585</v>
      </c>
      <c r="B245" t="s">
        <v>292</v>
      </c>
      <c r="C245" t="s">
        <v>101</v>
      </c>
      <c r="D245">
        <v>15185200000</v>
      </c>
      <c r="E245">
        <v>50900000</v>
      </c>
      <c r="F245">
        <v>15236100000</v>
      </c>
      <c r="G245">
        <v>9</v>
      </c>
      <c r="H245">
        <v>251400000</v>
      </c>
      <c r="I245">
        <v>1.677711265490801E-2</v>
      </c>
      <c r="J245" t="s">
        <v>340</v>
      </c>
      <c r="K245" t="s">
        <v>614</v>
      </c>
      <c r="L245" t="s">
        <v>615</v>
      </c>
    </row>
    <row r="246" spans="1:12" x14ac:dyDescent="0.3">
      <c r="A246" s="9">
        <v>43585</v>
      </c>
      <c r="B246" t="s">
        <v>321</v>
      </c>
      <c r="C246" t="s">
        <v>130</v>
      </c>
      <c r="D246">
        <v>46200000</v>
      </c>
      <c r="E246">
        <v>0</v>
      </c>
      <c r="F246">
        <v>46200000</v>
      </c>
      <c r="G246">
        <v>58</v>
      </c>
      <c r="H246">
        <v>-200000</v>
      </c>
      <c r="I246">
        <v>-4.3103448275862068E-3</v>
      </c>
      <c r="J246" t="s">
        <v>341</v>
      </c>
      <c r="K246" t="s">
        <v>616</v>
      </c>
      <c r="L246" t="s">
        <v>497</v>
      </c>
    </row>
    <row r="247" spans="1:12" x14ac:dyDescent="0.3">
      <c r="A247" s="9">
        <v>43585</v>
      </c>
      <c r="B247" t="s">
        <v>316</v>
      </c>
      <c r="C247" t="s">
        <v>125</v>
      </c>
      <c r="D247">
        <v>0</v>
      </c>
      <c r="E247">
        <v>0</v>
      </c>
      <c r="F247">
        <v>0</v>
      </c>
      <c r="G247">
        <v>118</v>
      </c>
      <c r="H247">
        <v>0</v>
      </c>
      <c r="J247" t="s">
        <v>339</v>
      </c>
      <c r="K247" t="s">
        <v>348</v>
      </c>
      <c r="L247" t="s">
        <v>348</v>
      </c>
    </row>
    <row r="248" spans="1:12" x14ac:dyDescent="0.3">
      <c r="A248" s="9">
        <v>43585</v>
      </c>
      <c r="B248" t="s">
        <v>317</v>
      </c>
      <c r="C248" t="s">
        <v>126</v>
      </c>
      <c r="D248">
        <v>7314100000</v>
      </c>
      <c r="E248">
        <v>0</v>
      </c>
      <c r="F248">
        <v>7314100000</v>
      </c>
      <c r="G248">
        <v>17</v>
      </c>
      <c r="H248">
        <v>228200000</v>
      </c>
      <c r="I248">
        <v>3.2204801083842563E-2</v>
      </c>
      <c r="J248" t="s">
        <v>340</v>
      </c>
      <c r="K248" t="s">
        <v>617</v>
      </c>
      <c r="L248" t="s">
        <v>618</v>
      </c>
    </row>
    <row r="249" spans="1:12" x14ac:dyDescent="0.3">
      <c r="A249" s="9">
        <v>43585</v>
      </c>
      <c r="B249" t="s">
        <v>318</v>
      </c>
      <c r="C249" t="s">
        <v>127</v>
      </c>
      <c r="D249">
        <v>1500000</v>
      </c>
      <c r="E249">
        <v>0</v>
      </c>
      <c r="F249">
        <v>1500000</v>
      </c>
      <c r="G249">
        <v>111</v>
      </c>
      <c r="H249">
        <v>0</v>
      </c>
      <c r="I249">
        <v>0</v>
      </c>
      <c r="J249" t="s">
        <v>339</v>
      </c>
      <c r="K249" t="s">
        <v>461</v>
      </c>
      <c r="L249" t="s">
        <v>348</v>
      </c>
    </row>
    <row r="250" spans="1:12" x14ac:dyDescent="0.3">
      <c r="A250" s="9">
        <v>43585</v>
      </c>
      <c r="B250" t="s">
        <v>319</v>
      </c>
      <c r="C250" t="s">
        <v>128</v>
      </c>
      <c r="D250">
        <v>12900000</v>
      </c>
      <c r="E250">
        <v>0</v>
      </c>
      <c r="F250">
        <v>12900000</v>
      </c>
      <c r="G250">
        <v>99</v>
      </c>
      <c r="H250">
        <v>200000</v>
      </c>
      <c r="I250">
        <v>1.5748031496062988E-2</v>
      </c>
      <c r="J250" t="s">
        <v>340</v>
      </c>
      <c r="K250" t="s">
        <v>619</v>
      </c>
      <c r="L250" t="s">
        <v>379</v>
      </c>
    </row>
    <row r="251" spans="1:12" x14ac:dyDescent="0.3">
      <c r="A251" s="9">
        <v>43585</v>
      </c>
      <c r="B251" t="s">
        <v>320</v>
      </c>
      <c r="C251" t="s">
        <v>129</v>
      </c>
      <c r="D251">
        <v>95100000</v>
      </c>
      <c r="E251">
        <v>0</v>
      </c>
      <c r="F251">
        <v>95100000</v>
      </c>
      <c r="G251">
        <v>99</v>
      </c>
      <c r="H251">
        <v>-600000</v>
      </c>
      <c r="I251">
        <v>-6.269592476489028E-3</v>
      </c>
      <c r="J251" t="s">
        <v>341</v>
      </c>
      <c r="K251" t="s">
        <v>620</v>
      </c>
      <c r="L251" t="s">
        <v>492</v>
      </c>
    </row>
    <row r="252" spans="1:12" x14ac:dyDescent="0.3">
      <c r="A252" s="9">
        <v>43585</v>
      </c>
      <c r="B252" t="s">
        <v>314</v>
      </c>
      <c r="C252" t="s">
        <v>123</v>
      </c>
      <c r="D252">
        <v>1000000</v>
      </c>
      <c r="E252">
        <v>0</v>
      </c>
      <c r="F252">
        <v>1000000</v>
      </c>
      <c r="G252">
        <v>107</v>
      </c>
      <c r="H252">
        <v>0</v>
      </c>
      <c r="I252">
        <v>0</v>
      </c>
      <c r="J252" t="s">
        <v>339</v>
      </c>
      <c r="K252" t="s">
        <v>458</v>
      </c>
      <c r="L252" t="s">
        <v>348</v>
      </c>
    </row>
    <row r="253" spans="1:12" x14ac:dyDescent="0.3">
      <c r="A253" s="9">
        <v>43616</v>
      </c>
      <c r="B253" t="s">
        <v>208</v>
      </c>
      <c r="C253" t="s">
        <v>17</v>
      </c>
      <c r="D253">
        <v>683100000</v>
      </c>
      <c r="E253">
        <v>81200000</v>
      </c>
      <c r="F253">
        <v>764300000</v>
      </c>
      <c r="G253">
        <v>40</v>
      </c>
      <c r="H253">
        <v>46500000</v>
      </c>
      <c r="I253">
        <v>6.4781276121482309E-2</v>
      </c>
      <c r="J253" t="s">
        <v>340</v>
      </c>
      <c r="K253" t="s">
        <v>621</v>
      </c>
      <c r="L253" t="s">
        <v>622</v>
      </c>
    </row>
    <row r="254" spans="1:12" x14ac:dyDescent="0.3">
      <c r="A254" s="9">
        <v>43616</v>
      </c>
      <c r="B254" t="s">
        <v>207</v>
      </c>
      <c r="C254" t="s">
        <v>16</v>
      </c>
      <c r="D254">
        <v>883000000</v>
      </c>
      <c r="E254">
        <v>1361400000</v>
      </c>
      <c r="F254">
        <v>2244400000</v>
      </c>
      <c r="G254">
        <v>33</v>
      </c>
      <c r="H254">
        <v>-17100000</v>
      </c>
      <c r="I254">
        <v>-7.5613530842361266E-3</v>
      </c>
      <c r="J254" t="s">
        <v>341</v>
      </c>
      <c r="K254" t="s">
        <v>623</v>
      </c>
      <c r="L254" t="s">
        <v>510</v>
      </c>
    </row>
    <row r="255" spans="1:12" x14ac:dyDescent="0.3">
      <c r="A255" s="9">
        <v>43616</v>
      </c>
      <c r="B255" t="s">
        <v>206</v>
      </c>
      <c r="C255" t="s">
        <v>15</v>
      </c>
      <c r="D255">
        <v>700000</v>
      </c>
      <c r="E255">
        <v>100000</v>
      </c>
      <c r="F255">
        <v>800000</v>
      </c>
      <c r="G255">
        <v>115</v>
      </c>
      <c r="H255">
        <v>300000</v>
      </c>
      <c r="I255">
        <v>0.6</v>
      </c>
      <c r="J255" t="s">
        <v>340</v>
      </c>
      <c r="K255" t="s">
        <v>365</v>
      </c>
      <c r="L255" t="s">
        <v>390</v>
      </c>
    </row>
    <row r="256" spans="1:12" x14ac:dyDescent="0.3">
      <c r="A256" s="9">
        <v>43616</v>
      </c>
      <c r="B256" t="s">
        <v>205</v>
      </c>
      <c r="C256" t="s">
        <v>14</v>
      </c>
      <c r="D256">
        <v>4067800000</v>
      </c>
      <c r="E256">
        <v>100000000</v>
      </c>
      <c r="F256">
        <v>4167800000</v>
      </c>
      <c r="G256">
        <v>20</v>
      </c>
      <c r="H256">
        <v>-187600000</v>
      </c>
      <c r="I256">
        <v>-4.3072966891674697E-2</v>
      </c>
      <c r="J256" t="s">
        <v>341</v>
      </c>
      <c r="K256" t="s">
        <v>624</v>
      </c>
      <c r="L256" t="s">
        <v>625</v>
      </c>
    </row>
    <row r="257" spans="1:12" x14ac:dyDescent="0.3">
      <c r="A257" s="9">
        <v>43616</v>
      </c>
      <c r="B257" t="s">
        <v>204</v>
      </c>
      <c r="C257" t="s">
        <v>13</v>
      </c>
      <c r="D257">
        <v>0</v>
      </c>
      <c r="E257">
        <v>800000</v>
      </c>
      <c r="F257">
        <v>800000</v>
      </c>
      <c r="G257">
        <v>108</v>
      </c>
      <c r="H257">
        <v>-1400000</v>
      </c>
      <c r="I257">
        <v>-0.63636363636363635</v>
      </c>
      <c r="J257" t="s">
        <v>341</v>
      </c>
      <c r="K257" t="s">
        <v>365</v>
      </c>
      <c r="L257" t="s">
        <v>626</v>
      </c>
    </row>
    <row r="258" spans="1:12" x14ac:dyDescent="0.3">
      <c r="A258" s="9">
        <v>43616</v>
      </c>
      <c r="B258" t="s">
        <v>200</v>
      </c>
      <c r="C258" t="s">
        <v>9</v>
      </c>
      <c r="D258">
        <v>4592500000</v>
      </c>
      <c r="E258">
        <v>0</v>
      </c>
      <c r="F258">
        <v>4592500000</v>
      </c>
      <c r="G258">
        <v>23</v>
      </c>
      <c r="H258">
        <v>89100000</v>
      </c>
      <c r="I258">
        <v>1.978505129457743E-2</v>
      </c>
      <c r="J258" t="s">
        <v>340</v>
      </c>
      <c r="K258" t="s">
        <v>546</v>
      </c>
      <c r="L258" t="s">
        <v>627</v>
      </c>
    </row>
    <row r="259" spans="1:12" x14ac:dyDescent="0.3">
      <c r="A259" s="9">
        <v>43616</v>
      </c>
      <c r="B259" t="s">
        <v>202</v>
      </c>
      <c r="C259" t="s">
        <v>11</v>
      </c>
      <c r="D259">
        <v>111800000</v>
      </c>
      <c r="E259">
        <v>0</v>
      </c>
      <c r="F259">
        <v>111800000</v>
      </c>
      <c r="G259">
        <v>72</v>
      </c>
      <c r="H259">
        <v>2800000</v>
      </c>
      <c r="I259">
        <v>2.5688073394495411E-2</v>
      </c>
      <c r="J259" t="s">
        <v>340</v>
      </c>
      <c r="K259" t="s">
        <v>628</v>
      </c>
      <c r="L259" t="s">
        <v>629</v>
      </c>
    </row>
    <row r="260" spans="1:12" x14ac:dyDescent="0.3">
      <c r="A260" s="9">
        <v>43616</v>
      </c>
      <c r="B260" t="s">
        <v>201</v>
      </c>
      <c r="C260" t="s">
        <v>10</v>
      </c>
      <c r="D260">
        <v>3204400000</v>
      </c>
      <c r="E260">
        <v>1147700000</v>
      </c>
      <c r="F260">
        <v>4352100000</v>
      </c>
      <c r="G260">
        <v>38</v>
      </c>
      <c r="H260">
        <v>40700000</v>
      </c>
      <c r="I260">
        <v>9.4400890661965955E-3</v>
      </c>
      <c r="J260" t="s">
        <v>340</v>
      </c>
      <c r="K260" t="s">
        <v>630</v>
      </c>
      <c r="L260" t="s">
        <v>631</v>
      </c>
    </row>
    <row r="261" spans="1:12" x14ac:dyDescent="0.3">
      <c r="A261" s="9">
        <v>43616</v>
      </c>
      <c r="B261" t="s">
        <v>199</v>
      </c>
      <c r="C261" t="s">
        <v>8</v>
      </c>
      <c r="D261">
        <v>3200000</v>
      </c>
      <c r="E261">
        <v>0</v>
      </c>
      <c r="F261">
        <v>3200000</v>
      </c>
      <c r="G261">
        <v>97</v>
      </c>
      <c r="H261">
        <v>-300000</v>
      </c>
      <c r="I261">
        <v>-8.5714285714285715E-2</v>
      </c>
      <c r="J261" t="s">
        <v>341</v>
      </c>
      <c r="K261" t="s">
        <v>354</v>
      </c>
      <c r="L261" t="s">
        <v>632</v>
      </c>
    </row>
    <row r="262" spans="1:12" x14ac:dyDescent="0.3">
      <c r="A262" s="9">
        <v>43616</v>
      </c>
      <c r="B262" t="s">
        <v>198</v>
      </c>
      <c r="C262" t="s">
        <v>7</v>
      </c>
      <c r="D262">
        <v>164200000</v>
      </c>
      <c r="E262">
        <v>75000000</v>
      </c>
      <c r="F262">
        <v>239200000</v>
      </c>
      <c r="G262">
        <v>97</v>
      </c>
      <c r="H262">
        <v>1600000</v>
      </c>
      <c r="I262">
        <v>6.7340067340067337E-3</v>
      </c>
      <c r="J262" t="s">
        <v>340</v>
      </c>
      <c r="K262" t="s">
        <v>353</v>
      </c>
      <c r="L262" t="s">
        <v>633</v>
      </c>
    </row>
    <row r="263" spans="1:12" x14ac:dyDescent="0.3">
      <c r="A263" s="9">
        <v>43616</v>
      </c>
      <c r="B263" t="s">
        <v>225</v>
      </c>
      <c r="C263" t="s">
        <v>34</v>
      </c>
      <c r="D263">
        <v>128861500000</v>
      </c>
      <c r="E263">
        <v>31846800000</v>
      </c>
      <c r="F263">
        <v>160708300000</v>
      </c>
      <c r="G263">
        <v>2</v>
      </c>
      <c r="H263">
        <v>-919500000</v>
      </c>
      <c r="I263">
        <v>-5.688996571134421E-3</v>
      </c>
      <c r="J263" t="s">
        <v>341</v>
      </c>
      <c r="K263" t="s">
        <v>634</v>
      </c>
      <c r="L263" t="s">
        <v>635</v>
      </c>
    </row>
    <row r="264" spans="1:12" x14ac:dyDescent="0.3">
      <c r="A264" s="9">
        <v>43616</v>
      </c>
      <c r="B264" t="s">
        <v>203</v>
      </c>
      <c r="C264" t="s">
        <v>12</v>
      </c>
      <c r="D264">
        <v>5500000</v>
      </c>
      <c r="E264">
        <v>0</v>
      </c>
      <c r="F264">
        <v>5500000</v>
      </c>
      <c r="G264">
        <v>91</v>
      </c>
      <c r="H264">
        <v>-700000</v>
      </c>
      <c r="I264">
        <v>-0.1129032258064516</v>
      </c>
      <c r="J264" t="s">
        <v>341</v>
      </c>
      <c r="K264" t="s">
        <v>636</v>
      </c>
      <c r="L264" t="s">
        <v>610</v>
      </c>
    </row>
    <row r="265" spans="1:12" x14ac:dyDescent="0.3">
      <c r="A265" s="9">
        <v>43616</v>
      </c>
      <c r="B265" t="s">
        <v>209</v>
      </c>
      <c r="C265" t="s">
        <v>18</v>
      </c>
      <c r="D265">
        <v>3400000</v>
      </c>
      <c r="E265">
        <v>0</v>
      </c>
      <c r="F265">
        <v>3400000</v>
      </c>
      <c r="G265">
        <v>91</v>
      </c>
      <c r="H265">
        <v>0</v>
      </c>
      <c r="I265">
        <v>0</v>
      </c>
      <c r="J265" t="s">
        <v>339</v>
      </c>
      <c r="K265" t="s">
        <v>364</v>
      </c>
      <c r="L265" t="s">
        <v>348</v>
      </c>
    </row>
    <row r="266" spans="1:12" x14ac:dyDescent="0.3">
      <c r="A266" s="9">
        <v>43616</v>
      </c>
      <c r="B266" t="s">
        <v>242</v>
      </c>
      <c r="C266" t="s">
        <v>51</v>
      </c>
      <c r="D266">
        <v>8800000</v>
      </c>
      <c r="E266">
        <v>500000</v>
      </c>
      <c r="F266">
        <v>9300000</v>
      </c>
      <c r="G266">
        <v>95</v>
      </c>
      <c r="H266">
        <v>-1400000</v>
      </c>
      <c r="I266">
        <v>-0.13084112149532709</v>
      </c>
      <c r="J266" t="s">
        <v>341</v>
      </c>
      <c r="K266" t="s">
        <v>637</v>
      </c>
      <c r="L266" t="s">
        <v>626</v>
      </c>
    </row>
    <row r="267" spans="1:12" x14ac:dyDescent="0.3">
      <c r="A267" s="9">
        <v>43616</v>
      </c>
      <c r="B267" t="s">
        <v>211</v>
      </c>
      <c r="C267" t="s">
        <v>20</v>
      </c>
      <c r="D267">
        <v>1269300000</v>
      </c>
      <c r="E267">
        <v>28900000</v>
      </c>
      <c r="F267">
        <v>1298200000</v>
      </c>
      <c r="G267">
        <v>41</v>
      </c>
      <c r="H267">
        <v>33600000</v>
      </c>
      <c r="I267">
        <v>2.656966629764352E-2</v>
      </c>
      <c r="J267" t="s">
        <v>340</v>
      </c>
      <c r="K267" t="s">
        <v>638</v>
      </c>
      <c r="L267" t="s">
        <v>639</v>
      </c>
    </row>
    <row r="268" spans="1:12" x14ac:dyDescent="0.3">
      <c r="A268" s="9">
        <v>43616</v>
      </c>
      <c r="B268" t="s">
        <v>212</v>
      </c>
      <c r="C268" t="s">
        <v>21</v>
      </c>
      <c r="D268">
        <v>3900000</v>
      </c>
      <c r="E268">
        <v>0</v>
      </c>
      <c r="F268">
        <v>3900000</v>
      </c>
      <c r="G268">
        <v>104</v>
      </c>
      <c r="H268">
        <v>0</v>
      </c>
      <c r="I268">
        <v>0</v>
      </c>
      <c r="J268" t="s">
        <v>339</v>
      </c>
      <c r="K268" t="s">
        <v>367</v>
      </c>
      <c r="L268" t="s">
        <v>348</v>
      </c>
    </row>
    <row r="269" spans="1:12" x14ac:dyDescent="0.3">
      <c r="A269" s="9">
        <v>43616</v>
      </c>
      <c r="B269" t="s">
        <v>213</v>
      </c>
      <c r="C269" t="s">
        <v>22</v>
      </c>
      <c r="D269">
        <v>67900000</v>
      </c>
      <c r="E269">
        <v>0</v>
      </c>
      <c r="F269">
        <v>67900000</v>
      </c>
      <c r="G269">
        <v>68</v>
      </c>
      <c r="H269">
        <v>-200000</v>
      </c>
      <c r="I269">
        <v>-2.936857562408223E-3</v>
      </c>
      <c r="J269" t="s">
        <v>341</v>
      </c>
      <c r="K269" t="s">
        <v>640</v>
      </c>
      <c r="L269" t="s">
        <v>497</v>
      </c>
    </row>
    <row r="270" spans="1:12" x14ac:dyDescent="0.3">
      <c r="A270" s="9">
        <v>43616</v>
      </c>
      <c r="B270" t="s">
        <v>214</v>
      </c>
      <c r="C270" t="s">
        <v>23</v>
      </c>
      <c r="D270">
        <v>1200000</v>
      </c>
      <c r="E270">
        <v>0</v>
      </c>
      <c r="F270">
        <v>1200000</v>
      </c>
      <c r="G270">
        <v>79</v>
      </c>
      <c r="H270">
        <v>0</v>
      </c>
      <c r="I270">
        <v>0</v>
      </c>
      <c r="J270" t="s">
        <v>339</v>
      </c>
      <c r="K270" t="s">
        <v>369</v>
      </c>
      <c r="L270" t="s">
        <v>348</v>
      </c>
    </row>
    <row r="271" spans="1:12" x14ac:dyDescent="0.3">
      <c r="A271" s="9">
        <v>43616</v>
      </c>
      <c r="B271" t="s">
        <v>216</v>
      </c>
      <c r="C271" t="s">
        <v>25</v>
      </c>
      <c r="D271">
        <v>23800000</v>
      </c>
      <c r="E271">
        <v>2200000</v>
      </c>
      <c r="F271">
        <v>26000000</v>
      </c>
      <c r="G271">
        <v>84</v>
      </c>
      <c r="H271">
        <v>-2000000</v>
      </c>
      <c r="I271">
        <v>-7.1428571428571425E-2</v>
      </c>
      <c r="J271" t="s">
        <v>341</v>
      </c>
      <c r="K271" t="s">
        <v>641</v>
      </c>
      <c r="L271" t="s">
        <v>642</v>
      </c>
    </row>
    <row r="272" spans="1:12" x14ac:dyDescent="0.3">
      <c r="A272" s="9">
        <v>43616</v>
      </c>
      <c r="B272" t="s">
        <v>217</v>
      </c>
      <c r="C272" t="s">
        <v>26</v>
      </c>
      <c r="D272">
        <v>99100000</v>
      </c>
      <c r="E272">
        <v>0</v>
      </c>
      <c r="F272">
        <v>99100000</v>
      </c>
      <c r="G272">
        <v>84</v>
      </c>
      <c r="H272">
        <v>-1400000</v>
      </c>
      <c r="I272">
        <v>-1.393034825870647E-2</v>
      </c>
      <c r="J272" t="s">
        <v>341</v>
      </c>
      <c r="K272" t="s">
        <v>643</v>
      </c>
      <c r="L272" t="s">
        <v>626</v>
      </c>
    </row>
    <row r="273" spans="1:12" x14ac:dyDescent="0.3">
      <c r="A273" s="9">
        <v>43616</v>
      </c>
      <c r="B273" t="s">
        <v>218</v>
      </c>
      <c r="C273" t="s">
        <v>27</v>
      </c>
      <c r="D273">
        <v>222800000</v>
      </c>
      <c r="E273">
        <v>38700000</v>
      </c>
      <c r="F273">
        <v>261500000</v>
      </c>
      <c r="G273">
        <v>84</v>
      </c>
      <c r="H273">
        <v>3400000</v>
      </c>
      <c r="I273">
        <v>1.3173188686555599E-2</v>
      </c>
      <c r="J273" t="s">
        <v>340</v>
      </c>
      <c r="K273" t="s">
        <v>644</v>
      </c>
      <c r="L273" t="s">
        <v>364</v>
      </c>
    </row>
    <row r="274" spans="1:12" x14ac:dyDescent="0.3">
      <c r="A274" s="9">
        <v>43616</v>
      </c>
      <c r="B274" t="s">
        <v>219</v>
      </c>
      <c r="C274" t="s">
        <v>28</v>
      </c>
      <c r="D274">
        <v>32900000</v>
      </c>
      <c r="E274">
        <v>0</v>
      </c>
      <c r="F274">
        <v>32900000</v>
      </c>
      <c r="G274">
        <v>84</v>
      </c>
      <c r="H274">
        <v>900000</v>
      </c>
      <c r="I274">
        <v>2.8125000000000001E-2</v>
      </c>
      <c r="J274" t="s">
        <v>340</v>
      </c>
      <c r="K274" t="s">
        <v>539</v>
      </c>
      <c r="L274" t="s">
        <v>441</v>
      </c>
    </row>
    <row r="275" spans="1:12" x14ac:dyDescent="0.3">
      <c r="A275" s="9">
        <v>43616</v>
      </c>
      <c r="B275" t="s">
        <v>220</v>
      </c>
      <c r="C275" t="s">
        <v>29</v>
      </c>
      <c r="D275">
        <v>12200000</v>
      </c>
      <c r="E275">
        <v>0</v>
      </c>
      <c r="F275">
        <v>12200000</v>
      </c>
      <c r="G275">
        <v>90</v>
      </c>
      <c r="H275">
        <v>200000</v>
      </c>
      <c r="I275">
        <v>1.666666666666667E-2</v>
      </c>
      <c r="J275" t="s">
        <v>340</v>
      </c>
      <c r="K275" t="s">
        <v>645</v>
      </c>
      <c r="L275" t="s">
        <v>379</v>
      </c>
    </row>
    <row r="276" spans="1:12" x14ac:dyDescent="0.3">
      <c r="A276" s="9">
        <v>43616</v>
      </c>
      <c r="B276" t="s">
        <v>221</v>
      </c>
      <c r="C276" t="s">
        <v>30</v>
      </c>
      <c r="D276">
        <v>3829000000</v>
      </c>
      <c r="E276">
        <v>117300000</v>
      </c>
      <c r="F276">
        <v>3946300000</v>
      </c>
      <c r="G276">
        <v>36</v>
      </c>
      <c r="H276">
        <v>-17200000</v>
      </c>
      <c r="I276">
        <v>-4.3395988394096131E-3</v>
      </c>
      <c r="J276" t="s">
        <v>341</v>
      </c>
      <c r="K276" t="s">
        <v>646</v>
      </c>
      <c r="L276" t="s">
        <v>510</v>
      </c>
    </row>
    <row r="277" spans="1:12" x14ac:dyDescent="0.3">
      <c r="A277" s="9">
        <v>43616</v>
      </c>
      <c r="B277" t="s">
        <v>222</v>
      </c>
      <c r="C277" t="s">
        <v>31</v>
      </c>
      <c r="D277">
        <v>484400000</v>
      </c>
      <c r="E277">
        <v>76100000</v>
      </c>
      <c r="F277">
        <v>560500000</v>
      </c>
      <c r="G277">
        <v>46</v>
      </c>
      <c r="H277">
        <v>30800000</v>
      </c>
      <c r="I277">
        <v>5.8146120445535208E-2</v>
      </c>
      <c r="J277" t="s">
        <v>340</v>
      </c>
      <c r="K277" t="s">
        <v>647</v>
      </c>
      <c r="L277" t="s">
        <v>648</v>
      </c>
    </row>
    <row r="278" spans="1:12" x14ac:dyDescent="0.3">
      <c r="A278" s="9">
        <v>43616</v>
      </c>
      <c r="B278" t="s">
        <v>223</v>
      </c>
      <c r="C278" t="s">
        <v>32</v>
      </c>
      <c r="D278">
        <v>64200000</v>
      </c>
      <c r="E278">
        <v>6400000</v>
      </c>
      <c r="F278">
        <v>70600000</v>
      </c>
      <c r="G278">
        <v>76</v>
      </c>
      <c r="H278">
        <v>1000000</v>
      </c>
      <c r="I278">
        <v>1.4367816091954019E-2</v>
      </c>
      <c r="J278" t="s">
        <v>340</v>
      </c>
      <c r="K278" t="s">
        <v>649</v>
      </c>
      <c r="L278" t="s">
        <v>458</v>
      </c>
    </row>
    <row r="279" spans="1:12" x14ac:dyDescent="0.3">
      <c r="A279" s="9">
        <v>43616</v>
      </c>
      <c r="B279" t="s">
        <v>224</v>
      </c>
      <c r="C279" t="s">
        <v>33</v>
      </c>
      <c r="D279">
        <v>200000</v>
      </c>
      <c r="E279">
        <v>0</v>
      </c>
      <c r="F279">
        <v>200000</v>
      </c>
      <c r="G279">
        <v>76</v>
      </c>
      <c r="H279">
        <v>0</v>
      </c>
      <c r="I279">
        <v>0</v>
      </c>
      <c r="J279" t="s">
        <v>339</v>
      </c>
      <c r="K279" t="s">
        <v>379</v>
      </c>
      <c r="L279" t="s">
        <v>348</v>
      </c>
    </row>
    <row r="280" spans="1:12" x14ac:dyDescent="0.3">
      <c r="A280" s="9">
        <v>43616</v>
      </c>
      <c r="B280" t="s">
        <v>226</v>
      </c>
      <c r="C280" t="s">
        <v>35</v>
      </c>
      <c r="D280">
        <v>40600000</v>
      </c>
      <c r="E280">
        <v>2000000</v>
      </c>
      <c r="F280">
        <v>42600000</v>
      </c>
      <c r="G280">
        <v>77</v>
      </c>
      <c r="H280">
        <v>1300000</v>
      </c>
      <c r="I280">
        <v>3.1476997578692503E-2</v>
      </c>
      <c r="J280" t="s">
        <v>340</v>
      </c>
      <c r="K280" t="s">
        <v>650</v>
      </c>
      <c r="L280" t="s">
        <v>598</v>
      </c>
    </row>
    <row r="281" spans="1:12" x14ac:dyDescent="0.3">
      <c r="A281" s="9">
        <v>43616</v>
      </c>
      <c r="B281" t="s">
        <v>210</v>
      </c>
      <c r="C281" t="s">
        <v>19</v>
      </c>
      <c r="D281">
        <v>800000</v>
      </c>
      <c r="E281">
        <v>0</v>
      </c>
      <c r="F281">
        <v>800000</v>
      </c>
      <c r="G281">
        <v>77</v>
      </c>
      <c r="H281">
        <v>0</v>
      </c>
      <c r="I281">
        <v>0</v>
      </c>
      <c r="J281" t="s">
        <v>339</v>
      </c>
      <c r="K281" t="s">
        <v>365</v>
      </c>
      <c r="L281" t="s">
        <v>348</v>
      </c>
    </row>
    <row r="282" spans="1:12" x14ac:dyDescent="0.3">
      <c r="A282" s="9">
        <v>43616</v>
      </c>
      <c r="B282" t="s">
        <v>227</v>
      </c>
      <c r="C282" t="s">
        <v>36</v>
      </c>
      <c r="D282">
        <v>756500000</v>
      </c>
      <c r="E282">
        <v>2500000</v>
      </c>
      <c r="F282">
        <v>759000000</v>
      </c>
      <c r="G282">
        <v>77</v>
      </c>
      <c r="H282">
        <v>98300000</v>
      </c>
      <c r="I282">
        <v>0.14878159527773571</v>
      </c>
      <c r="J282" t="s">
        <v>340</v>
      </c>
      <c r="K282" t="s">
        <v>651</v>
      </c>
      <c r="L282" t="s">
        <v>652</v>
      </c>
    </row>
    <row r="283" spans="1:12" x14ac:dyDescent="0.3">
      <c r="A283" s="9">
        <v>43616</v>
      </c>
      <c r="B283" t="s">
        <v>244</v>
      </c>
      <c r="C283" t="s">
        <v>53</v>
      </c>
      <c r="D283">
        <v>107100000</v>
      </c>
      <c r="E283">
        <v>356800000</v>
      </c>
      <c r="F283">
        <v>463900000</v>
      </c>
      <c r="G283">
        <v>98</v>
      </c>
      <c r="H283">
        <v>-13500000</v>
      </c>
      <c r="I283">
        <v>-2.8278173439463761E-2</v>
      </c>
      <c r="J283" t="s">
        <v>341</v>
      </c>
      <c r="K283" t="s">
        <v>653</v>
      </c>
      <c r="L283" t="s">
        <v>506</v>
      </c>
    </row>
    <row r="284" spans="1:12" x14ac:dyDescent="0.3">
      <c r="A284" s="9">
        <v>43616</v>
      </c>
      <c r="B284" t="s">
        <v>256</v>
      </c>
      <c r="C284" t="s">
        <v>65</v>
      </c>
      <c r="D284">
        <v>262500000</v>
      </c>
      <c r="E284">
        <v>72300000</v>
      </c>
      <c r="F284">
        <v>334800000</v>
      </c>
      <c r="G284">
        <v>57</v>
      </c>
      <c r="H284">
        <v>34000000</v>
      </c>
      <c r="I284">
        <v>0.113031914893617</v>
      </c>
      <c r="J284" t="s">
        <v>340</v>
      </c>
      <c r="K284" t="s">
        <v>654</v>
      </c>
      <c r="L284" t="s">
        <v>655</v>
      </c>
    </row>
    <row r="285" spans="1:12" x14ac:dyDescent="0.3">
      <c r="A285" s="9">
        <v>43616</v>
      </c>
      <c r="B285" t="s">
        <v>258</v>
      </c>
      <c r="C285" t="s">
        <v>67</v>
      </c>
      <c r="D285">
        <v>159500000</v>
      </c>
      <c r="E285">
        <v>19000000</v>
      </c>
      <c r="F285">
        <v>178500000</v>
      </c>
      <c r="G285">
        <v>61</v>
      </c>
      <c r="H285">
        <v>1900000</v>
      </c>
      <c r="I285">
        <v>1.075877689694224E-2</v>
      </c>
      <c r="J285" t="s">
        <v>340</v>
      </c>
      <c r="K285" t="s">
        <v>656</v>
      </c>
      <c r="L285" t="s">
        <v>657</v>
      </c>
    </row>
    <row r="286" spans="1:12" x14ac:dyDescent="0.3">
      <c r="A286" s="9">
        <v>43616</v>
      </c>
      <c r="B286" t="s">
        <v>229</v>
      </c>
      <c r="C286" t="s">
        <v>38</v>
      </c>
      <c r="D286">
        <v>98600000</v>
      </c>
      <c r="E286">
        <v>0</v>
      </c>
      <c r="F286">
        <v>98600000</v>
      </c>
      <c r="G286">
        <v>61</v>
      </c>
      <c r="H286">
        <v>0</v>
      </c>
      <c r="I286">
        <v>0</v>
      </c>
      <c r="J286" t="s">
        <v>339</v>
      </c>
      <c r="K286" t="s">
        <v>511</v>
      </c>
      <c r="L286" t="s">
        <v>348</v>
      </c>
    </row>
    <row r="287" spans="1:12" x14ac:dyDescent="0.3">
      <c r="A287" s="9">
        <v>43616</v>
      </c>
      <c r="B287" t="s">
        <v>230</v>
      </c>
      <c r="C287" t="s">
        <v>39</v>
      </c>
      <c r="D287">
        <v>1583300000</v>
      </c>
      <c r="E287">
        <v>949300000</v>
      </c>
      <c r="F287">
        <v>2532600000</v>
      </c>
      <c r="G287">
        <v>34</v>
      </c>
      <c r="H287">
        <v>425100000</v>
      </c>
      <c r="I287">
        <v>0.20170818505338081</v>
      </c>
      <c r="J287" t="s">
        <v>340</v>
      </c>
      <c r="K287" t="s">
        <v>658</v>
      </c>
      <c r="L287" t="s">
        <v>659</v>
      </c>
    </row>
    <row r="288" spans="1:12" x14ac:dyDescent="0.3">
      <c r="A288" s="9">
        <v>43616</v>
      </c>
      <c r="B288" t="s">
        <v>231</v>
      </c>
      <c r="C288" t="s">
        <v>40</v>
      </c>
      <c r="D288">
        <v>964900000</v>
      </c>
      <c r="E288">
        <v>879100000</v>
      </c>
      <c r="F288">
        <v>1844000000</v>
      </c>
      <c r="G288">
        <v>48</v>
      </c>
      <c r="H288">
        <v>-10500000</v>
      </c>
      <c r="I288">
        <v>-5.6619034780264234E-3</v>
      </c>
      <c r="J288" t="s">
        <v>341</v>
      </c>
      <c r="K288" t="s">
        <v>660</v>
      </c>
      <c r="L288" t="s">
        <v>515</v>
      </c>
    </row>
    <row r="289" spans="1:12" x14ac:dyDescent="0.3">
      <c r="A289" s="9">
        <v>43616</v>
      </c>
      <c r="B289" t="s">
        <v>232</v>
      </c>
      <c r="C289" t="s">
        <v>41</v>
      </c>
      <c r="D289">
        <v>280200000</v>
      </c>
      <c r="E289">
        <v>0</v>
      </c>
      <c r="F289">
        <v>280200000</v>
      </c>
      <c r="G289">
        <v>62</v>
      </c>
      <c r="H289">
        <v>1900000</v>
      </c>
      <c r="I289">
        <v>6.8271649299317281E-3</v>
      </c>
      <c r="J289" t="s">
        <v>340</v>
      </c>
      <c r="K289" t="s">
        <v>661</v>
      </c>
      <c r="L289" t="s">
        <v>657</v>
      </c>
    </row>
    <row r="290" spans="1:12" x14ac:dyDescent="0.3">
      <c r="A290" s="9">
        <v>43616</v>
      </c>
      <c r="B290" t="s">
        <v>233</v>
      </c>
      <c r="C290" t="s">
        <v>42</v>
      </c>
      <c r="D290">
        <v>111813100000</v>
      </c>
      <c r="E290">
        <v>14816700000</v>
      </c>
      <c r="F290">
        <v>126629800000</v>
      </c>
      <c r="G290">
        <v>4</v>
      </c>
      <c r="H290">
        <v>84900000</v>
      </c>
      <c r="I290">
        <v>6.7090811245652728E-4</v>
      </c>
      <c r="J290" t="s">
        <v>340</v>
      </c>
      <c r="K290" t="s">
        <v>518</v>
      </c>
      <c r="L290" t="s">
        <v>662</v>
      </c>
    </row>
    <row r="291" spans="1:12" x14ac:dyDescent="0.3">
      <c r="A291" s="9">
        <v>43616</v>
      </c>
      <c r="B291" t="s">
        <v>234</v>
      </c>
      <c r="C291" t="s">
        <v>43</v>
      </c>
      <c r="D291">
        <v>39300000</v>
      </c>
      <c r="E291">
        <v>200000</v>
      </c>
      <c r="F291">
        <v>39500000</v>
      </c>
      <c r="G291">
        <v>4</v>
      </c>
      <c r="H291">
        <v>-800000</v>
      </c>
      <c r="I291">
        <v>-1.985111662531017E-2</v>
      </c>
      <c r="J291" t="s">
        <v>341</v>
      </c>
      <c r="K291" t="s">
        <v>663</v>
      </c>
      <c r="L291" t="s">
        <v>664</v>
      </c>
    </row>
    <row r="292" spans="1:12" x14ac:dyDescent="0.3">
      <c r="A292" s="9">
        <v>43616</v>
      </c>
      <c r="B292" t="s">
        <v>235</v>
      </c>
      <c r="C292" t="s">
        <v>44</v>
      </c>
      <c r="D292">
        <v>300000</v>
      </c>
      <c r="E292">
        <v>0</v>
      </c>
      <c r="F292">
        <v>300000</v>
      </c>
      <c r="G292">
        <v>121</v>
      </c>
      <c r="H292">
        <v>0</v>
      </c>
      <c r="I292">
        <v>0</v>
      </c>
      <c r="J292" t="s">
        <v>339</v>
      </c>
      <c r="K292" t="s">
        <v>390</v>
      </c>
      <c r="L292" t="s">
        <v>348</v>
      </c>
    </row>
    <row r="293" spans="1:12" x14ac:dyDescent="0.3">
      <c r="A293" s="9">
        <v>43616</v>
      </c>
      <c r="B293" t="s">
        <v>236</v>
      </c>
      <c r="C293" t="s">
        <v>45</v>
      </c>
      <c r="D293">
        <v>0</v>
      </c>
      <c r="E293">
        <v>0</v>
      </c>
      <c r="F293">
        <v>0</v>
      </c>
      <c r="G293">
        <v>117</v>
      </c>
      <c r="H293">
        <v>0</v>
      </c>
      <c r="J293" t="s">
        <v>339</v>
      </c>
      <c r="K293" t="s">
        <v>348</v>
      </c>
      <c r="L293" t="s">
        <v>348</v>
      </c>
    </row>
    <row r="294" spans="1:12" x14ac:dyDescent="0.3">
      <c r="A294" s="9">
        <v>43616</v>
      </c>
      <c r="B294" t="s">
        <v>237</v>
      </c>
      <c r="C294" t="s">
        <v>46</v>
      </c>
      <c r="D294">
        <v>17300000</v>
      </c>
      <c r="E294">
        <v>112500000</v>
      </c>
      <c r="F294">
        <v>129800000</v>
      </c>
      <c r="G294">
        <v>78</v>
      </c>
      <c r="H294">
        <v>4900000</v>
      </c>
      <c r="I294">
        <v>3.9231385108086471E-2</v>
      </c>
      <c r="J294" t="s">
        <v>340</v>
      </c>
      <c r="K294" t="s">
        <v>406</v>
      </c>
      <c r="L294" t="s">
        <v>665</v>
      </c>
    </row>
    <row r="295" spans="1:12" x14ac:dyDescent="0.3">
      <c r="A295" s="9">
        <v>43616</v>
      </c>
      <c r="B295" t="s">
        <v>238</v>
      </c>
      <c r="C295" t="s">
        <v>47</v>
      </c>
      <c r="D295">
        <v>126700000</v>
      </c>
      <c r="E295">
        <v>0</v>
      </c>
      <c r="F295">
        <v>126700000</v>
      </c>
      <c r="G295">
        <v>73</v>
      </c>
      <c r="H295">
        <v>2500000</v>
      </c>
      <c r="I295">
        <v>2.0128824476650559E-2</v>
      </c>
      <c r="J295" t="s">
        <v>340</v>
      </c>
      <c r="K295" t="s">
        <v>666</v>
      </c>
      <c r="L295" t="s">
        <v>667</v>
      </c>
    </row>
    <row r="296" spans="1:12" x14ac:dyDescent="0.3">
      <c r="A296" s="9">
        <v>43616</v>
      </c>
      <c r="B296" t="s">
        <v>239</v>
      </c>
      <c r="C296" t="s">
        <v>48</v>
      </c>
      <c r="D296">
        <v>28700000</v>
      </c>
      <c r="E296">
        <v>0</v>
      </c>
      <c r="F296">
        <v>28700000</v>
      </c>
      <c r="G296">
        <v>89</v>
      </c>
      <c r="H296">
        <v>900000</v>
      </c>
      <c r="I296">
        <v>3.237410071942446E-2</v>
      </c>
      <c r="J296" t="s">
        <v>340</v>
      </c>
      <c r="K296" t="s">
        <v>668</v>
      </c>
      <c r="L296" t="s">
        <v>441</v>
      </c>
    </row>
    <row r="297" spans="1:12" x14ac:dyDescent="0.3">
      <c r="A297" s="9">
        <v>43616</v>
      </c>
      <c r="B297" t="s">
        <v>240</v>
      </c>
      <c r="C297" t="s">
        <v>49</v>
      </c>
      <c r="D297">
        <v>206600000</v>
      </c>
      <c r="E297">
        <v>129000000</v>
      </c>
      <c r="F297">
        <v>335600000</v>
      </c>
      <c r="G297">
        <v>89</v>
      </c>
      <c r="H297">
        <v>-3300000</v>
      </c>
      <c r="I297">
        <v>-9.7373856594865742E-3</v>
      </c>
      <c r="J297" t="s">
        <v>341</v>
      </c>
      <c r="K297" t="s">
        <v>669</v>
      </c>
      <c r="L297" t="s">
        <v>670</v>
      </c>
    </row>
    <row r="298" spans="1:12" x14ac:dyDescent="0.3">
      <c r="A298" s="9">
        <v>43616</v>
      </c>
      <c r="B298" t="s">
        <v>228</v>
      </c>
      <c r="C298" t="s">
        <v>37</v>
      </c>
      <c r="D298">
        <v>4475100000</v>
      </c>
      <c r="E298">
        <v>1115900000</v>
      </c>
      <c r="F298">
        <v>5591000000</v>
      </c>
      <c r="G298">
        <v>22</v>
      </c>
      <c r="H298">
        <v>-29600000</v>
      </c>
      <c r="I298">
        <v>-5.2663416717076469E-3</v>
      </c>
      <c r="J298" t="s">
        <v>341</v>
      </c>
      <c r="K298" t="s">
        <v>671</v>
      </c>
      <c r="L298" t="s">
        <v>672</v>
      </c>
    </row>
    <row r="299" spans="1:12" x14ac:dyDescent="0.3">
      <c r="A299" s="9">
        <v>43616</v>
      </c>
      <c r="B299" t="s">
        <v>241</v>
      </c>
      <c r="C299" t="s">
        <v>50</v>
      </c>
      <c r="D299">
        <v>284100000</v>
      </c>
      <c r="E299">
        <v>29900000</v>
      </c>
      <c r="F299">
        <v>314000000</v>
      </c>
      <c r="G299">
        <v>60</v>
      </c>
      <c r="H299">
        <v>3000000</v>
      </c>
      <c r="I299">
        <v>9.6463022508038593E-3</v>
      </c>
      <c r="J299" t="s">
        <v>340</v>
      </c>
      <c r="K299" t="s">
        <v>673</v>
      </c>
      <c r="L299" t="s">
        <v>674</v>
      </c>
    </row>
    <row r="300" spans="1:12" x14ac:dyDescent="0.3">
      <c r="A300" s="9">
        <v>43616</v>
      </c>
      <c r="B300" t="s">
        <v>257</v>
      </c>
      <c r="C300" t="s">
        <v>66</v>
      </c>
      <c r="D300">
        <v>133700000</v>
      </c>
      <c r="E300">
        <v>0</v>
      </c>
      <c r="F300">
        <v>133700000</v>
      </c>
      <c r="G300">
        <v>50</v>
      </c>
      <c r="H300">
        <v>-600000.0000000149</v>
      </c>
      <c r="I300">
        <v>-4.4676098287417341E-3</v>
      </c>
      <c r="J300" t="s">
        <v>341</v>
      </c>
      <c r="K300" t="s">
        <v>601</v>
      </c>
      <c r="L300" t="s">
        <v>492</v>
      </c>
    </row>
    <row r="301" spans="1:12" x14ac:dyDescent="0.3">
      <c r="A301" s="9">
        <v>43616</v>
      </c>
      <c r="B301" t="s">
        <v>245</v>
      </c>
      <c r="C301" t="s">
        <v>54</v>
      </c>
      <c r="D301">
        <v>17261600000</v>
      </c>
      <c r="E301">
        <v>137000000</v>
      </c>
      <c r="F301">
        <v>17398600000</v>
      </c>
      <c r="G301">
        <v>7</v>
      </c>
      <c r="H301">
        <v>399299999.99999809</v>
      </c>
      <c r="I301">
        <v>2.3489202496573269E-2</v>
      </c>
      <c r="J301" t="s">
        <v>340</v>
      </c>
      <c r="K301" t="s">
        <v>675</v>
      </c>
      <c r="L301" t="s">
        <v>676</v>
      </c>
    </row>
    <row r="302" spans="1:12" x14ac:dyDescent="0.3">
      <c r="A302" s="9">
        <v>43616</v>
      </c>
      <c r="B302" t="s">
        <v>246</v>
      </c>
      <c r="C302" t="s">
        <v>55</v>
      </c>
      <c r="D302">
        <v>2161700000</v>
      </c>
      <c r="E302">
        <v>635700000</v>
      </c>
      <c r="F302">
        <v>2797400000</v>
      </c>
      <c r="G302">
        <v>25</v>
      </c>
      <c r="H302">
        <v>26700000</v>
      </c>
      <c r="I302">
        <v>9.6365539394376865E-3</v>
      </c>
      <c r="J302" t="s">
        <v>340</v>
      </c>
      <c r="K302" t="s">
        <v>677</v>
      </c>
      <c r="L302" t="s">
        <v>678</v>
      </c>
    </row>
    <row r="303" spans="1:12" x14ac:dyDescent="0.3">
      <c r="A303" s="9">
        <v>43616</v>
      </c>
      <c r="B303" t="s">
        <v>247</v>
      </c>
      <c r="C303" t="s">
        <v>56</v>
      </c>
      <c r="D303">
        <v>11198100000</v>
      </c>
      <c r="E303">
        <v>1186800000</v>
      </c>
      <c r="F303">
        <v>12384900000</v>
      </c>
      <c r="G303">
        <v>14</v>
      </c>
      <c r="H303">
        <v>11600000</v>
      </c>
      <c r="I303">
        <v>9.3750252559947627E-4</v>
      </c>
      <c r="J303" t="s">
        <v>340</v>
      </c>
      <c r="K303" t="s">
        <v>534</v>
      </c>
      <c r="L303" t="s">
        <v>679</v>
      </c>
    </row>
    <row r="304" spans="1:12" x14ac:dyDescent="0.3">
      <c r="A304" s="9">
        <v>43616</v>
      </c>
      <c r="B304" t="s">
        <v>248</v>
      </c>
      <c r="C304" t="s">
        <v>57</v>
      </c>
      <c r="D304">
        <v>527500000</v>
      </c>
      <c r="E304">
        <v>29400000</v>
      </c>
      <c r="F304">
        <v>556900000</v>
      </c>
      <c r="G304">
        <v>52</v>
      </c>
      <c r="H304">
        <v>-1000000</v>
      </c>
      <c r="I304">
        <v>-1.7924359204158451E-3</v>
      </c>
      <c r="J304" t="s">
        <v>341</v>
      </c>
      <c r="K304" t="s">
        <v>680</v>
      </c>
      <c r="L304" t="s">
        <v>681</v>
      </c>
    </row>
    <row r="305" spans="1:12" x14ac:dyDescent="0.3">
      <c r="A305" s="9">
        <v>43616</v>
      </c>
      <c r="B305" t="s">
        <v>249</v>
      </c>
      <c r="C305" t="s">
        <v>58</v>
      </c>
      <c r="D305">
        <v>114200000</v>
      </c>
      <c r="E305">
        <v>56300000</v>
      </c>
      <c r="F305">
        <v>170500000</v>
      </c>
      <c r="G305">
        <v>56</v>
      </c>
      <c r="H305">
        <v>1000000</v>
      </c>
      <c r="I305">
        <v>5.8997050147492616E-3</v>
      </c>
      <c r="J305" t="s">
        <v>340</v>
      </c>
      <c r="K305" t="s">
        <v>411</v>
      </c>
      <c r="L305" t="s">
        <v>458</v>
      </c>
    </row>
    <row r="306" spans="1:12" x14ac:dyDescent="0.3">
      <c r="A306" s="9">
        <v>43616</v>
      </c>
      <c r="B306" t="s">
        <v>250</v>
      </c>
      <c r="C306" t="s">
        <v>59</v>
      </c>
      <c r="D306">
        <v>10762900000</v>
      </c>
      <c r="E306">
        <v>584300000</v>
      </c>
      <c r="F306">
        <v>11347200000</v>
      </c>
      <c r="G306">
        <v>12</v>
      </c>
      <c r="H306">
        <v>-71400000</v>
      </c>
      <c r="I306">
        <v>-6.2529557038516108E-3</v>
      </c>
      <c r="J306" t="s">
        <v>341</v>
      </c>
      <c r="K306" t="s">
        <v>682</v>
      </c>
      <c r="L306" t="s">
        <v>683</v>
      </c>
    </row>
    <row r="307" spans="1:12" x14ac:dyDescent="0.3">
      <c r="A307" s="9">
        <v>43616</v>
      </c>
      <c r="B307" t="s">
        <v>215</v>
      </c>
      <c r="C307" t="s">
        <v>131</v>
      </c>
      <c r="D307">
        <v>21100000</v>
      </c>
      <c r="E307">
        <v>14000000</v>
      </c>
      <c r="F307">
        <v>35100000</v>
      </c>
      <c r="G307">
        <v>75</v>
      </c>
      <c r="H307">
        <v>2200000</v>
      </c>
      <c r="I307">
        <v>6.6869300911854099E-2</v>
      </c>
      <c r="J307" t="s">
        <v>340</v>
      </c>
      <c r="K307" t="s">
        <v>684</v>
      </c>
      <c r="L307" t="s">
        <v>471</v>
      </c>
    </row>
    <row r="308" spans="1:12" x14ac:dyDescent="0.3">
      <c r="A308" s="9">
        <v>43616</v>
      </c>
      <c r="B308" t="s">
        <v>251</v>
      </c>
      <c r="C308" t="s">
        <v>60</v>
      </c>
      <c r="D308">
        <v>4218200000</v>
      </c>
      <c r="E308">
        <v>482100000</v>
      </c>
      <c r="F308">
        <v>4700300000</v>
      </c>
      <c r="G308">
        <v>24</v>
      </c>
      <c r="H308">
        <v>-146000000</v>
      </c>
      <c r="I308">
        <v>-3.0126075562800489E-2</v>
      </c>
      <c r="J308" t="s">
        <v>341</v>
      </c>
      <c r="K308" t="s">
        <v>685</v>
      </c>
      <c r="L308" t="s">
        <v>686</v>
      </c>
    </row>
    <row r="309" spans="1:12" x14ac:dyDescent="0.3">
      <c r="A309" s="9">
        <v>43616</v>
      </c>
      <c r="B309" t="s">
        <v>252</v>
      </c>
      <c r="C309" t="s">
        <v>61</v>
      </c>
      <c r="D309">
        <v>0</v>
      </c>
      <c r="E309">
        <v>19600000</v>
      </c>
      <c r="F309">
        <v>19600000</v>
      </c>
      <c r="G309">
        <v>24</v>
      </c>
      <c r="H309">
        <v>-382300000</v>
      </c>
      <c r="I309">
        <v>-0.95123164966409557</v>
      </c>
      <c r="J309" t="s">
        <v>341</v>
      </c>
      <c r="K309" t="s">
        <v>687</v>
      </c>
      <c r="L309" t="s">
        <v>688</v>
      </c>
    </row>
    <row r="310" spans="1:12" x14ac:dyDescent="0.3">
      <c r="A310" s="9">
        <v>43616</v>
      </c>
      <c r="B310" t="s">
        <v>253</v>
      </c>
      <c r="C310" t="s">
        <v>62</v>
      </c>
      <c r="D310">
        <v>2949400000</v>
      </c>
      <c r="E310">
        <v>0</v>
      </c>
      <c r="F310">
        <v>2949400000</v>
      </c>
      <c r="G310">
        <v>35</v>
      </c>
      <c r="H310">
        <v>353800000</v>
      </c>
      <c r="I310">
        <v>0.13630759747264601</v>
      </c>
      <c r="J310" t="s">
        <v>340</v>
      </c>
      <c r="K310" t="s">
        <v>689</v>
      </c>
      <c r="L310" t="s">
        <v>478</v>
      </c>
    </row>
    <row r="311" spans="1:12" x14ac:dyDescent="0.3">
      <c r="A311" s="9">
        <v>43616</v>
      </c>
      <c r="B311" t="s">
        <v>254</v>
      </c>
      <c r="C311" t="s">
        <v>63</v>
      </c>
      <c r="D311">
        <v>3879100000</v>
      </c>
      <c r="E311">
        <v>779400000</v>
      </c>
      <c r="F311">
        <v>4658500000</v>
      </c>
      <c r="G311">
        <v>27</v>
      </c>
      <c r="H311">
        <v>65400000</v>
      </c>
      <c r="I311">
        <v>1.4238749428490559E-2</v>
      </c>
      <c r="J311" t="s">
        <v>340</v>
      </c>
      <c r="K311" t="s">
        <v>690</v>
      </c>
      <c r="L311" t="s">
        <v>691</v>
      </c>
    </row>
    <row r="312" spans="1:12" x14ac:dyDescent="0.3">
      <c r="A312" s="9">
        <v>43616</v>
      </c>
      <c r="B312" t="s">
        <v>255</v>
      </c>
      <c r="C312" t="s">
        <v>64</v>
      </c>
      <c r="D312">
        <v>309000000</v>
      </c>
      <c r="E312">
        <v>93400000</v>
      </c>
      <c r="F312">
        <v>402400000</v>
      </c>
      <c r="G312">
        <v>39</v>
      </c>
      <c r="H312">
        <v>9800000</v>
      </c>
      <c r="I312">
        <v>2.4961793173713699E-2</v>
      </c>
      <c r="J312" t="s">
        <v>340</v>
      </c>
      <c r="K312" t="s">
        <v>692</v>
      </c>
      <c r="L312" t="s">
        <v>693</v>
      </c>
    </row>
    <row r="313" spans="1:12" x14ac:dyDescent="0.3">
      <c r="A313" s="9">
        <v>43616</v>
      </c>
      <c r="B313" t="s">
        <v>243</v>
      </c>
      <c r="C313" t="s">
        <v>52</v>
      </c>
      <c r="D313">
        <v>4161200000</v>
      </c>
      <c r="E313">
        <v>4508700000</v>
      </c>
      <c r="F313">
        <v>8669900000</v>
      </c>
      <c r="G313">
        <v>10</v>
      </c>
      <c r="H313">
        <v>-123200000</v>
      </c>
      <c r="I313">
        <v>-1.401098588666113E-2</v>
      </c>
      <c r="J313" t="s">
        <v>341</v>
      </c>
      <c r="K313" t="s">
        <v>694</v>
      </c>
      <c r="L313" t="s">
        <v>695</v>
      </c>
    </row>
    <row r="314" spans="1:12" x14ac:dyDescent="0.3">
      <c r="A314" s="9">
        <v>43616</v>
      </c>
      <c r="B314" t="s">
        <v>260</v>
      </c>
      <c r="C314" t="s">
        <v>69</v>
      </c>
      <c r="D314">
        <v>7189300000</v>
      </c>
      <c r="E314">
        <v>89300000</v>
      </c>
      <c r="F314">
        <v>7278600000</v>
      </c>
      <c r="G314">
        <v>19</v>
      </c>
      <c r="H314">
        <v>50700000</v>
      </c>
      <c r="I314">
        <v>7.0144855352176983E-3</v>
      </c>
      <c r="J314" t="s">
        <v>340</v>
      </c>
      <c r="K314" t="s">
        <v>696</v>
      </c>
      <c r="L314" t="s">
        <v>697</v>
      </c>
    </row>
    <row r="315" spans="1:12" x14ac:dyDescent="0.3">
      <c r="A315" s="9">
        <v>43616</v>
      </c>
      <c r="B315" t="s">
        <v>291</v>
      </c>
      <c r="C315" t="s">
        <v>100</v>
      </c>
      <c r="D315">
        <v>700000</v>
      </c>
      <c r="E315">
        <v>100000</v>
      </c>
      <c r="F315">
        <v>800000</v>
      </c>
      <c r="G315">
        <v>112</v>
      </c>
      <c r="H315">
        <v>-600000</v>
      </c>
      <c r="I315">
        <v>-0.42857142857142849</v>
      </c>
      <c r="J315" t="s">
        <v>341</v>
      </c>
      <c r="K315" t="s">
        <v>365</v>
      </c>
      <c r="L315" t="s">
        <v>492</v>
      </c>
    </row>
    <row r="316" spans="1:12" x14ac:dyDescent="0.3">
      <c r="A316" s="9">
        <v>43616</v>
      </c>
      <c r="B316" t="s">
        <v>197</v>
      </c>
      <c r="C316" t="s">
        <v>5</v>
      </c>
      <c r="D316">
        <v>398100000</v>
      </c>
      <c r="E316">
        <v>0</v>
      </c>
      <c r="F316">
        <v>398100000</v>
      </c>
      <c r="G316">
        <v>55</v>
      </c>
      <c r="H316">
        <v>29600000</v>
      </c>
      <c r="I316">
        <v>8.032564450474898E-2</v>
      </c>
      <c r="J316" t="s">
        <v>340</v>
      </c>
      <c r="K316" t="s">
        <v>698</v>
      </c>
      <c r="L316" t="s">
        <v>699</v>
      </c>
    </row>
    <row r="317" spans="1:12" x14ac:dyDescent="0.3">
      <c r="A317" s="9">
        <v>43616</v>
      </c>
      <c r="B317" t="s">
        <v>323</v>
      </c>
      <c r="C317" t="s">
        <v>133</v>
      </c>
      <c r="D317">
        <v>0</v>
      </c>
      <c r="E317">
        <v>0</v>
      </c>
      <c r="F317">
        <v>0</v>
      </c>
      <c r="G317">
        <v>31</v>
      </c>
      <c r="J317" t="s">
        <v>339</v>
      </c>
      <c r="K317" t="s">
        <v>348</v>
      </c>
    </row>
    <row r="318" spans="1:12" x14ac:dyDescent="0.3">
      <c r="A318" s="9">
        <v>43616</v>
      </c>
      <c r="B318" t="s">
        <v>263</v>
      </c>
      <c r="C318" t="s">
        <v>72</v>
      </c>
      <c r="D318">
        <v>52700000</v>
      </c>
      <c r="E318">
        <v>0</v>
      </c>
      <c r="F318">
        <v>52700000</v>
      </c>
      <c r="G318">
        <v>85</v>
      </c>
      <c r="H318">
        <v>500000</v>
      </c>
      <c r="I318">
        <v>9.5785440613026813E-3</v>
      </c>
      <c r="J318" t="s">
        <v>340</v>
      </c>
      <c r="K318" t="s">
        <v>700</v>
      </c>
      <c r="L318" t="s">
        <v>361</v>
      </c>
    </row>
    <row r="319" spans="1:12" x14ac:dyDescent="0.3">
      <c r="A319" s="9">
        <v>43616</v>
      </c>
      <c r="B319" t="s">
        <v>264</v>
      </c>
      <c r="C319" t="s">
        <v>73</v>
      </c>
      <c r="D319">
        <v>445500000</v>
      </c>
      <c r="E319">
        <v>234500000</v>
      </c>
      <c r="F319">
        <v>680000000</v>
      </c>
      <c r="G319">
        <v>45</v>
      </c>
      <c r="H319">
        <v>22100000</v>
      </c>
      <c r="I319">
        <v>3.3591731266149873E-2</v>
      </c>
      <c r="J319" t="s">
        <v>340</v>
      </c>
      <c r="K319" t="s">
        <v>701</v>
      </c>
      <c r="L319" t="s">
        <v>702</v>
      </c>
    </row>
    <row r="320" spans="1:12" x14ac:dyDescent="0.3">
      <c r="A320" s="9">
        <v>43616</v>
      </c>
      <c r="B320" t="s">
        <v>265</v>
      </c>
      <c r="C320" t="s">
        <v>74</v>
      </c>
      <c r="D320">
        <v>1368200000</v>
      </c>
      <c r="E320">
        <v>0</v>
      </c>
      <c r="F320">
        <v>1368200000</v>
      </c>
      <c r="G320">
        <v>44</v>
      </c>
      <c r="H320">
        <v>102200000</v>
      </c>
      <c r="I320">
        <v>8.0726698262243282E-2</v>
      </c>
      <c r="J320" t="s">
        <v>340</v>
      </c>
      <c r="K320" t="s">
        <v>703</v>
      </c>
      <c r="L320" t="s">
        <v>612</v>
      </c>
    </row>
    <row r="321" spans="1:12" x14ac:dyDescent="0.3">
      <c r="A321" s="9">
        <v>43616</v>
      </c>
      <c r="B321" t="s">
        <v>266</v>
      </c>
      <c r="C321" t="s">
        <v>75</v>
      </c>
      <c r="D321">
        <v>0</v>
      </c>
      <c r="E321">
        <v>87200000</v>
      </c>
      <c r="F321">
        <v>87200000</v>
      </c>
      <c r="G321">
        <v>88</v>
      </c>
      <c r="H321">
        <v>-284300000</v>
      </c>
      <c r="I321">
        <v>-0.76527590847913862</v>
      </c>
      <c r="J321" t="s">
        <v>341</v>
      </c>
      <c r="K321" t="s">
        <v>704</v>
      </c>
      <c r="L321" t="s">
        <v>705</v>
      </c>
    </row>
    <row r="322" spans="1:12" x14ac:dyDescent="0.3">
      <c r="A322" s="9">
        <v>43616</v>
      </c>
      <c r="B322" t="s">
        <v>267</v>
      </c>
      <c r="C322" t="s">
        <v>76</v>
      </c>
      <c r="D322">
        <v>14684500000</v>
      </c>
      <c r="E322">
        <v>3899000000</v>
      </c>
      <c r="F322">
        <v>18583500000</v>
      </c>
      <c r="G322">
        <v>5</v>
      </c>
      <c r="H322">
        <v>-121300000</v>
      </c>
      <c r="I322">
        <v>-6.4849664257302939E-3</v>
      </c>
      <c r="J322" t="s">
        <v>341</v>
      </c>
      <c r="K322" t="s">
        <v>706</v>
      </c>
      <c r="L322" t="s">
        <v>695</v>
      </c>
    </row>
    <row r="323" spans="1:12" x14ac:dyDescent="0.3">
      <c r="A323" s="9">
        <v>43616</v>
      </c>
      <c r="B323" t="s">
        <v>268</v>
      </c>
      <c r="C323" t="s">
        <v>77</v>
      </c>
      <c r="D323">
        <v>39400000</v>
      </c>
      <c r="E323">
        <v>0</v>
      </c>
      <c r="F323">
        <v>39400000</v>
      </c>
      <c r="G323">
        <v>87</v>
      </c>
      <c r="H323">
        <v>-300000</v>
      </c>
      <c r="I323">
        <v>-7.556675062972292E-3</v>
      </c>
      <c r="J323" t="s">
        <v>341</v>
      </c>
      <c r="K323" t="s">
        <v>707</v>
      </c>
      <c r="L323" t="s">
        <v>632</v>
      </c>
    </row>
    <row r="324" spans="1:12" x14ac:dyDescent="0.3">
      <c r="A324" s="9">
        <v>43616</v>
      </c>
      <c r="B324" t="s">
        <v>269</v>
      </c>
      <c r="C324" t="s">
        <v>78</v>
      </c>
      <c r="D324">
        <v>12100700000</v>
      </c>
      <c r="E324">
        <v>97900000</v>
      </c>
      <c r="F324">
        <v>12198600000</v>
      </c>
      <c r="G324">
        <v>16</v>
      </c>
      <c r="H324">
        <v>146000000</v>
      </c>
      <c r="I324">
        <v>1.211356885651229E-2</v>
      </c>
      <c r="J324" t="s">
        <v>340</v>
      </c>
      <c r="K324" t="s">
        <v>430</v>
      </c>
      <c r="L324" t="s">
        <v>708</v>
      </c>
    </row>
    <row r="325" spans="1:12" x14ac:dyDescent="0.3">
      <c r="A325" s="9">
        <v>43616</v>
      </c>
      <c r="B325" t="s">
        <v>270</v>
      </c>
      <c r="C325" t="s">
        <v>79</v>
      </c>
      <c r="D325">
        <v>10400000</v>
      </c>
      <c r="E325">
        <v>0</v>
      </c>
      <c r="F325">
        <v>10400000</v>
      </c>
      <c r="G325">
        <v>16</v>
      </c>
      <c r="H325">
        <v>100000</v>
      </c>
      <c r="I325">
        <v>9.7087378640776691E-3</v>
      </c>
      <c r="J325" t="s">
        <v>340</v>
      </c>
      <c r="K325" t="s">
        <v>709</v>
      </c>
      <c r="L325" t="s">
        <v>486</v>
      </c>
    </row>
    <row r="326" spans="1:12" x14ac:dyDescent="0.3">
      <c r="A326" s="9">
        <v>43616</v>
      </c>
      <c r="B326" t="s">
        <v>271</v>
      </c>
      <c r="C326" t="s">
        <v>80</v>
      </c>
      <c r="D326">
        <v>332800000</v>
      </c>
      <c r="E326">
        <v>36100000</v>
      </c>
      <c r="F326">
        <v>368900000</v>
      </c>
      <c r="G326">
        <v>49</v>
      </c>
      <c r="H326">
        <v>57300000</v>
      </c>
      <c r="I326">
        <v>0.1838896020539153</v>
      </c>
      <c r="J326" t="s">
        <v>340</v>
      </c>
      <c r="K326" t="s">
        <v>590</v>
      </c>
      <c r="L326" t="s">
        <v>710</v>
      </c>
    </row>
    <row r="327" spans="1:12" x14ac:dyDescent="0.3">
      <c r="A327" s="9">
        <v>43616</v>
      </c>
      <c r="B327" t="s">
        <v>272</v>
      </c>
      <c r="C327" t="s">
        <v>81</v>
      </c>
      <c r="D327">
        <v>1093400000</v>
      </c>
      <c r="E327">
        <v>52200000</v>
      </c>
      <c r="F327">
        <v>1145600000</v>
      </c>
      <c r="G327">
        <v>42</v>
      </c>
      <c r="H327">
        <v>32700000</v>
      </c>
      <c r="I327">
        <v>2.9382693862880761E-2</v>
      </c>
      <c r="J327" t="s">
        <v>340</v>
      </c>
      <c r="K327" t="s">
        <v>711</v>
      </c>
      <c r="L327" t="s">
        <v>370</v>
      </c>
    </row>
    <row r="328" spans="1:12" x14ac:dyDescent="0.3">
      <c r="A328" s="9">
        <v>43616</v>
      </c>
      <c r="B328" t="s">
        <v>273</v>
      </c>
      <c r="C328" t="s">
        <v>82</v>
      </c>
      <c r="D328">
        <v>607300000</v>
      </c>
      <c r="E328">
        <v>50600000</v>
      </c>
      <c r="F328">
        <v>657900000</v>
      </c>
      <c r="G328">
        <v>47</v>
      </c>
      <c r="H328">
        <v>21700000</v>
      </c>
      <c r="I328">
        <v>3.4108770826784027E-2</v>
      </c>
      <c r="J328" t="s">
        <v>340</v>
      </c>
      <c r="K328" t="s">
        <v>558</v>
      </c>
      <c r="L328" t="s">
        <v>712</v>
      </c>
    </row>
    <row r="329" spans="1:12" x14ac:dyDescent="0.3">
      <c r="A329" s="9">
        <v>43616</v>
      </c>
      <c r="B329" t="s">
        <v>275</v>
      </c>
      <c r="C329" t="s">
        <v>84</v>
      </c>
      <c r="D329">
        <v>400000</v>
      </c>
      <c r="E329">
        <v>0</v>
      </c>
      <c r="F329">
        <v>400000</v>
      </c>
      <c r="G329">
        <v>110</v>
      </c>
      <c r="H329">
        <v>100000</v>
      </c>
      <c r="I329">
        <v>0.33333333333333331</v>
      </c>
      <c r="J329" t="s">
        <v>340</v>
      </c>
      <c r="K329" t="s">
        <v>557</v>
      </c>
      <c r="L329" t="s">
        <v>486</v>
      </c>
    </row>
    <row r="330" spans="1:12" x14ac:dyDescent="0.3">
      <c r="A330" s="9">
        <v>43616</v>
      </c>
      <c r="B330" t="s">
        <v>262</v>
      </c>
      <c r="C330" t="s">
        <v>71</v>
      </c>
      <c r="D330">
        <v>365500000</v>
      </c>
      <c r="E330">
        <v>28900000</v>
      </c>
      <c r="F330">
        <v>394400000</v>
      </c>
      <c r="G330">
        <v>53</v>
      </c>
      <c r="H330">
        <v>14600000</v>
      </c>
      <c r="I330">
        <v>3.8441284886782508E-2</v>
      </c>
      <c r="J330" t="s">
        <v>340</v>
      </c>
      <c r="K330" t="s">
        <v>713</v>
      </c>
      <c r="L330" t="s">
        <v>714</v>
      </c>
    </row>
    <row r="331" spans="1:12" x14ac:dyDescent="0.3">
      <c r="A331" s="9">
        <v>43616</v>
      </c>
      <c r="B331" t="s">
        <v>289</v>
      </c>
      <c r="C331" t="s">
        <v>98</v>
      </c>
      <c r="D331">
        <v>0</v>
      </c>
      <c r="E331">
        <v>0</v>
      </c>
      <c r="F331">
        <v>0</v>
      </c>
      <c r="G331">
        <v>125</v>
      </c>
      <c r="H331">
        <v>0</v>
      </c>
      <c r="J331" t="s">
        <v>339</v>
      </c>
      <c r="K331" t="s">
        <v>348</v>
      </c>
      <c r="L331" t="s">
        <v>348</v>
      </c>
    </row>
    <row r="332" spans="1:12" x14ac:dyDescent="0.3">
      <c r="A332" s="9">
        <v>43616</v>
      </c>
      <c r="B332" t="s">
        <v>277</v>
      </c>
      <c r="C332" t="s">
        <v>86</v>
      </c>
      <c r="D332">
        <v>12800000</v>
      </c>
      <c r="E332">
        <v>0</v>
      </c>
      <c r="F332">
        <v>12800000</v>
      </c>
      <c r="G332">
        <v>96</v>
      </c>
      <c r="H332">
        <v>-200000</v>
      </c>
      <c r="I332">
        <v>-1.5384615384615391E-2</v>
      </c>
      <c r="J332" t="s">
        <v>341</v>
      </c>
      <c r="K332" t="s">
        <v>715</v>
      </c>
      <c r="L332" t="s">
        <v>497</v>
      </c>
    </row>
    <row r="333" spans="1:12" x14ac:dyDescent="0.3">
      <c r="A333" s="9">
        <v>43616</v>
      </c>
      <c r="B333" t="s">
        <v>278</v>
      </c>
      <c r="C333" t="s">
        <v>87</v>
      </c>
      <c r="D333">
        <v>10759900000</v>
      </c>
      <c r="E333">
        <v>884500000</v>
      </c>
      <c r="F333">
        <v>11644400000</v>
      </c>
      <c r="G333">
        <v>13</v>
      </c>
      <c r="H333">
        <v>-168500000</v>
      </c>
      <c r="I333">
        <v>-1.4264067248516451E-2</v>
      </c>
      <c r="J333" t="s">
        <v>341</v>
      </c>
      <c r="K333" t="s">
        <v>716</v>
      </c>
      <c r="L333" t="s">
        <v>717</v>
      </c>
    </row>
    <row r="334" spans="1:12" x14ac:dyDescent="0.3">
      <c r="A334" s="9">
        <v>43616</v>
      </c>
      <c r="B334" t="s">
        <v>279</v>
      </c>
      <c r="C334" t="s">
        <v>88</v>
      </c>
      <c r="D334">
        <v>0</v>
      </c>
      <c r="E334">
        <v>22200000</v>
      </c>
      <c r="F334">
        <v>22200000</v>
      </c>
      <c r="G334">
        <v>105</v>
      </c>
      <c r="H334">
        <v>21100000</v>
      </c>
      <c r="I334">
        <v>19.18181818181818</v>
      </c>
      <c r="J334" t="s">
        <v>340</v>
      </c>
      <c r="K334" t="s">
        <v>718</v>
      </c>
      <c r="L334" t="s">
        <v>719</v>
      </c>
    </row>
    <row r="335" spans="1:12" x14ac:dyDescent="0.3">
      <c r="A335" s="9">
        <v>43616</v>
      </c>
      <c r="B335" t="s">
        <v>280</v>
      </c>
      <c r="C335" t="s">
        <v>89</v>
      </c>
      <c r="D335">
        <v>17400000</v>
      </c>
      <c r="E335">
        <v>0</v>
      </c>
      <c r="F335">
        <v>17400000</v>
      </c>
      <c r="G335">
        <v>83</v>
      </c>
      <c r="H335">
        <v>1299999.9999999979</v>
      </c>
      <c r="I335">
        <v>8.0745341614906707E-2</v>
      </c>
      <c r="J335" t="s">
        <v>340</v>
      </c>
      <c r="K335" t="s">
        <v>720</v>
      </c>
      <c r="L335" t="s">
        <v>598</v>
      </c>
    </row>
    <row r="336" spans="1:12" x14ac:dyDescent="0.3">
      <c r="A336" s="9">
        <v>43616</v>
      </c>
      <c r="B336" t="s">
        <v>281</v>
      </c>
      <c r="C336" t="s">
        <v>90</v>
      </c>
      <c r="D336">
        <v>200600000</v>
      </c>
      <c r="E336">
        <v>5849600000</v>
      </c>
      <c r="F336">
        <v>6050200000</v>
      </c>
      <c r="G336">
        <v>32</v>
      </c>
      <c r="H336">
        <v>-99300000</v>
      </c>
      <c r="I336">
        <v>-1.6147654280835842E-2</v>
      </c>
      <c r="J336" t="s">
        <v>341</v>
      </c>
      <c r="K336" t="s">
        <v>721</v>
      </c>
      <c r="L336" t="s">
        <v>722</v>
      </c>
    </row>
    <row r="337" spans="1:12" x14ac:dyDescent="0.3">
      <c r="A337" s="9">
        <v>43616</v>
      </c>
      <c r="B337" t="s">
        <v>282</v>
      </c>
      <c r="C337" t="s">
        <v>91</v>
      </c>
      <c r="D337">
        <v>55500000</v>
      </c>
      <c r="E337">
        <v>0</v>
      </c>
      <c r="F337">
        <v>55500000</v>
      </c>
      <c r="G337">
        <v>66</v>
      </c>
      <c r="H337">
        <v>4200000</v>
      </c>
      <c r="I337">
        <v>8.1871345029239762E-2</v>
      </c>
      <c r="J337" t="s">
        <v>340</v>
      </c>
      <c r="K337" t="s">
        <v>723</v>
      </c>
      <c r="L337" t="s">
        <v>724</v>
      </c>
    </row>
    <row r="338" spans="1:12" x14ac:dyDescent="0.3">
      <c r="A338" s="9">
        <v>43616</v>
      </c>
      <c r="B338" t="s">
        <v>283</v>
      </c>
      <c r="C338" t="s">
        <v>92</v>
      </c>
      <c r="D338">
        <v>5839400000</v>
      </c>
      <c r="E338">
        <v>686400000</v>
      </c>
      <c r="F338">
        <v>6525800000</v>
      </c>
      <c r="G338">
        <v>18</v>
      </c>
      <c r="H338">
        <v>-194300000</v>
      </c>
      <c r="I338">
        <v>-2.8913260219341971E-2</v>
      </c>
      <c r="J338" t="s">
        <v>341</v>
      </c>
      <c r="K338" t="s">
        <v>725</v>
      </c>
      <c r="L338" t="s">
        <v>726</v>
      </c>
    </row>
    <row r="339" spans="1:12" x14ac:dyDescent="0.3">
      <c r="A339" s="9">
        <v>43616</v>
      </c>
      <c r="B339" t="s">
        <v>284</v>
      </c>
      <c r="C339" t="s">
        <v>93</v>
      </c>
      <c r="D339">
        <v>20500000</v>
      </c>
      <c r="E339">
        <v>3700000</v>
      </c>
      <c r="F339">
        <v>24200000</v>
      </c>
      <c r="G339">
        <v>67</v>
      </c>
      <c r="H339">
        <v>500000</v>
      </c>
      <c r="I339">
        <v>2.1097046413502109E-2</v>
      </c>
      <c r="J339" t="s">
        <v>340</v>
      </c>
      <c r="K339" t="s">
        <v>727</v>
      </c>
      <c r="L339" t="s">
        <v>361</v>
      </c>
    </row>
    <row r="340" spans="1:12" x14ac:dyDescent="0.3">
      <c r="A340" s="9">
        <v>43616</v>
      </c>
      <c r="B340" t="s">
        <v>285</v>
      </c>
      <c r="C340" t="s">
        <v>94</v>
      </c>
      <c r="D340">
        <v>7300000</v>
      </c>
      <c r="E340">
        <v>5100000</v>
      </c>
      <c r="F340">
        <v>12400000</v>
      </c>
      <c r="G340">
        <v>102</v>
      </c>
      <c r="H340">
        <v>100000</v>
      </c>
      <c r="I340">
        <v>8.130081300813009E-3</v>
      </c>
      <c r="J340" t="s">
        <v>340</v>
      </c>
      <c r="K340" t="s">
        <v>728</v>
      </c>
      <c r="L340" t="s">
        <v>486</v>
      </c>
    </row>
    <row r="341" spans="1:12" x14ac:dyDescent="0.3">
      <c r="A341" s="9">
        <v>43616</v>
      </c>
      <c r="B341" t="s">
        <v>286</v>
      </c>
      <c r="C341" t="s">
        <v>95</v>
      </c>
      <c r="D341">
        <v>0</v>
      </c>
      <c r="E341">
        <v>0</v>
      </c>
      <c r="F341">
        <v>0</v>
      </c>
      <c r="G341">
        <v>102</v>
      </c>
      <c r="H341">
        <v>0</v>
      </c>
      <c r="J341" t="s">
        <v>339</v>
      </c>
      <c r="K341" t="s">
        <v>348</v>
      </c>
      <c r="L341" t="s">
        <v>348</v>
      </c>
    </row>
    <row r="342" spans="1:12" x14ac:dyDescent="0.3">
      <c r="A342" s="9">
        <v>43616</v>
      </c>
      <c r="B342" t="s">
        <v>287</v>
      </c>
      <c r="C342" t="s">
        <v>96</v>
      </c>
      <c r="D342">
        <v>40300000</v>
      </c>
      <c r="E342">
        <v>0</v>
      </c>
      <c r="F342">
        <v>40300000</v>
      </c>
      <c r="G342">
        <v>86</v>
      </c>
      <c r="H342">
        <v>-4100000</v>
      </c>
      <c r="I342">
        <v>-9.2342342342342343E-2</v>
      </c>
      <c r="J342" t="s">
        <v>341</v>
      </c>
      <c r="K342" t="s">
        <v>520</v>
      </c>
      <c r="L342" t="s">
        <v>729</v>
      </c>
    </row>
    <row r="343" spans="1:12" x14ac:dyDescent="0.3">
      <c r="A343" s="9">
        <v>43616</v>
      </c>
      <c r="B343" t="s">
        <v>288</v>
      </c>
      <c r="C343" t="s">
        <v>97</v>
      </c>
      <c r="D343">
        <v>31800000</v>
      </c>
      <c r="E343">
        <v>0</v>
      </c>
      <c r="F343">
        <v>31800000</v>
      </c>
      <c r="G343">
        <v>81</v>
      </c>
      <c r="H343">
        <v>-1100000</v>
      </c>
      <c r="I343">
        <v>-3.3434650455927049E-2</v>
      </c>
      <c r="J343" t="s">
        <v>341</v>
      </c>
      <c r="K343" t="s">
        <v>730</v>
      </c>
      <c r="L343" t="s">
        <v>512</v>
      </c>
    </row>
    <row r="344" spans="1:12" x14ac:dyDescent="0.3">
      <c r="A344" s="9">
        <v>43616</v>
      </c>
      <c r="B344" t="s">
        <v>259</v>
      </c>
      <c r="C344" t="s">
        <v>68</v>
      </c>
      <c r="D344">
        <v>125910100000</v>
      </c>
      <c r="E344">
        <v>24317200000</v>
      </c>
      <c r="F344">
        <v>150227300000</v>
      </c>
      <c r="G344">
        <v>3</v>
      </c>
      <c r="H344">
        <v>-1177600000</v>
      </c>
      <c r="I344">
        <v>-7.7778196082161147E-3</v>
      </c>
      <c r="J344" t="s">
        <v>341</v>
      </c>
      <c r="K344" t="s">
        <v>731</v>
      </c>
      <c r="L344" t="s">
        <v>732</v>
      </c>
    </row>
    <row r="345" spans="1:12" x14ac:dyDescent="0.3">
      <c r="A345" s="9">
        <v>43616</v>
      </c>
      <c r="B345" t="s">
        <v>276</v>
      </c>
      <c r="C345" t="s">
        <v>85</v>
      </c>
      <c r="D345">
        <v>2482700000</v>
      </c>
      <c r="E345">
        <v>0</v>
      </c>
      <c r="F345">
        <v>2482700000</v>
      </c>
      <c r="G345">
        <v>28</v>
      </c>
      <c r="H345">
        <v>73600000</v>
      </c>
      <c r="I345">
        <v>3.0550828110082601E-2</v>
      </c>
      <c r="J345" t="s">
        <v>340</v>
      </c>
      <c r="K345" t="s">
        <v>733</v>
      </c>
      <c r="L345" t="s">
        <v>734</v>
      </c>
    </row>
    <row r="346" spans="1:12" x14ac:dyDescent="0.3">
      <c r="A346" s="9">
        <v>43616</v>
      </c>
      <c r="B346" t="s">
        <v>274</v>
      </c>
      <c r="C346" t="s">
        <v>83</v>
      </c>
      <c r="D346">
        <v>2919000000</v>
      </c>
      <c r="E346">
        <v>1400100000</v>
      </c>
      <c r="F346">
        <v>4319100000</v>
      </c>
      <c r="G346">
        <v>29</v>
      </c>
      <c r="H346">
        <v>-48700000</v>
      </c>
      <c r="I346">
        <v>-1.114977792023444E-2</v>
      </c>
      <c r="J346" t="s">
        <v>341</v>
      </c>
      <c r="K346" t="s">
        <v>735</v>
      </c>
      <c r="L346" t="s">
        <v>736</v>
      </c>
    </row>
    <row r="347" spans="1:12" x14ac:dyDescent="0.3">
      <c r="A347" s="9">
        <v>43616</v>
      </c>
      <c r="B347" t="s">
        <v>293</v>
      </c>
      <c r="C347" t="s">
        <v>102</v>
      </c>
      <c r="D347">
        <v>9563800000</v>
      </c>
      <c r="E347">
        <v>667600000</v>
      </c>
      <c r="F347">
        <v>10231400000</v>
      </c>
      <c r="G347">
        <v>15</v>
      </c>
      <c r="H347">
        <v>63800000</v>
      </c>
      <c r="I347">
        <v>6.2748337857508156E-3</v>
      </c>
      <c r="J347" t="s">
        <v>340</v>
      </c>
      <c r="K347" t="s">
        <v>737</v>
      </c>
      <c r="L347" t="s">
        <v>738</v>
      </c>
    </row>
    <row r="348" spans="1:12" x14ac:dyDescent="0.3">
      <c r="A348" s="9">
        <v>43616</v>
      </c>
      <c r="B348" t="s">
        <v>300</v>
      </c>
      <c r="C348" t="s">
        <v>109</v>
      </c>
      <c r="D348">
        <v>500000</v>
      </c>
      <c r="E348">
        <v>400000</v>
      </c>
      <c r="F348">
        <v>900000</v>
      </c>
      <c r="G348">
        <v>113</v>
      </c>
      <c r="H348">
        <v>0</v>
      </c>
      <c r="I348">
        <v>0</v>
      </c>
      <c r="J348" t="s">
        <v>339</v>
      </c>
      <c r="K348" t="s">
        <v>441</v>
      </c>
      <c r="L348" t="s">
        <v>348</v>
      </c>
    </row>
    <row r="349" spans="1:12" x14ac:dyDescent="0.3">
      <c r="A349" s="9">
        <v>43616</v>
      </c>
      <c r="B349" t="s">
        <v>294</v>
      </c>
      <c r="C349" t="s">
        <v>103</v>
      </c>
      <c r="D349">
        <v>0</v>
      </c>
      <c r="E349">
        <v>0</v>
      </c>
      <c r="F349">
        <v>0</v>
      </c>
      <c r="G349">
        <v>119</v>
      </c>
      <c r="H349">
        <v>0</v>
      </c>
      <c r="J349" t="s">
        <v>339</v>
      </c>
      <c r="K349" t="s">
        <v>348</v>
      </c>
      <c r="L349" t="s">
        <v>348</v>
      </c>
    </row>
    <row r="350" spans="1:12" x14ac:dyDescent="0.3">
      <c r="A350" s="9">
        <v>43616</v>
      </c>
      <c r="B350" t="s">
        <v>295</v>
      </c>
      <c r="C350" t="s">
        <v>104</v>
      </c>
      <c r="D350">
        <v>2529900000</v>
      </c>
      <c r="E350">
        <v>1052500000</v>
      </c>
      <c r="F350">
        <v>3582400000</v>
      </c>
      <c r="G350">
        <v>30</v>
      </c>
      <c r="H350">
        <v>-464000000</v>
      </c>
      <c r="I350">
        <v>-0.1146698299723211</v>
      </c>
      <c r="J350" t="s">
        <v>341</v>
      </c>
      <c r="K350" t="s">
        <v>739</v>
      </c>
      <c r="L350" t="s">
        <v>573</v>
      </c>
    </row>
    <row r="351" spans="1:12" x14ac:dyDescent="0.3">
      <c r="A351" s="9">
        <v>43616</v>
      </c>
      <c r="B351" t="s">
        <v>322</v>
      </c>
      <c r="C351" t="s">
        <v>132</v>
      </c>
      <c r="D351">
        <v>169000000</v>
      </c>
      <c r="E351">
        <v>0</v>
      </c>
      <c r="F351">
        <v>169000000</v>
      </c>
      <c r="G351">
        <v>21</v>
      </c>
      <c r="H351">
        <v>31100000</v>
      </c>
      <c r="I351">
        <v>0.22552574329224079</v>
      </c>
      <c r="J351" t="s">
        <v>340</v>
      </c>
      <c r="K351" t="s">
        <v>536</v>
      </c>
      <c r="L351" t="s">
        <v>740</v>
      </c>
    </row>
    <row r="352" spans="1:12" x14ac:dyDescent="0.3">
      <c r="A352" s="9">
        <v>43616</v>
      </c>
      <c r="B352" t="s">
        <v>296</v>
      </c>
      <c r="C352" t="s">
        <v>105</v>
      </c>
      <c r="D352">
        <v>576000000</v>
      </c>
      <c r="E352">
        <v>0</v>
      </c>
      <c r="F352">
        <v>576000000</v>
      </c>
      <c r="G352">
        <v>51</v>
      </c>
      <c r="H352">
        <v>60799999.99999994</v>
      </c>
      <c r="I352">
        <v>0.1180124223602483</v>
      </c>
      <c r="J352" t="s">
        <v>340</v>
      </c>
      <c r="K352" t="s">
        <v>741</v>
      </c>
      <c r="L352" t="s">
        <v>742</v>
      </c>
    </row>
    <row r="353" spans="1:12" x14ac:dyDescent="0.3">
      <c r="A353" s="9">
        <v>43616</v>
      </c>
      <c r="B353" t="s">
        <v>297</v>
      </c>
      <c r="C353" t="s">
        <v>106</v>
      </c>
      <c r="D353">
        <v>290500000</v>
      </c>
      <c r="E353">
        <v>0</v>
      </c>
      <c r="F353">
        <v>290500000</v>
      </c>
      <c r="G353">
        <v>63</v>
      </c>
      <c r="H353">
        <v>3400000</v>
      </c>
      <c r="I353">
        <v>1.18425635667015E-2</v>
      </c>
      <c r="J353" t="s">
        <v>340</v>
      </c>
      <c r="K353" t="s">
        <v>743</v>
      </c>
      <c r="L353" t="s">
        <v>364</v>
      </c>
    </row>
    <row r="354" spans="1:12" x14ac:dyDescent="0.3">
      <c r="A354" s="9">
        <v>43616</v>
      </c>
      <c r="B354" t="s">
        <v>298</v>
      </c>
      <c r="C354" t="s">
        <v>107</v>
      </c>
      <c r="D354">
        <v>0</v>
      </c>
      <c r="E354">
        <v>0</v>
      </c>
      <c r="F354">
        <v>0</v>
      </c>
      <c r="G354">
        <v>103</v>
      </c>
      <c r="H354">
        <v>0</v>
      </c>
      <c r="J354" t="s">
        <v>339</v>
      </c>
      <c r="K354" t="s">
        <v>348</v>
      </c>
      <c r="L354" t="s">
        <v>348</v>
      </c>
    </row>
    <row r="355" spans="1:12" x14ac:dyDescent="0.3">
      <c r="A355" s="9">
        <v>43616</v>
      </c>
      <c r="B355" t="s">
        <v>299</v>
      </c>
      <c r="C355" t="s">
        <v>108</v>
      </c>
      <c r="D355">
        <v>8241600000</v>
      </c>
      <c r="E355">
        <v>2518900000</v>
      </c>
      <c r="F355">
        <v>10760500000</v>
      </c>
      <c r="G355">
        <v>8</v>
      </c>
      <c r="H355">
        <v>-480800000</v>
      </c>
      <c r="I355">
        <v>-4.2770853904797478E-2</v>
      </c>
      <c r="J355" t="s">
        <v>341</v>
      </c>
      <c r="K355" t="s">
        <v>744</v>
      </c>
      <c r="L355" t="s">
        <v>745</v>
      </c>
    </row>
    <row r="356" spans="1:12" x14ac:dyDescent="0.3">
      <c r="A356" s="9">
        <v>43616</v>
      </c>
      <c r="B356" t="s">
        <v>307</v>
      </c>
      <c r="C356" t="s">
        <v>116</v>
      </c>
      <c r="D356">
        <v>86600000</v>
      </c>
      <c r="E356">
        <v>0</v>
      </c>
      <c r="F356">
        <v>86600000</v>
      </c>
      <c r="G356">
        <v>8</v>
      </c>
      <c r="H356">
        <v>600000</v>
      </c>
      <c r="I356">
        <v>6.9767441860465124E-3</v>
      </c>
      <c r="J356" t="s">
        <v>340</v>
      </c>
      <c r="K356" t="s">
        <v>746</v>
      </c>
      <c r="L356" t="s">
        <v>451</v>
      </c>
    </row>
    <row r="357" spans="1:12" x14ac:dyDescent="0.3">
      <c r="A357" s="9">
        <v>43616</v>
      </c>
      <c r="B357" t="s">
        <v>290</v>
      </c>
      <c r="C357" t="s">
        <v>99</v>
      </c>
      <c r="D357">
        <v>136000000</v>
      </c>
      <c r="E357">
        <v>0</v>
      </c>
      <c r="F357">
        <v>136000000</v>
      </c>
      <c r="G357">
        <v>64</v>
      </c>
      <c r="H357">
        <v>3000000</v>
      </c>
      <c r="I357">
        <v>2.2556390977443611E-2</v>
      </c>
      <c r="J357" t="s">
        <v>340</v>
      </c>
      <c r="K357" t="s">
        <v>559</v>
      </c>
      <c r="L357" t="s">
        <v>674</v>
      </c>
    </row>
    <row r="358" spans="1:12" x14ac:dyDescent="0.3">
      <c r="A358" s="9">
        <v>43616</v>
      </c>
      <c r="B358" t="s">
        <v>302</v>
      </c>
      <c r="C358" t="s">
        <v>111</v>
      </c>
      <c r="D358">
        <v>7700000</v>
      </c>
      <c r="E358">
        <v>0</v>
      </c>
      <c r="F358">
        <v>7700000</v>
      </c>
      <c r="G358">
        <v>109</v>
      </c>
      <c r="H358">
        <v>0</v>
      </c>
      <c r="I358">
        <v>0</v>
      </c>
      <c r="J358" t="s">
        <v>339</v>
      </c>
      <c r="K358" t="s">
        <v>448</v>
      </c>
      <c r="L358" t="s">
        <v>348</v>
      </c>
    </row>
    <row r="359" spans="1:12" x14ac:dyDescent="0.3">
      <c r="A359" s="9">
        <v>43616</v>
      </c>
      <c r="B359" t="s">
        <v>303</v>
      </c>
      <c r="C359" t="s">
        <v>112</v>
      </c>
      <c r="D359">
        <v>0</v>
      </c>
      <c r="E359">
        <v>0</v>
      </c>
      <c r="F359">
        <v>0</v>
      </c>
      <c r="G359">
        <v>109</v>
      </c>
      <c r="H359">
        <v>0</v>
      </c>
      <c r="J359" t="s">
        <v>339</v>
      </c>
      <c r="K359" t="s">
        <v>348</v>
      </c>
      <c r="L359" t="s">
        <v>348</v>
      </c>
    </row>
    <row r="360" spans="1:12" x14ac:dyDescent="0.3">
      <c r="A360" s="9">
        <v>43616</v>
      </c>
      <c r="B360" t="s">
        <v>304</v>
      </c>
      <c r="C360" t="s">
        <v>113</v>
      </c>
      <c r="D360">
        <v>9423800000</v>
      </c>
      <c r="E360">
        <v>4056100000</v>
      </c>
      <c r="F360">
        <v>13479900000</v>
      </c>
      <c r="G360">
        <v>11</v>
      </c>
      <c r="H360">
        <v>40900000</v>
      </c>
      <c r="I360">
        <v>3.0433812039586281E-3</v>
      </c>
      <c r="J360" t="s">
        <v>340</v>
      </c>
      <c r="K360" t="s">
        <v>603</v>
      </c>
      <c r="L360" t="s">
        <v>747</v>
      </c>
    </row>
    <row r="361" spans="1:12" x14ac:dyDescent="0.3">
      <c r="A361" s="9">
        <v>43616</v>
      </c>
      <c r="B361" t="s">
        <v>305</v>
      </c>
      <c r="C361" t="s">
        <v>114</v>
      </c>
      <c r="D361">
        <v>16320800000</v>
      </c>
      <c r="E361">
        <v>6232300000</v>
      </c>
      <c r="F361">
        <v>22553100000</v>
      </c>
      <c r="G361">
        <v>6</v>
      </c>
      <c r="H361">
        <v>385700000</v>
      </c>
      <c r="I361">
        <v>1.7399424379945329E-2</v>
      </c>
      <c r="J361" t="s">
        <v>340</v>
      </c>
      <c r="K361" t="s">
        <v>748</v>
      </c>
      <c r="L361" t="s">
        <v>749</v>
      </c>
    </row>
    <row r="362" spans="1:12" x14ac:dyDescent="0.3">
      <c r="A362" s="9">
        <v>43616</v>
      </c>
      <c r="B362" t="s">
        <v>306</v>
      </c>
      <c r="C362" t="s">
        <v>115</v>
      </c>
      <c r="D362">
        <v>600000</v>
      </c>
      <c r="E362">
        <v>0</v>
      </c>
      <c r="F362">
        <v>600000</v>
      </c>
      <c r="G362">
        <v>6</v>
      </c>
      <c r="H362">
        <v>0</v>
      </c>
      <c r="I362">
        <v>0</v>
      </c>
      <c r="J362" t="s">
        <v>339</v>
      </c>
      <c r="K362" t="s">
        <v>451</v>
      </c>
      <c r="L362" t="s">
        <v>348</v>
      </c>
    </row>
    <row r="363" spans="1:12" x14ac:dyDescent="0.3">
      <c r="A363" s="9">
        <v>43616</v>
      </c>
      <c r="B363" t="s">
        <v>301</v>
      </c>
      <c r="C363" t="s">
        <v>110</v>
      </c>
      <c r="D363">
        <v>2144000000</v>
      </c>
      <c r="E363">
        <v>60200000</v>
      </c>
      <c r="F363">
        <v>2204200000</v>
      </c>
      <c r="G363">
        <v>37</v>
      </c>
      <c r="H363">
        <v>24000000</v>
      </c>
      <c r="I363">
        <v>1.1008164388588201E-2</v>
      </c>
      <c r="J363" t="s">
        <v>340</v>
      </c>
      <c r="K363" t="s">
        <v>447</v>
      </c>
      <c r="L363" t="s">
        <v>750</v>
      </c>
    </row>
    <row r="364" spans="1:12" x14ac:dyDescent="0.3">
      <c r="A364" s="9">
        <v>43616</v>
      </c>
      <c r="B364" t="s">
        <v>308</v>
      </c>
      <c r="C364" t="s">
        <v>117</v>
      </c>
      <c r="D364">
        <v>171082900000</v>
      </c>
      <c r="E364">
        <v>17284700000</v>
      </c>
      <c r="F364">
        <v>188367600000</v>
      </c>
      <c r="G364">
        <v>1</v>
      </c>
      <c r="H364">
        <v>140100000</v>
      </c>
      <c r="I364">
        <v>7.4431206917161409E-4</v>
      </c>
      <c r="J364" t="s">
        <v>340</v>
      </c>
      <c r="K364" t="s">
        <v>453</v>
      </c>
      <c r="L364" t="s">
        <v>454</v>
      </c>
    </row>
    <row r="365" spans="1:12" x14ac:dyDescent="0.3">
      <c r="A365" s="9">
        <v>43616</v>
      </c>
      <c r="B365" t="s">
        <v>309</v>
      </c>
      <c r="C365" t="s">
        <v>118</v>
      </c>
      <c r="D365">
        <v>67500000</v>
      </c>
      <c r="E365">
        <v>68400000</v>
      </c>
      <c r="F365">
        <v>135900000</v>
      </c>
      <c r="G365">
        <v>80</v>
      </c>
      <c r="H365">
        <v>-3900000</v>
      </c>
      <c r="I365">
        <v>-2.7896995708154512E-2</v>
      </c>
      <c r="J365" t="s">
        <v>341</v>
      </c>
      <c r="K365" t="s">
        <v>751</v>
      </c>
      <c r="L365" t="s">
        <v>752</v>
      </c>
    </row>
    <row r="366" spans="1:12" x14ac:dyDescent="0.3">
      <c r="A366" s="9">
        <v>43616</v>
      </c>
      <c r="B366" t="s">
        <v>310</v>
      </c>
      <c r="C366" t="s">
        <v>119</v>
      </c>
      <c r="D366">
        <v>63700000</v>
      </c>
      <c r="E366">
        <v>300000</v>
      </c>
      <c r="F366">
        <v>64000000</v>
      </c>
      <c r="G366">
        <v>80</v>
      </c>
      <c r="H366">
        <v>500000</v>
      </c>
      <c r="I366">
        <v>7.874015748031496E-3</v>
      </c>
      <c r="J366" t="s">
        <v>340</v>
      </c>
      <c r="K366" t="s">
        <v>753</v>
      </c>
      <c r="L366" t="s">
        <v>361</v>
      </c>
    </row>
    <row r="367" spans="1:12" x14ac:dyDescent="0.3">
      <c r="A367" s="9">
        <v>43616</v>
      </c>
      <c r="B367" t="s">
        <v>311</v>
      </c>
      <c r="C367" t="s">
        <v>120</v>
      </c>
      <c r="D367">
        <v>0</v>
      </c>
      <c r="E367">
        <v>100000</v>
      </c>
      <c r="F367">
        <v>100000</v>
      </c>
      <c r="G367">
        <v>123</v>
      </c>
      <c r="H367">
        <v>100000</v>
      </c>
      <c r="I367" t="s">
        <v>342</v>
      </c>
      <c r="J367" t="s">
        <v>340</v>
      </c>
      <c r="K367" t="s">
        <v>486</v>
      </c>
      <c r="L367" t="s">
        <v>486</v>
      </c>
    </row>
    <row r="368" spans="1:12" x14ac:dyDescent="0.3">
      <c r="A368" s="9">
        <v>43616</v>
      </c>
      <c r="B368" t="s">
        <v>312</v>
      </c>
      <c r="C368" t="s">
        <v>121</v>
      </c>
      <c r="D368">
        <v>600000</v>
      </c>
      <c r="E368">
        <v>0</v>
      </c>
      <c r="F368">
        <v>600000</v>
      </c>
      <c r="G368">
        <v>122</v>
      </c>
      <c r="H368">
        <v>0</v>
      </c>
      <c r="I368">
        <v>0</v>
      </c>
      <c r="J368" t="s">
        <v>339</v>
      </c>
      <c r="K368" t="s">
        <v>451</v>
      </c>
      <c r="L368" t="s">
        <v>348</v>
      </c>
    </row>
    <row r="369" spans="1:12" x14ac:dyDescent="0.3">
      <c r="A369" s="9">
        <v>43616</v>
      </c>
      <c r="B369" t="s">
        <v>315</v>
      </c>
      <c r="C369" t="s">
        <v>124</v>
      </c>
      <c r="D369">
        <v>200000</v>
      </c>
      <c r="E369">
        <v>4000000</v>
      </c>
      <c r="F369">
        <v>4200000</v>
      </c>
      <c r="G369">
        <v>106</v>
      </c>
      <c r="H369">
        <v>300000</v>
      </c>
      <c r="I369">
        <v>7.6923076923076927E-2</v>
      </c>
      <c r="J369" t="s">
        <v>340</v>
      </c>
      <c r="K369" t="s">
        <v>724</v>
      </c>
      <c r="L369" t="s">
        <v>390</v>
      </c>
    </row>
    <row r="370" spans="1:12" x14ac:dyDescent="0.3">
      <c r="A370" s="9">
        <v>43616</v>
      </c>
      <c r="B370" t="s">
        <v>313</v>
      </c>
      <c r="C370" t="s">
        <v>122</v>
      </c>
      <c r="D370">
        <v>104900000</v>
      </c>
      <c r="E370">
        <v>0</v>
      </c>
      <c r="F370">
        <v>104900000</v>
      </c>
      <c r="G370">
        <v>69</v>
      </c>
      <c r="H370">
        <v>2000000</v>
      </c>
      <c r="I370">
        <v>1.9436345966958209E-2</v>
      </c>
      <c r="J370" t="s">
        <v>340</v>
      </c>
      <c r="K370" t="s">
        <v>547</v>
      </c>
      <c r="L370" t="s">
        <v>754</v>
      </c>
    </row>
    <row r="371" spans="1:12" x14ac:dyDescent="0.3">
      <c r="A371" s="9">
        <v>43616</v>
      </c>
      <c r="B371" t="s">
        <v>292</v>
      </c>
      <c r="C371" t="s">
        <v>101</v>
      </c>
      <c r="D371">
        <v>15464700000</v>
      </c>
      <c r="E371">
        <v>50000000</v>
      </c>
      <c r="F371">
        <v>15514700000</v>
      </c>
      <c r="G371">
        <v>9</v>
      </c>
      <c r="H371">
        <v>278600000</v>
      </c>
      <c r="I371">
        <v>1.8285519260178129E-2</v>
      </c>
      <c r="J371" t="s">
        <v>340</v>
      </c>
      <c r="K371" t="s">
        <v>755</v>
      </c>
      <c r="L371" t="s">
        <v>516</v>
      </c>
    </row>
    <row r="372" spans="1:12" x14ac:dyDescent="0.3">
      <c r="A372" s="9">
        <v>43616</v>
      </c>
      <c r="B372" t="s">
        <v>321</v>
      </c>
      <c r="C372" t="s">
        <v>130</v>
      </c>
      <c r="D372">
        <v>46300000</v>
      </c>
      <c r="E372">
        <v>0</v>
      </c>
      <c r="F372">
        <v>46300000</v>
      </c>
      <c r="G372">
        <v>58</v>
      </c>
      <c r="H372">
        <v>100000</v>
      </c>
      <c r="I372">
        <v>2.1645021645021649E-3</v>
      </c>
      <c r="J372" t="s">
        <v>340</v>
      </c>
      <c r="K372" t="s">
        <v>756</v>
      </c>
      <c r="L372" t="s">
        <v>486</v>
      </c>
    </row>
    <row r="373" spans="1:12" x14ac:dyDescent="0.3">
      <c r="A373" s="9">
        <v>43616</v>
      </c>
      <c r="B373" t="s">
        <v>316</v>
      </c>
      <c r="C373" t="s">
        <v>125</v>
      </c>
      <c r="D373">
        <v>0</v>
      </c>
      <c r="E373">
        <v>0</v>
      </c>
      <c r="F373">
        <v>0</v>
      </c>
      <c r="G373">
        <v>118</v>
      </c>
      <c r="H373">
        <v>0</v>
      </c>
      <c r="J373" t="s">
        <v>339</v>
      </c>
      <c r="K373" t="s">
        <v>348</v>
      </c>
      <c r="L373" t="s">
        <v>348</v>
      </c>
    </row>
    <row r="374" spans="1:12" x14ac:dyDescent="0.3">
      <c r="A374" s="9">
        <v>43616</v>
      </c>
      <c r="B374" t="s">
        <v>317</v>
      </c>
      <c r="C374" t="s">
        <v>126</v>
      </c>
      <c r="D374">
        <v>7328600000</v>
      </c>
      <c r="E374">
        <v>0</v>
      </c>
      <c r="F374">
        <v>7328600000</v>
      </c>
      <c r="G374">
        <v>17</v>
      </c>
      <c r="H374">
        <v>14500000</v>
      </c>
      <c r="I374">
        <v>1.9824722112084881E-3</v>
      </c>
      <c r="J374" t="s">
        <v>340</v>
      </c>
      <c r="K374" t="s">
        <v>757</v>
      </c>
      <c r="L374" t="s">
        <v>758</v>
      </c>
    </row>
    <row r="375" spans="1:12" x14ac:dyDescent="0.3">
      <c r="A375" s="9">
        <v>43616</v>
      </c>
      <c r="B375" t="s">
        <v>318</v>
      </c>
      <c r="C375" t="s">
        <v>127</v>
      </c>
      <c r="D375">
        <v>1500000</v>
      </c>
      <c r="E375">
        <v>0</v>
      </c>
      <c r="F375">
        <v>1500000</v>
      </c>
      <c r="G375">
        <v>111</v>
      </c>
      <c r="H375">
        <v>0</v>
      </c>
      <c r="I375">
        <v>0</v>
      </c>
      <c r="J375" t="s">
        <v>339</v>
      </c>
      <c r="K375" t="s">
        <v>461</v>
      </c>
      <c r="L375" t="s">
        <v>348</v>
      </c>
    </row>
    <row r="376" spans="1:12" x14ac:dyDescent="0.3">
      <c r="A376" s="9">
        <v>43616</v>
      </c>
      <c r="B376" t="s">
        <v>319</v>
      </c>
      <c r="C376" t="s">
        <v>128</v>
      </c>
      <c r="D376">
        <v>13400000</v>
      </c>
      <c r="E376">
        <v>0</v>
      </c>
      <c r="F376">
        <v>13400000</v>
      </c>
      <c r="G376">
        <v>99</v>
      </c>
      <c r="H376">
        <v>500000</v>
      </c>
      <c r="I376">
        <v>3.875968992248062E-2</v>
      </c>
      <c r="J376" t="s">
        <v>340</v>
      </c>
      <c r="K376" t="s">
        <v>759</v>
      </c>
      <c r="L376" t="s">
        <v>361</v>
      </c>
    </row>
    <row r="377" spans="1:12" x14ac:dyDescent="0.3">
      <c r="A377" s="9">
        <v>43616</v>
      </c>
      <c r="B377" t="s">
        <v>320</v>
      </c>
      <c r="C377" t="s">
        <v>129</v>
      </c>
      <c r="D377">
        <v>94800000</v>
      </c>
      <c r="E377">
        <v>0</v>
      </c>
      <c r="F377">
        <v>94800000</v>
      </c>
      <c r="G377">
        <v>99</v>
      </c>
      <c r="H377">
        <v>-300000</v>
      </c>
      <c r="I377">
        <v>-3.154574132492113E-3</v>
      </c>
      <c r="J377" t="s">
        <v>341</v>
      </c>
      <c r="K377" t="s">
        <v>760</v>
      </c>
      <c r="L377" t="s">
        <v>632</v>
      </c>
    </row>
    <row r="378" spans="1:12" x14ac:dyDescent="0.3">
      <c r="A378" s="9">
        <v>43616</v>
      </c>
      <c r="B378" t="s">
        <v>314</v>
      </c>
      <c r="C378" t="s">
        <v>123</v>
      </c>
      <c r="D378">
        <v>1200000</v>
      </c>
      <c r="E378">
        <v>0</v>
      </c>
      <c r="F378">
        <v>1200000</v>
      </c>
      <c r="G378">
        <v>107</v>
      </c>
      <c r="H378">
        <v>200000</v>
      </c>
      <c r="I378">
        <v>0.2</v>
      </c>
      <c r="J378" t="s">
        <v>340</v>
      </c>
      <c r="K378" t="s">
        <v>369</v>
      </c>
      <c r="L378" t="s">
        <v>379</v>
      </c>
    </row>
    <row r="379" spans="1:12" x14ac:dyDescent="0.3">
      <c r="A379" s="9">
        <v>43646</v>
      </c>
      <c r="B379" t="s">
        <v>209</v>
      </c>
      <c r="C379" t="s">
        <v>18</v>
      </c>
      <c r="D379">
        <v>4300000</v>
      </c>
      <c r="E379">
        <v>0</v>
      </c>
      <c r="F379">
        <v>4300000</v>
      </c>
      <c r="G379">
        <v>107</v>
      </c>
      <c r="H379">
        <v>900000</v>
      </c>
      <c r="I379">
        <v>0.26470588235294118</v>
      </c>
      <c r="J379" t="s">
        <v>340</v>
      </c>
      <c r="K379" t="s">
        <v>761</v>
      </c>
      <c r="L379" t="s">
        <v>441</v>
      </c>
    </row>
    <row r="380" spans="1:12" x14ac:dyDescent="0.3">
      <c r="A380" s="9">
        <v>43646</v>
      </c>
      <c r="B380" t="s">
        <v>208</v>
      </c>
      <c r="C380" t="s">
        <v>17</v>
      </c>
      <c r="D380">
        <v>683300000</v>
      </c>
      <c r="E380">
        <v>80400000</v>
      </c>
      <c r="F380">
        <v>763700000</v>
      </c>
      <c r="G380">
        <v>40</v>
      </c>
      <c r="H380">
        <v>-600000</v>
      </c>
      <c r="I380">
        <v>-7.8503205547559858E-4</v>
      </c>
      <c r="J380" t="s">
        <v>341</v>
      </c>
      <c r="K380" t="s">
        <v>762</v>
      </c>
      <c r="L380" t="s">
        <v>492</v>
      </c>
    </row>
    <row r="381" spans="1:12" x14ac:dyDescent="0.3">
      <c r="A381" s="9">
        <v>43646</v>
      </c>
      <c r="B381" t="s">
        <v>207</v>
      </c>
      <c r="C381" t="s">
        <v>16</v>
      </c>
      <c r="D381">
        <v>791800000</v>
      </c>
      <c r="E381">
        <v>1203300000</v>
      </c>
      <c r="F381">
        <v>1995100000</v>
      </c>
      <c r="G381">
        <v>33</v>
      </c>
      <c r="H381">
        <v>-249300000</v>
      </c>
      <c r="I381">
        <v>-0.1110764569595438</v>
      </c>
      <c r="J381" t="s">
        <v>341</v>
      </c>
      <c r="K381" t="s">
        <v>763</v>
      </c>
      <c r="L381" t="s">
        <v>764</v>
      </c>
    </row>
    <row r="382" spans="1:12" x14ac:dyDescent="0.3">
      <c r="A382" s="9">
        <v>43646</v>
      </c>
      <c r="B382" t="s">
        <v>206</v>
      </c>
      <c r="C382" t="s">
        <v>15</v>
      </c>
      <c r="D382">
        <v>800000</v>
      </c>
      <c r="E382">
        <v>100000</v>
      </c>
      <c r="F382">
        <v>900000</v>
      </c>
      <c r="G382">
        <v>115</v>
      </c>
      <c r="H382">
        <v>100000</v>
      </c>
      <c r="I382">
        <v>0.125</v>
      </c>
      <c r="J382" t="s">
        <v>340</v>
      </c>
      <c r="K382" t="s">
        <v>441</v>
      </c>
      <c r="L382" t="s">
        <v>486</v>
      </c>
    </row>
    <row r="383" spans="1:12" x14ac:dyDescent="0.3">
      <c r="A383" s="9">
        <v>43646</v>
      </c>
      <c r="B383" t="s">
        <v>205</v>
      </c>
      <c r="C383" t="s">
        <v>14</v>
      </c>
      <c r="D383">
        <v>4094200000</v>
      </c>
      <c r="E383">
        <v>100000000</v>
      </c>
      <c r="F383">
        <v>4194200000</v>
      </c>
      <c r="G383">
        <v>20</v>
      </c>
      <c r="H383">
        <v>26400000</v>
      </c>
      <c r="I383">
        <v>6.334277076635155E-3</v>
      </c>
      <c r="J383" t="s">
        <v>340</v>
      </c>
      <c r="K383" t="s">
        <v>765</v>
      </c>
      <c r="L383" t="s">
        <v>436</v>
      </c>
    </row>
    <row r="384" spans="1:12" x14ac:dyDescent="0.3">
      <c r="A384" s="9">
        <v>43646</v>
      </c>
      <c r="B384" t="s">
        <v>201</v>
      </c>
      <c r="C384" t="s">
        <v>10</v>
      </c>
      <c r="D384">
        <v>2537100000</v>
      </c>
      <c r="E384">
        <v>1366500000</v>
      </c>
      <c r="F384">
        <v>3903600000</v>
      </c>
      <c r="G384">
        <v>38</v>
      </c>
      <c r="H384">
        <v>-448500000</v>
      </c>
      <c r="I384">
        <v>-0.103053698214655</v>
      </c>
      <c r="J384" t="s">
        <v>341</v>
      </c>
      <c r="K384" t="s">
        <v>766</v>
      </c>
      <c r="L384" t="s">
        <v>767</v>
      </c>
    </row>
    <row r="385" spans="1:12" x14ac:dyDescent="0.3">
      <c r="A385" s="9">
        <v>43646</v>
      </c>
      <c r="B385" t="s">
        <v>203</v>
      </c>
      <c r="C385" t="s">
        <v>12</v>
      </c>
      <c r="D385">
        <v>5700000</v>
      </c>
      <c r="E385">
        <v>0</v>
      </c>
      <c r="F385">
        <v>5700000</v>
      </c>
      <c r="G385">
        <v>91</v>
      </c>
      <c r="H385">
        <v>200000</v>
      </c>
      <c r="I385">
        <v>3.6363636363636362E-2</v>
      </c>
      <c r="J385" t="s">
        <v>340</v>
      </c>
      <c r="K385" t="s">
        <v>768</v>
      </c>
      <c r="L385" t="s">
        <v>379</v>
      </c>
    </row>
    <row r="386" spans="1:12" x14ac:dyDescent="0.3">
      <c r="A386" s="9">
        <v>43646</v>
      </c>
      <c r="B386" t="s">
        <v>202</v>
      </c>
      <c r="C386" t="s">
        <v>11</v>
      </c>
      <c r="D386">
        <v>111600000</v>
      </c>
      <c r="E386">
        <v>0</v>
      </c>
      <c r="F386">
        <v>111600000</v>
      </c>
      <c r="G386">
        <v>72</v>
      </c>
      <c r="H386">
        <v>-200000</v>
      </c>
      <c r="I386">
        <v>-1.7889087656529519E-3</v>
      </c>
      <c r="J386" t="s">
        <v>341</v>
      </c>
      <c r="K386" t="s">
        <v>628</v>
      </c>
      <c r="L386" t="s">
        <v>497</v>
      </c>
    </row>
    <row r="387" spans="1:12" x14ac:dyDescent="0.3">
      <c r="A387" s="9">
        <v>43646</v>
      </c>
      <c r="B387" t="s">
        <v>200</v>
      </c>
      <c r="C387" t="s">
        <v>9</v>
      </c>
      <c r="D387">
        <v>4481600000</v>
      </c>
      <c r="E387">
        <v>0</v>
      </c>
      <c r="F387">
        <v>4481600000</v>
      </c>
      <c r="G387">
        <v>23</v>
      </c>
      <c r="H387">
        <v>-110900000</v>
      </c>
      <c r="I387">
        <v>-2.414806750136091E-2</v>
      </c>
      <c r="J387" t="s">
        <v>341</v>
      </c>
      <c r="K387" t="s">
        <v>769</v>
      </c>
      <c r="L387" t="s">
        <v>770</v>
      </c>
    </row>
    <row r="388" spans="1:12" x14ac:dyDescent="0.3">
      <c r="A388" s="9">
        <v>43646</v>
      </c>
      <c r="B388" t="s">
        <v>199</v>
      </c>
      <c r="C388" t="s">
        <v>8</v>
      </c>
      <c r="D388">
        <v>3500000</v>
      </c>
      <c r="E388">
        <v>0</v>
      </c>
      <c r="F388">
        <v>3500000</v>
      </c>
      <c r="G388">
        <v>97</v>
      </c>
      <c r="H388">
        <v>300000</v>
      </c>
      <c r="I388">
        <v>9.375E-2</v>
      </c>
      <c r="J388" t="s">
        <v>340</v>
      </c>
      <c r="K388" t="s">
        <v>481</v>
      </c>
      <c r="L388" t="s">
        <v>390</v>
      </c>
    </row>
    <row r="389" spans="1:12" x14ac:dyDescent="0.3">
      <c r="A389" s="9">
        <v>43646</v>
      </c>
      <c r="B389" t="s">
        <v>198</v>
      </c>
      <c r="C389" t="s">
        <v>7</v>
      </c>
      <c r="D389">
        <v>163700000</v>
      </c>
      <c r="E389">
        <v>74300000</v>
      </c>
      <c r="F389">
        <v>238000000</v>
      </c>
      <c r="G389">
        <v>97</v>
      </c>
      <c r="H389">
        <v>-1200000</v>
      </c>
      <c r="I389">
        <v>-5.016722408026756E-3</v>
      </c>
      <c r="J389" t="s">
        <v>341</v>
      </c>
      <c r="K389" t="s">
        <v>771</v>
      </c>
      <c r="L389" t="s">
        <v>772</v>
      </c>
    </row>
    <row r="390" spans="1:12" x14ac:dyDescent="0.3">
      <c r="A390" s="9">
        <v>43646</v>
      </c>
      <c r="B390" t="s">
        <v>204</v>
      </c>
      <c r="C390" t="s">
        <v>13</v>
      </c>
      <c r="D390">
        <v>300000</v>
      </c>
      <c r="E390">
        <v>1200000</v>
      </c>
      <c r="F390">
        <v>1500000</v>
      </c>
      <c r="G390">
        <v>108</v>
      </c>
      <c r="H390">
        <v>700000</v>
      </c>
      <c r="I390">
        <v>0.875</v>
      </c>
      <c r="J390" t="s">
        <v>340</v>
      </c>
      <c r="K390" t="s">
        <v>461</v>
      </c>
      <c r="L390" t="s">
        <v>456</v>
      </c>
    </row>
    <row r="391" spans="1:12" x14ac:dyDescent="0.3">
      <c r="A391" s="9">
        <v>43646</v>
      </c>
      <c r="B391" t="s">
        <v>210</v>
      </c>
      <c r="C391" t="s">
        <v>19</v>
      </c>
      <c r="D391">
        <v>700000</v>
      </c>
      <c r="E391">
        <v>0</v>
      </c>
      <c r="F391">
        <v>700000</v>
      </c>
      <c r="G391">
        <v>108</v>
      </c>
      <c r="H391">
        <v>-100000</v>
      </c>
      <c r="I391">
        <v>-0.125</v>
      </c>
      <c r="J391" t="s">
        <v>341</v>
      </c>
      <c r="K391" t="s">
        <v>456</v>
      </c>
      <c r="L391" t="s">
        <v>503</v>
      </c>
    </row>
    <row r="392" spans="1:12" x14ac:dyDescent="0.3">
      <c r="A392" s="9">
        <v>43646</v>
      </c>
      <c r="B392" t="s">
        <v>258</v>
      </c>
      <c r="C392" t="s">
        <v>67</v>
      </c>
      <c r="D392">
        <v>258800000</v>
      </c>
      <c r="E392">
        <v>19100000</v>
      </c>
      <c r="F392">
        <v>277900000</v>
      </c>
      <c r="G392">
        <v>61</v>
      </c>
      <c r="H392">
        <v>99400000</v>
      </c>
      <c r="I392">
        <v>0.55686274509803924</v>
      </c>
      <c r="J392" t="s">
        <v>340</v>
      </c>
      <c r="K392" t="s">
        <v>773</v>
      </c>
      <c r="L392" t="s">
        <v>774</v>
      </c>
    </row>
    <row r="393" spans="1:12" x14ac:dyDescent="0.3">
      <c r="A393" s="9">
        <v>43646</v>
      </c>
      <c r="B393" t="s">
        <v>212</v>
      </c>
      <c r="C393" t="s">
        <v>21</v>
      </c>
      <c r="D393">
        <v>3900000</v>
      </c>
      <c r="E393">
        <v>0</v>
      </c>
      <c r="F393">
        <v>3900000</v>
      </c>
      <c r="G393">
        <v>104</v>
      </c>
      <c r="H393">
        <v>0</v>
      </c>
      <c r="I393">
        <v>0</v>
      </c>
      <c r="J393" t="s">
        <v>339</v>
      </c>
      <c r="K393" t="s">
        <v>367</v>
      </c>
      <c r="L393" t="s">
        <v>348</v>
      </c>
    </row>
    <row r="394" spans="1:12" x14ac:dyDescent="0.3">
      <c r="A394" s="9">
        <v>43646</v>
      </c>
      <c r="B394" t="s">
        <v>213</v>
      </c>
      <c r="C394" t="s">
        <v>22</v>
      </c>
      <c r="D394">
        <v>68200000</v>
      </c>
      <c r="E394">
        <v>0</v>
      </c>
      <c r="F394">
        <v>68200000</v>
      </c>
      <c r="G394">
        <v>68</v>
      </c>
      <c r="H394">
        <v>300000</v>
      </c>
      <c r="I394">
        <v>4.418262150220913E-3</v>
      </c>
      <c r="J394" t="s">
        <v>340</v>
      </c>
      <c r="K394" t="s">
        <v>775</v>
      </c>
      <c r="L394" t="s">
        <v>390</v>
      </c>
    </row>
    <row r="395" spans="1:12" x14ac:dyDescent="0.3">
      <c r="A395" s="9">
        <v>43646</v>
      </c>
      <c r="B395" t="s">
        <v>214</v>
      </c>
      <c r="C395" t="s">
        <v>23</v>
      </c>
      <c r="D395">
        <v>1200000</v>
      </c>
      <c r="E395">
        <v>0</v>
      </c>
      <c r="F395">
        <v>1200000</v>
      </c>
      <c r="G395">
        <v>79</v>
      </c>
      <c r="H395">
        <v>0</v>
      </c>
      <c r="I395">
        <v>0</v>
      </c>
      <c r="J395" t="s">
        <v>339</v>
      </c>
      <c r="K395" t="s">
        <v>369</v>
      </c>
      <c r="L395" t="s">
        <v>348</v>
      </c>
    </row>
    <row r="396" spans="1:12" x14ac:dyDescent="0.3">
      <c r="A396" s="9">
        <v>43646</v>
      </c>
      <c r="B396" t="s">
        <v>216</v>
      </c>
      <c r="C396" t="s">
        <v>25</v>
      </c>
      <c r="D396">
        <v>24000000</v>
      </c>
      <c r="E396">
        <v>2100000</v>
      </c>
      <c r="F396">
        <v>26100000</v>
      </c>
      <c r="G396">
        <v>84</v>
      </c>
      <c r="H396">
        <v>100000</v>
      </c>
      <c r="I396">
        <v>3.8461538461538459E-3</v>
      </c>
      <c r="J396" t="s">
        <v>340</v>
      </c>
      <c r="K396" t="s">
        <v>776</v>
      </c>
      <c r="L396" t="s">
        <v>486</v>
      </c>
    </row>
    <row r="397" spans="1:12" x14ac:dyDescent="0.3">
      <c r="A397" s="9">
        <v>43646</v>
      </c>
      <c r="B397" t="s">
        <v>217</v>
      </c>
      <c r="C397" t="s">
        <v>26</v>
      </c>
      <c r="D397">
        <v>102200000</v>
      </c>
      <c r="E397">
        <v>0</v>
      </c>
      <c r="F397">
        <v>102200000</v>
      </c>
      <c r="G397">
        <v>84</v>
      </c>
      <c r="H397">
        <v>3100000</v>
      </c>
      <c r="I397">
        <v>3.1281533804238142E-2</v>
      </c>
      <c r="J397" t="s">
        <v>340</v>
      </c>
      <c r="K397" t="s">
        <v>612</v>
      </c>
      <c r="L397" t="s">
        <v>777</v>
      </c>
    </row>
    <row r="398" spans="1:12" x14ac:dyDescent="0.3">
      <c r="A398" s="9">
        <v>43646</v>
      </c>
      <c r="B398" t="s">
        <v>218</v>
      </c>
      <c r="C398" t="s">
        <v>27</v>
      </c>
      <c r="D398">
        <v>218600000</v>
      </c>
      <c r="E398">
        <v>38800000</v>
      </c>
      <c r="F398">
        <v>257400000</v>
      </c>
      <c r="G398">
        <v>84</v>
      </c>
      <c r="H398">
        <v>-4100000</v>
      </c>
      <c r="I398">
        <v>-1.567877629063098E-2</v>
      </c>
      <c r="J398" t="s">
        <v>341</v>
      </c>
      <c r="K398" t="s">
        <v>778</v>
      </c>
      <c r="L398" t="s">
        <v>729</v>
      </c>
    </row>
    <row r="399" spans="1:12" x14ac:dyDescent="0.3">
      <c r="A399" s="9">
        <v>43646</v>
      </c>
      <c r="B399" t="s">
        <v>219</v>
      </c>
      <c r="C399" t="s">
        <v>28</v>
      </c>
      <c r="D399">
        <v>33200000</v>
      </c>
      <c r="E399">
        <v>0</v>
      </c>
      <c r="F399">
        <v>33200000</v>
      </c>
      <c r="G399">
        <v>84</v>
      </c>
      <c r="H399">
        <v>300000.00000000373</v>
      </c>
      <c r="I399">
        <v>9.1185410334347645E-3</v>
      </c>
      <c r="J399" t="s">
        <v>340</v>
      </c>
      <c r="K399" t="s">
        <v>779</v>
      </c>
      <c r="L399" t="s">
        <v>390</v>
      </c>
    </row>
    <row r="400" spans="1:12" x14ac:dyDescent="0.3">
      <c r="A400" s="9">
        <v>43646</v>
      </c>
      <c r="B400" t="s">
        <v>220</v>
      </c>
      <c r="C400" t="s">
        <v>29</v>
      </c>
      <c r="D400">
        <v>12100000</v>
      </c>
      <c r="E400">
        <v>0</v>
      </c>
      <c r="F400">
        <v>12100000</v>
      </c>
      <c r="G400">
        <v>90</v>
      </c>
      <c r="H400">
        <v>-100000</v>
      </c>
      <c r="I400">
        <v>-8.1967213114754103E-3</v>
      </c>
      <c r="J400" t="s">
        <v>341</v>
      </c>
      <c r="K400" t="s">
        <v>501</v>
      </c>
      <c r="L400" t="s">
        <v>503</v>
      </c>
    </row>
    <row r="401" spans="1:12" x14ac:dyDescent="0.3">
      <c r="A401" s="9">
        <v>43646</v>
      </c>
      <c r="B401" t="s">
        <v>221</v>
      </c>
      <c r="C401" t="s">
        <v>30</v>
      </c>
      <c r="D401">
        <v>3562600000</v>
      </c>
      <c r="E401">
        <v>77900000</v>
      </c>
      <c r="F401">
        <v>3640500000</v>
      </c>
      <c r="G401">
        <v>36</v>
      </c>
      <c r="H401">
        <v>-305800000</v>
      </c>
      <c r="I401">
        <v>-7.7490307376529913E-2</v>
      </c>
      <c r="J401" t="s">
        <v>341</v>
      </c>
      <c r="K401" t="s">
        <v>780</v>
      </c>
      <c r="L401" t="s">
        <v>781</v>
      </c>
    </row>
    <row r="402" spans="1:12" x14ac:dyDescent="0.3">
      <c r="A402" s="9">
        <v>43646</v>
      </c>
      <c r="B402" t="s">
        <v>222</v>
      </c>
      <c r="C402" t="s">
        <v>31</v>
      </c>
      <c r="D402">
        <v>470300000</v>
      </c>
      <c r="E402">
        <v>75200000</v>
      </c>
      <c r="F402">
        <v>545500000</v>
      </c>
      <c r="G402">
        <v>46</v>
      </c>
      <c r="H402">
        <v>-15000000</v>
      </c>
      <c r="I402">
        <v>-2.6761819803746659E-2</v>
      </c>
      <c r="J402" t="s">
        <v>341</v>
      </c>
      <c r="K402" t="s">
        <v>782</v>
      </c>
      <c r="L402" t="s">
        <v>783</v>
      </c>
    </row>
    <row r="403" spans="1:12" x14ac:dyDescent="0.3">
      <c r="A403" s="9">
        <v>43646</v>
      </c>
      <c r="B403" t="s">
        <v>223</v>
      </c>
      <c r="C403" t="s">
        <v>32</v>
      </c>
      <c r="D403">
        <v>64700000</v>
      </c>
      <c r="E403">
        <v>6600000</v>
      </c>
      <c r="F403">
        <v>71300000</v>
      </c>
      <c r="G403">
        <v>76</v>
      </c>
      <c r="H403">
        <v>700000</v>
      </c>
      <c r="I403">
        <v>9.9150141643059488E-3</v>
      </c>
      <c r="J403" t="s">
        <v>340</v>
      </c>
      <c r="K403" t="s">
        <v>784</v>
      </c>
      <c r="L403" t="s">
        <v>456</v>
      </c>
    </row>
    <row r="404" spans="1:12" x14ac:dyDescent="0.3">
      <c r="A404" s="9">
        <v>43646</v>
      </c>
      <c r="B404" t="s">
        <v>224</v>
      </c>
      <c r="C404" t="s">
        <v>33</v>
      </c>
      <c r="D404">
        <v>200000</v>
      </c>
      <c r="E404">
        <v>0</v>
      </c>
      <c r="F404">
        <v>200000</v>
      </c>
      <c r="G404">
        <v>76</v>
      </c>
      <c r="H404">
        <v>0</v>
      </c>
      <c r="I404">
        <v>0</v>
      </c>
      <c r="J404" t="s">
        <v>339</v>
      </c>
      <c r="K404" t="s">
        <v>379</v>
      </c>
      <c r="L404" t="s">
        <v>348</v>
      </c>
    </row>
    <row r="405" spans="1:12" x14ac:dyDescent="0.3">
      <c r="A405" s="9">
        <v>43646</v>
      </c>
      <c r="B405" t="s">
        <v>242</v>
      </c>
      <c r="C405" t="s">
        <v>51</v>
      </c>
      <c r="D405">
        <v>9500000</v>
      </c>
      <c r="E405">
        <v>500000</v>
      </c>
      <c r="F405">
        <v>10000000</v>
      </c>
      <c r="G405">
        <v>95</v>
      </c>
      <c r="H405">
        <v>700000</v>
      </c>
      <c r="I405">
        <v>7.5268817204301078E-2</v>
      </c>
      <c r="J405" t="s">
        <v>340</v>
      </c>
      <c r="K405" t="s">
        <v>785</v>
      </c>
      <c r="L405" t="s">
        <v>456</v>
      </c>
    </row>
    <row r="406" spans="1:12" x14ac:dyDescent="0.3">
      <c r="A406" s="9">
        <v>43646</v>
      </c>
      <c r="B406" t="s">
        <v>225</v>
      </c>
      <c r="C406" t="s">
        <v>34</v>
      </c>
      <c r="D406">
        <v>128078700000</v>
      </c>
      <c r="E406">
        <v>32285600000</v>
      </c>
      <c r="F406">
        <v>160364300000</v>
      </c>
      <c r="G406">
        <v>2</v>
      </c>
      <c r="H406">
        <v>-344000000</v>
      </c>
      <c r="I406">
        <v>-2.1405241670778672E-3</v>
      </c>
      <c r="J406" t="s">
        <v>341</v>
      </c>
      <c r="K406" t="s">
        <v>634</v>
      </c>
      <c r="L406" t="s">
        <v>786</v>
      </c>
    </row>
    <row r="407" spans="1:12" x14ac:dyDescent="0.3">
      <c r="A407" s="9">
        <v>43646</v>
      </c>
      <c r="B407" t="s">
        <v>211</v>
      </c>
      <c r="C407" t="s">
        <v>20</v>
      </c>
      <c r="D407">
        <v>1285700000</v>
      </c>
      <c r="E407">
        <v>28500000</v>
      </c>
      <c r="F407">
        <v>1314200000</v>
      </c>
      <c r="G407">
        <v>41</v>
      </c>
      <c r="H407">
        <v>16000000</v>
      </c>
      <c r="I407">
        <v>1.232475735633955E-2</v>
      </c>
      <c r="J407" t="s">
        <v>340</v>
      </c>
      <c r="K407" t="s">
        <v>787</v>
      </c>
      <c r="L407" t="s">
        <v>788</v>
      </c>
    </row>
    <row r="408" spans="1:12" x14ac:dyDescent="0.3">
      <c r="A408" s="9">
        <v>43646</v>
      </c>
      <c r="B408" t="s">
        <v>226</v>
      </c>
      <c r="C408" t="s">
        <v>35</v>
      </c>
      <c r="D408">
        <v>41300000</v>
      </c>
      <c r="E408">
        <v>1900000</v>
      </c>
      <c r="F408">
        <v>43200000</v>
      </c>
      <c r="G408">
        <v>77</v>
      </c>
      <c r="H408">
        <v>600000</v>
      </c>
      <c r="I408">
        <v>1.408450704225352E-2</v>
      </c>
      <c r="J408" t="s">
        <v>340</v>
      </c>
      <c r="K408" t="s">
        <v>789</v>
      </c>
      <c r="L408" t="s">
        <v>451</v>
      </c>
    </row>
    <row r="409" spans="1:12" x14ac:dyDescent="0.3">
      <c r="A409" s="9">
        <v>43646</v>
      </c>
      <c r="B409" t="s">
        <v>244</v>
      </c>
      <c r="C409" t="s">
        <v>53</v>
      </c>
      <c r="D409">
        <v>108400000</v>
      </c>
      <c r="E409">
        <v>366500000</v>
      </c>
      <c r="F409">
        <v>474900000</v>
      </c>
      <c r="G409">
        <v>98</v>
      </c>
      <c r="H409">
        <v>11000000</v>
      </c>
      <c r="I409">
        <v>2.371200689803837E-2</v>
      </c>
      <c r="J409" t="s">
        <v>340</v>
      </c>
      <c r="K409" t="s">
        <v>790</v>
      </c>
      <c r="L409" t="s">
        <v>791</v>
      </c>
    </row>
    <row r="410" spans="1:12" x14ac:dyDescent="0.3">
      <c r="A410" s="9">
        <v>43646</v>
      </c>
      <c r="B410" t="s">
        <v>228</v>
      </c>
      <c r="C410" t="s">
        <v>37</v>
      </c>
      <c r="D410">
        <v>3743100000</v>
      </c>
      <c r="E410">
        <v>1193000000</v>
      </c>
      <c r="F410">
        <v>4936100000</v>
      </c>
      <c r="G410">
        <v>22</v>
      </c>
      <c r="H410">
        <v>-654900000</v>
      </c>
      <c r="I410">
        <v>-0.1171346807368986</v>
      </c>
      <c r="J410" t="s">
        <v>341</v>
      </c>
      <c r="K410" t="s">
        <v>792</v>
      </c>
      <c r="L410" t="s">
        <v>793</v>
      </c>
    </row>
    <row r="411" spans="1:12" x14ac:dyDescent="0.3">
      <c r="A411" s="9">
        <v>43646</v>
      </c>
      <c r="B411" t="s">
        <v>291</v>
      </c>
      <c r="C411" t="s">
        <v>100</v>
      </c>
      <c r="D411">
        <v>1100000</v>
      </c>
      <c r="E411">
        <v>100000</v>
      </c>
      <c r="F411">
        <v>1200000</v>
      </c>
      <c r="G411">
        <v>112</v>
      </c>
      <c r="H411">
        <v>400000</v>
      </c>
      <c r="I411">
        <v>0.5</v>
      </c>
      <c r="J411" t="s">
        <v>340</v>
      </c>
      <c r="K411" t="s">
        <v>369</v>
      </c>
      <c r="L411" t="s">
        <v>557</v>
      </c>
    </row>
    <row r="412" spans="1:12" x14ac:dyDescent="0.3">
      <c r="A412" s="9">
        <v>43646</v>
      </c>
      <c r="B412" t="s">
        <v>229</v>
      </c>
      <c r="C412" t="s">
        <v>38</v>
      </c>
      <c r="D412">
        <v>98600000</v>
      </c>
      <c r="E412">
        <v>0</v>
      </c>
      <c r="F412">
        <v>98600000</v>
      </c>
      <c r="G412">
        <v>112</v>
      </c>
      <c r="H412">
        <v>0</v>
      </c>
      <c r="I412">
        <v>0</v>
      </c>
      <c r="J412" t="s">
        <v>339</v>
      </c>
      <c r="K412" t="s">
        <v>511</v>
      </c>
      <c r="L412" t="s">
        <v>348</v>
      </c>
    </row>
    <row r="413" spans="1:12" x14ac:dyDescent="0.3">
      <c r="A413" s="9">
        <v>43646</v>
      </c>
      <c r="B413" t="s">
        <v>230</v>
      </c>
      <c r="C413" t="s">
        <v>39</v>
      </c>
      <c r="D413">
        <v>1578100000</v>
      </c>
      <c r="E413">
        <v>1180500000</v>
      </c>
      <c r="F413">
        <v>2758600000</v>
      </c>
      <c r="G413">
        <v>34</v>
      </c>
      <c r="H413">
        <v>226000000</v>
      </c>
      <c r="I413">
        <v>8.9236357893074311E-2</v>
      </c>
      <c r="J413" t="s">
        <v>340</v>
      </c>
      <c r="K413" t="s">
        <v>400</v>
      </c>
      <c r="L413" t="s">
        <v>794</v>
      </c>
    </row>
    <row r="414" spans="1:12" x14ac:dyDescent="0.3">
      <c r="A414" s="9">
        <v>43646</v>
      </c>
      <c r="B414" t="s">
        <v>231</v>
      </c>
      <c r="C414" t="s">
        <v>40</v>
      </c>
      <c r="D414">
        <v>958100000</v>
      </c>
      <c r="E414">
        <v>873100000</v>
      </c>
      <c r="F414">
        <v>1831200000</v>
      </c>
      <c r="G414">
        <v>48</v>
      </c>
      <c r="H414">
        <v>-12800000</v>
      </c>
      <c r="I414">
        <v>-6.9414316702819953E-3</v>
      </c>
      <c r="J414" t="s">
        <v>341</v>
      </c>
      <c r="K414" t="s">
        <v>795</v>
      </c>
      <c r="L414" t="s">
        <v>796</v>
      </c>
    </row>
    <row r="415" spans="1:12" x14ac:dyDescent="0.3">
      <c r="A415" s="9">
        <v>43646</v>
      </c>
      <c r="B415" t="s">
        <v>232</v>
      </c>
      <c r="C415" t="s">
        <v>41</v>
      </c>
      <c r="D415">
        <v>289700000</v>
      </c>
      <c r="E415">
        <v>0</v>
      </c>
      <c r="F415">
        <v>289700000</v>
      </c>
      <c r="G415">
        <v>62</v>
      </c>
      <c r="H415">
        <v>9500000</v>
      </c>
      <c r="I415">
        <v>3.3904354032833692E-2</v>
      </c>
      <c r="J415" t="s">
        <v>340</v>
      </c>
      <c r="K415" t="s">
        <v>797</v>
      </c>
      <c r="L415" t="s">
        <v>798</v>
      </c>
    </row>
    <row r="416" spans="1:12" x14ac:dyDescent="0.3">
      <c r="A416" s="9">
        <v>43646</v>
      </c>
      <c r="B416" t="s">
        <v>233</v>
      </c>
      <c r="C416" t="s">
        <v>42</v>
      </c>
      <c r="D416">
        <v>111594700000</v>
      </c>
      <c r="E416">
        <v>15454600000</v>
      </c>
      <c r="F416">
        <v>127049300000</v>
      </c>
      <c r="G416">
        <v>4</v>
      </c>
      <c r="H416">
        <v>419500000</v>
      </c>
      <c r="I416">
        <v>3.3128063062565051E-3</v>
      </c>
      <c r="J416" t="s">
        <v>340</v>
      </c>
      <c r="K416" t="s">
        <v>799</v>
      </c>
      <c r="L416" t="s">
        <v>800</v>
      </c>
    </row>
    <row r="417" spans="1:12" x14ac:dyDescent="0.3">
      <c r="A417" s="9">
        <v>43646</v>
      </c>
      <c r="B417" t="s">
        <v>234</v>
      </c>
      <c r="C417" t="s">
        <v>43</v>
      </c>
      <c r="D417">
        <v>39400000</v>
      </c>
      <c r="E417">
        <v>200000</v>
      </c>
      <c r="F417">
        <v>39600000</v>
      </c>
      <c r="G417">
        <v>4</v>
      </c>
      <c r="H417">
        <v>100000</v>
      </c>
      <c r="I417">
        <v>2.5316455696202532E-3</v>
      </c>
      <c r="J417" t="s">
        <v>340</v>
      </c>
      <c r="K417" t="s">
        <v>422</v>
      </c>
      <c r="L417" t="s">
        <v>486</v>
      </c>
    </row>
    <row r="418" spans="1:12" x14ac:dyDescent="0.3">
      <c r="A418" s="9">
        <v>43646</v>
      </c>
      <c r="B418" t="s">
        <v>235</v>
      </c>
      <c r="C418" t="s">
        <v>44</v>
      </c>
      <c r="D418">
        <v>300000</v>
      </c>
      <c r="E418">
        <v>0</v>
      </c>
      <c r="F418">
        <v>300000</v>
      </c>
      <c r="G418">
        <v>121</v>
      </c>
      <c r="H418">
        <v>0</v>
      </c>
      <c r="I418">
        <v>0</v>
      </c>
      <c r="J418" t="s">
        <v>339</v>
      </c>
      <c r="K418" t="s">
        <v>390</v>
      </c>
      <c r="L418" t="s">
        <v>348</v>
      </c>
    </row>
    <row r="419" spans="1:12" x14ac:dyDescent="0.3">
      <c r="A419" s="9">
        <v>43646</v>
      </c>
      <c r="B419" t="s">
        <v>236</v>
      </c>
      <c r="C419" t="s">
        <v>45</v>
      </c>
      <c r="D419">
        <v>0</v>
      </c>
      <c r="E419">
        <v>0</v>
      </c>
      <c r="F419">
        <v>0</v>
      </c>
      <c r="G419">
        <v>117</v>
      </c>
      <c r="H419">
        <v>0</v>
      </c>
      <c r="J419" t="s">
        <v>339</v>
      </c>
      <c r="K419" t="s">
        <v>348</v>
      </c>
      <c r="L419" t="s">
        <v>348</v>
      </c>
    </row>
    <row r="420" spans="1:12" x14ac:dyDescent="0.3">
      <c r="A420" s="9">
        <v>43646</v>
      </c>
      <c r="B420" t="s">
        <v>237</v>
      </c>
      <c r="C420" t="s">
        <v>46</v>
      </c>
      <c r="D420">
        <v>19300000</v>
      </c>
      <c r="E420">
        <v>112300000</v>
      </c>
      <c r="F420">
        <v>131600000</v>
      </c>
      <c r="G420">
        <v>78</v>
      </c>
      <c r="H420">
        <v>1800000</v>
      </c>
      <c r="I420">
        <v>1.386748844375963E-2</v>
      </c>
      <c r="J420" t="s">
        <v>340</v>
      </c>
      <c r="K420" t="s">
        <v>801</v>
      </c>
      <c r="L420" t="s">
        <v>802</v>
      </c>
    </row>
    <row r="421" spans="1:12" x14ac:dyDescent="0.3">
      <c r="A421" s="9">
        <v>43646</v>
      </c>
      <c r="B421" t="s">
        <v>238</v>
      </c>
      <c r="C421" t="s">
        <v>47</v>
      </c>
      <c r="D421">
        <v>130600000</v>
      </c>
      <c r="E421">
        <v>0</v>
      </c>
      <c r="F421">
        <v>130600000</v>
      </c>
      <c r="G421">
        <v>73</v>
      </c>
      <c r="H421">
        <v>3900000</v>
      </c>
      <c r="I421">
        <v>3.078137332280979E-2</v>
      </c>
      <c r="J421" t="s">
        <v>340</v>
      </c>
      <c r="K421" t="s">
        <v>608</v>
      </c>
      <c r="L421" t="s">
        <v>367</v>
      </c>
    </row>
    <row r="422" spans="1:12" x14ac:dyDescent="0.3">
      <c r="A422" s="9">
        <v>43646</v>
      </c>
      <c r="B422" t="s">
        <v>239</v>
      </c>
      <c r="C422" t="s">
        <v>48</v>
      </c>
      <c r="D422">
        <v>28200000</v>
      </c>
      <c r="E422">
        <v>0</v>
      </c>
      <c r="F422">
        <v>28200000</v>
      </c>
      <c r="G422">
        <v>89</v>
      </c>
      <c r="H422">
        <v>-500000</v>
      </c>
      <c r="I422">
        <v>-1.7421602787456449E-2</v>
      </c>
      <c r="J422" t="s">
        <v>341</v>
      </c>
      <c r="K422" t="s">
        <v>803</v>
      </c>
      <c r="L422" t="s">
        <v>472</v>
      </c>
    </row>
    <row r="423" spans="1:12" x14ac:dyDescent="0.3">
      <c r="A423" s="9">
        <v>43646</v>
      </c>
      <c r="B423" t="s">
        <v>240</v>
      </c>
      <c r="C423" t="s">
        <v>49</v>
      </c>
      <c r="D423">
        <v>212500000</v>
      </c>
      <c r="E423">
        <v>128100000</v>
      </c>
      <c r="F423">
        <v>340600000</v>
      </c>
      <c r="G423">
        <v>89</v>
      </c>
      <c r="H423">
        <v>5000000</v>
      </c>
      <c r="I423">
        <v>1.4898688915375449E-2</v>
      </c>
      <c r="J423" t="s">
        <v>340</v>
      </c>
      <c r="K423" t="s">
        <v>804</v>
      </c>
      <c r="L423" t="s">
        <v>805</v>
      </c>
    </row>
    <row r="424" spans="1:12" x14ac:dyDescent="0.3">
      <c r="A424" s="9">
        <v>43646</v>
      </c>
      <c r="B424" t="s">
        <v>241</v>
      </c>
      <c r="C424" t="s">
        <v>50</v>
      </c>
      <c r="D424">
        <v>287200000</v>
      </c>
      <c r="E424">
        <v>29900000</v>
      </c>
      <c r="F424">
        <v>317100000</v>
      </c>
      <c r="G424">
        <v>60</v>
      </c>
      <c r="H424">
        <v>3100000</v>
      </c>
      <c r="I424">
        <v>9.8726114649681524E-3</v>
      </c>
      <c r="J424" t="s">
        <v>340</v>
      </c>
      <c r="K424" t="s">
        <v>410</v>
      </c>
      <c r="L424" t="s">
        <v>777</v>
      </c>
    </row>
    <row r="425" spans="1:12" x14ac:dyDescent="0.3">
      <c r="A425" s="9">
        <v>43646</v>
      </c>
      <c r="B425" t="s">
        <v>243</v>
      </c>
      <c r="C425" t="s">
        <v>52</v>
      </c>
      <c r="D425">
        <v>4099800000</v>
      </c>
      <c r="E425">
        <v>4744900000</v>
      </c>
      <c r="F425">
        <v>8844700000</v>
      </c>
      <c r="G425">
        <v>10</v>
      </c>
      <c r="H425">
        <v>174800000</v>
      </c>
      <c r="I425">
        <v>2.0161708900910041E-2</v>
      </c>
      <c r="J425" t="s">
        <v>340</v>
      </c>
      <c r="K425" t="s">
        <v>806</v>
      </c>
      <c r="L425" t="s">
        <v>807</v>
      </c>
    </row>
    <row r="426" spans="1:12" x14ac:dyDescent="0.3">
      <c r="A426" s="9">
        <v>43646</v>
      </c>
      <c r="B426" t="s">
        <v>257</v>
      </c>
      <c r="C426" t="s">
        <v>66</v>
      </c>
      <c r="D426">
        <v>129400000</v>
      </c>
      <c r="E426">
        <v>0</v>
      </c>
      <c r="F426">
        <v>129400000</v>
      </c>
      <c r="G426">
        <v>50</v>
      </c>
      <c r="H426">
        <v>-4299999.9999999851</v>
      </c>
      <c r="I426">
        <v>-3.2161555721765038E-2</v>
      </c>
      <c r="J426" t="s">
        <v>341</v>
      </c>
      <c r="K426" t="s">
        <v>406</v>
      </c>
      <c r="L426" t="s">
        <v>808</v>
      </c>
    </row>
    <row r="427" spans="1:12" x14ac:dyDescent="0.3">
      <c r="A427" s="9">
        <v>43646</v>
      </c>
      <c r="B427" t="s">
        <v>245</v>
      </c>
      <c r="C427" t="s">
        <v>54</v>
      </c>
      <c r="D427">
        <v>17239800000</v>
      </c>
      <c r="E427">
        <v>388800000</v>
      </c>
      <c r="F427">
        <v>17628600000</v>
      </c>
      <c r="G427">
        <v>7</v>
      </c>
      <c r="H427">
        <v>230000000</v>
      </c>
      <c r="I427">
        <v>1.3219454438862899E-2</v>
      </c>
      <c r="J427" t="s">
        <v>340</v>
      </c>
      <c r="K427" t="s">
        <v>809</v>
      </c>
      <c r="L427" t="s">
        <v>810</v>
      </c>
    </row>
    <row r="428" spans="1:12" x14ac:dyDescent="0.3">
      <c r="A428" s="9">
        <v>43646</v>
      </c>
      <c r="B428" t="s">
        <v>246</v>
      </c>
      <c r="C428" t="s">
        <v>55</v>
      </c>
      <c r="D428">
        <v>2181200000</v>
      </c>
      <c r="E428">
        <v>600100000</v>
      </c>
      <c r="F428">
        <v>2781300000</v>
      </c>
      <c r="G428">
        <v>25</v>
      </c>
      <c r="H428">
        <v>-16100000</v>
      </c>
      <c r="I428">
        <v>-5.7553442482304986E-3</v>
      </c>
      <c r="J428" t="s">
        <v>341</v>
      </c>
      <c r="K428" t="s">
        <v>811</v>
      </c>
      <c r="L428" t="s">
        <v>538</v>
      </c>
    </row>
    <row r="429" spans="1:12" x14ac:dyDescent="0.3">
      <c r="A429" s="9">
        <v>43646</v>
      </c>
      <c r="B429" t="s">
        <v>247</v>
      </c>
      <c r="C429" t="s">
        <v>56</v>
      </c>
      <c r="D429">
        <v>11379500000</v>
      </c>
      <c r="E429">
        <v>1106600000</v>
      </c>
      <c r="F429">
        <v>12486100000</v>
      </c>
      <c r="G429">
        <v>14</v>
      </c>
      <c r="H429">
        <v>101200000</v>
      </c>
      <c r="I429">
        <v>8.1712407851496586E-3</v>
      </c>
      <c r="J429" t="s">
        <v>340</v>
      </c>
      <c r="K429" t="s">
        <v>401</v>
      </c>
      <c r="L429" t="s">
        <v>812</v>
      </c>
    </row>
    <row r="430" spans="1:12" x14ac:dyDescent="0.3">
      <c r="A430" s="9">
        <v>43646</v>
      </c>
      <c r="B430" t="s">
        <v>248</v>
      </c>
      <c r="C430" t="s">
        <v>57</v>
      </c>
      <c r="D430">
        <v>731700000</v>
      </c>
      <c r="E430">
        <v>29300000</v>
      </c>
      <c r="F430">
        <v>761000000</v>
      </c>
      <c r="G430">
        <v>52</v>
      </c>
      <c r="H430">
        <v>204100000</v>
      </c>
      <c r="I430">
        <v>0.3664930867301131</v>
      </c>
      <c r="J430" t="s">
        <v>340</v>
      </c>
      <c r="K430" t="s">
        <v>813</v>
      </c>
      <c r="L430" t="s">
        <v>814</v>
      </c>
    </row>
    <row r="431" spans="1:12" x14ac:dyDescent="0.3">
      <c r="A431" s="9">
        <v>43646</v>
      </c>
      <c r="B431" t="s">
        <v>249</v>
      </c>
      <c r="C431" t="s">
        <v>58</v>
      </c>
      <c r="D431">
        <v>121600000</v>
      </c>
      <c r="E431">
        <v>55600000</v>
      </c>
      <c r="F431">
        <v>177200000</v>
      </c>
      <c r="G431">
        <v>56</v>
      </c>
      <c r="H431">
        <v>6700000</v>
      </c>
      <c r="I431">
        <v>3.929618768328446E-2</v>
      </c>
      <c r="J431" t="s">
        <v>340</v>
      </c>
      <c r="K431" t="s">
        <v>815</v>
      </c>
      <c r="L431" t="s">
        <v>533</v>
      </c>
    </row>
    <row r="432" spans="1:12" x14ac:dyDescent="0.3">
      <c r="A432" s="9">
        <v>43646</v>
      </c>
      <c r="B432" t="s">
        <v>250</v>
      </c>
      <c r="C432" t="s">
        <v>59</v>
      </c>
      <c r="D432">
        <v>15410300000</v>
      </c>
      <c r="E432">
        <v>617200000</v>
      </c>
      <c r="F432">
        <v>16027500000</v>
      </c>
      <c r="G432">
        <v>12</v>
      </c>
      <c r="H432">
        <v>4680300000</v>
      </c>
      <c r="I432">
        <v>0.41246298646362101</v>
      </c>
      <c r="J432" t="s">
        <v>340</v>
      </c>
      <c r="K432" t="s">
        <v>816</v>
      </c>
      <c r="L432" t="s">
        <v>817</v>
      </c>
    </row>
    <row r="433" spans="1:12" x14ac:dyDescent="0.3">
      <c r="A433" s="9">
        <v>43646</v>
      </c>
      <c r="B433" t="s">
        <v>215</v>
      </c>
      <c r="C433" t="s">
        <v>131</v>
      </c>
      <c r="D433">
        <v>22200000</v>
      </c>
      <c r="E433">
        <v>13600000</v>
      </c>
      <c r="F433">
        <v>35800000</v>
      </c>
      <c r="G433">
        <v>75</v>
      </c>
      <c r="H433">
        <v>700000</v>
      </c>
      <c r="I433">
        <v>1.9943019943019939E-2</v>
      </c>
      <c r="J433" t="s">
        <v>340</v>
      </c>
      <c r="K433" t="s">
        <v>818</v>
      </c>
      <c r="L433" t="s">
        <v>456</v>
      </c>
    </row>
    <row r="434" spans="1:12" x14ac:dyDescent="0.3">
      <c r="A434" s="9">
        <v>43646</v>
      </c>
      <c r="B434" t="s">
        <v>251</v>
      </c>
      <c r="C434" t="s">
        <v>60</v>
      </c>
      <c r="D434">
        <v>4308500000</v>
      </c>
      <c r="E434">
        <v>425300000</v>
      </c>
      <c r="F434">
        <v>4733800000</v>
      </c>
      <c r="G434">
        <v>24</v>
      </c>
      <c r="H434">
        <v>33500000</v>
      </c>
      <c r="I434">
        <v>7.1272046465119254E-3</v>
      </c>
      <c r="J434" t="s">
        <v>340</v>
      </c>
      <c r="K434" t="s">
        <v>819</v>
      </c>
      <c r="L434" t="s">
        <v>820</v>
      </c>
    </row>
    <row r="435" spans="1:12" x14ac:dyDescent="0.3">
      <c r="A435" s="9">
        <v>43646</v>
      </c>
      <c r="B435" t="s">
        <v>252</v>
      </c>
      <c r="C435" t="s">
        <v>61</v>
      </c>
      <c r="D435">
        <v>0</v>
      </c>
      <c r="E435">
        <v>64200000</v>
      </c>
      <c r="F435">
        <v>64200000</v>
      </c>
      <c r="G435">
        <v>24</v>
      </c>
      <c r="H435">
        <v>44600000</v>
      </c>
      <c r="I435">
        <v>2.2755102040816331</v>
      </c>
      <c r="J435" t="s">
        <v>340</v>
      </c>
      <c r="K435" t="s">
        <v>821</v>
      </c>
      <c r="L435" t="s">
        <v>822</v>
      </c>
    </row>
    <row r="436" spans="1:12" x14ac:dyDescent="0.3">
      <c r="A436" s="9">
        <v>43646</v>
      </c>
      <c r="B436" t="s">
        <v>253</v>
      </c>
      <c r="C436" t="s">
        <v>62</v>
      </c>
      <c r="D436">
        <v>3026400000</v>
      </c>
      <c r="E436">
        <v>0</v>
      </c>
      <c r="F436">
        <v>3026400000</v>
      </c>
      <c r="G436">
        <v>35</v>
      </c>
      <c r="H436">
        <v>77000000</v>
      </c>
      <c r="I436">
        <v>2.6107004814538551E-2</v>
      </c>
      <c r="J436" t="s">
        <v>340</v>
      </c>
      <c r="K436" t="s">
        <v>823</v>
      </c>
      <c r="L436" t="s">
        <v>824</v>
      </c>
    </row>
    <row r="437" spans="1:12" x14ac:dyDescent="0.3">
      <c r="A437" s="9">
        <v>43646</v>
      </c>
      <c r="B437" t="s">
        <v>254</v>
      </c>
      <c r="C437" t="s">
        <v>63</v>
      </c>
      <c r="D437">
        <v>3668700000</v>
      </c>
      <c r="E437">
        <v>692000000</v>
      </c>
      <c r="F437">
        <v>4360700000</v>
      </c>
      <c r="G437">
        <v>27</v>
      </c>
      <c r="H437">
        <v>-297800000</v>
      </c>
      <c r="I437">
        <v>-6.3926156488139957E-2</v>
      </c>
      <c r="J437" t="s">
        <v>341</v>
      </c>
      <c r="K437" t="s">
        <v>465</v>
      </c>
      <c r="L437" t="s">
        <v>825</v>
      </c>
    </row>
    <row r="438" spans="1:12" x14ac:dyDescent="0.3">
      <c r="A438" s="9">
        <v>43646</v>
      </c>
      <c r="B438" t="s">
        <v>255</v>
      </c>
      <c r="C438" t="s">
        <v>64</v>
      </c>
      <c r="D438">
        <v>348300000</v>
      </c>
      <c r="E438">
        <v>92800000</v>
      </c>
      <c r="F438">
        <v>441100000</v>
      </c>
      <c r="G438">
        <v>39</v>
      </c>
      <c r="H438">
        <v>38700000</v>
      </c>
      <c r="I438">
        <v>9.6172962226640166E-2</v>
      </c>
      <c r="J438" t="s">
        <v>340</v>
      </c>
      <c r="K438" t="s">
        <v>826</v>
      </c>
      <c r="L438" t="s">
        <v>827</v>
      </c>
    </row>
    <row r="439" spans="1:12" x14ac:dyDescent="0.3">
      <c r="A439" s="9">
        <v>43646</v>
      </c>
      <c r="B439" t="s">
        <v>256</v>
      </c>
      <c r="C439" t="s">
        <v>65</v>
      </c>
      <c r="D439">
        <v>264200000</v>
      </c>
      <c r="E439">
        <v>71200000</v>
      </c>
      <c r="F439">
        <v>335400000</v>
      </c>
      <c r="G439">
        <v>57</v>
      </c>
      <c r="H439">
        <v>600000</v>
      </c>
      <c r="I439">
        <v>1.792114695340502E-3</v>
      </c>
      <c r="J439" t="s">
        <v>340</v>
      </c>
      <c r="K439" t="s">
        <v>669</v>
      </c>
      <c r="L439" t="s">
        <v>451</v>
      </c>
    </row>
    <row r="440" spans="1:12" x14ac:dyDescent="0.3">
      <c r="A440" s="9">
        <v>43646</v>
      </c>
      <c r="B440" t="s">
        <v>227</v>
      </c>
      <c r="C440" t="s">
        <v>36</v>
      </c>
      <c r="D440">
        <v>669900000</v>
      </c>
      <c r="E440">
        <v>2400000</v>
      </c>
      <c r="F440">
        <v>672300000</v>
      </c>
      <c r="G440">
        <v>57</v>
      </c>
      <c r="H440">
        <v>-86700000</v>
      </c>
      <c r="I440">
        <v>-0.1142292490118577</v>
      </c>
      <c r="J440" t="s">
        <v>341</v>
      </c>
      <c r="K440" t="s">
        <v>828</v>
      </c>
      <c r="L440" t="s">
        <v>829</v>
      </c>
    </row>
    <row r="441" spans="1:12" x14ac:dyDescent="0.3">
      <c r="A441" s="9">
        <v>43646</v>
      </c>
      <c r="B441" t="s">
        <v>260</v>
      </c>
      <c r="C441" t="s">
        <v>69</v>
      </c>
      <c r="D441">
        <v>7055700000</v>
      </c>
      <c r="E441">
        <v>575900000</v>
      </c>
      <c r="F441">
        <v>7631600000</v>
      </c>
      <c r="G441">
        <v>19</v>
      </c>
      <c r="H441">
        <v>353000000</v>
      </c>
      <c r="I441">
        <v>4.8498337592394143E-2</v>
      </c>
      <c r="J441" t="s">
        <v>340</v>
      </c>
      <c r="K441" t="s">
        <v>830</v>
      </c>
      <c r="L441" t="s">
        <v>478</v>
      </c>
    </row>
    <row r="442" spans="1:12" x14ac:dyDescent="0.3">
      <c r="A442" s="9">
        <v>43646</v>
      </c>
      <c r="B442" t="s">
        <v>309</v>
      </c>
      <c r="C442" t="s">
        <v>118</v>
      </c>
      <c r="D442">
        <v>69200000</v>
      </c>
      <c r="E442">
        <v>67600000</v>
      </c>
      <c r="F442">
        <v>136800000</v>
      </c>
      <c r="G442">
        <v>80</v>
      </c>
      <c r="H442">
        <v>900000</v>
      </c>
      <c r="I442">
        <v>6.6225165562913907E-3</v>
      </c>
      <c r="J442" t="s">
        <v>340</v>
      </c>
      <c r="K442" t="s">
        <v>559</v>
      </c>
      <c r="L442" t="s">
        <v>441</v>
      </c>
    </row>
    <row r="443" spans="1:12" x14ac:dyDescent="0.3">
      <c r="A443" s="9">
        <v>43646</v>
      </c>
      <c r="B443" t="s">
        <v>294</v>
      </c>
      <c r="C443" t="s">
        <v>103</v>
      </c>
      <c r="D443">
        <v>0</v>
      </c>
      <c r="E443">
        <v>0</v>
      </c>
      <c r="F443">
        <v>0</v>
      </c>
      <c r="G443">
        <v>119</v>
      </c>
      <c r="H443">
        <v>0</v>
      </c>
      <c r="J443" t="s">
        <v>339</v>
      </c>
      <c r="K443" t="s">
        <v>348</v>
      </c>
      <c r="L443" t="s">
        <v>348</v>
      </c>
    </row>
    <row r="444" spans="1:12" x14ac:dyDescent="0.3">
      <c r="A444" s="9">
        <v>43646</v>
      </c>
      <c r="B444" t="s">
        <v>263</v>
      </c>
      <c r="C444" t="s">
        <v>72</v>
      </c>
      <c r="D444">
        <v>51900000</v>
      </c>
      <c r="E444">
        <v>0</v>
      </c>
      <c r="F444">
        <v>51900000</v>
      </c>
      <c r="G444">
        <v>85</v>
      </c>
      <c r="H444">
        <v>-800000</v>
      </c>
      <c r="I444">
        <v>-1.518026565464896E-2</v>
      </c>
      <c r="J444" t="s">
        <v>341</v>
      </c>
      <c r="K444" t="s">
        <v>831</v>
      </c>
      <c r="L444" t="s">
        <v>664</v>
      </c>
    </row>
    <row r="445" spans="1:12" x14ac:dyDescent="0.3">
      <c r="A445" s="9">
        <v>43646</v>
      </c>
      <c r="B445" t="s">
        <v>264</v>
      </c>
      <c r="C445" t="s">
        <v>73</v>
      </c>
      <c r="D445">
        <v>477700000</v>
      </c>
      <c r="E445">
        <v>244500000</v>
      </c>
      <c r="F445">
        <v>722200000</v>
      </c>
      <c r="G445">
        <v>45</v>
      </c>
      <c r="H445">
        <v>42200000</v>
      </c>
      <c r="I445">
        <v>6.2058823529411757E-2</v>
      </c>
      <c r="J445" t="s">
        <v>340</v>
      </c>
      <c r="K445" t="s">
        <v>832</v>
      </c>
      <c r="L445" t="s">
        <v>833</v>
      </c>
    </row>
    <row r="446" spans="1:12" x14ac:dyDescent="0.3">
      <c r="A446" s="9">
        <v>43646</v>
      </c>
      <c r="B446" t="s">
        <v>265</v>
      </c>
      <c r="C446" t="s">
        <v>74</v>
      </c>
      <c r="D446">
        <v>1447900000</v>
      </c>
      <c r="E446">
        <v>0</v>
      </c>
      <c r="F446">
        <v>1447900000</v>
      </c>
      <c r="G446">
        <v>44</v>
      </c>
      <c r="H446">
        <v>79700000</v>
      </c>
      <c r="I446">
        <v>5.8251717585148369E-2</v>
      </c>
      <c r="J446" t="s">
        <v>340</v>
      </c>
      <c r="K446" t="s">
        <v>834</v>
      </c>
      <c r="L446" t="s">
        <v>835</v>
      </c>
    </row>
    <row r="447" spans="1:12" x14ac:dyDescent="0.3">
      <c r="A447" s="9">
        <v>43646</v>
      </c>
      <c r="B447" t="s">
        <v>266</v>
      </c>
      <c r="C447" t="s">
        <v>75</v>
      </c>
      <c r="D447">
        <v>0</v>
      </c>
      <c r="E447">
        <v>44600000</v>
      </c>
      <c r="F447">
        <v>44600000</v>
      </c>
      <c r="G447">
        <v>88</v>
      </c>
      <c r="H447">
        <v>-42600000</v>
      </c>
      <c r="I447">
        <v>-0.48853211009174308</v>
      </c>
      <c r="J447" t="s">
        <v>341</v>
      </c>
      <c r="K447" t="s">
        <v>822</v>
      </c>
      <c r="L447" t="s">
        <v>836</v>
      </c>
    </row>
    <row r="448" spans="1:12" x14ac:dyDescent="0.3">
      <c r="A448" s="9">
        <v>43646</v>
      </c>
      <c r="B448" t="s">
        <v>267</v>
      </c>
      <c r="C448" t="s">
        <v>76</v>
      </c>
      <c r="D448">
        <v>14532700000</v>
      </c>
      <c r="E448">
        <v>3903800000</v>
      </c>
      <c r="F448">
        <v>18436500000</v>
      </c>
      <c r="G448">
        <v>5</v>
      </c>
      <c r="H448">
        <v>-147000000</v>
      </c>
      <c r="I448">
        <v>-7.9102429574622653E-3</v>
      </c>
      <c r="J448" t="s">
        <v>341</v>
      </c>
      <c r="K448" t="s">
        <v>837</v>
      </c>
      <c r="L448" t="s">
        <v>686</v>
      </c>
    </row>
    <row r="449" spans="1:12" x14ac:dyDescent="0.3">
      <c r="A449" s="9">
        <v>43646</v>
      </c>
      <c r="B449" t="s">
        <v>268</v>
      </c>
      <c r="C449" t="s">
        <v>77</v>
      </c>
      <c r="D449">
        <v>40000000</v>
      </c>
      <c r="E449">
        <v>0</v>
      </c>
      <c r="F449">
        <v>40000000</v>
      </c>
      <c r="G449">
        <v>87</v>
      </c>
      <c r="H449">
        <v>600000</v>
      </c>
      <c r="I449">
        <v>1.522842639593909E-2</v>
      </c>
      <c r="J449" t="s">
        <v>340</v>
      </c>
      <c r="K449" t="s">
        <v>838</v>
      </c>
      <c r="L449" t="s">
        <v>451</v>
      </c>
    </row>
    <row r="450" spans="1:12" x14ac:dyDescent="0.3">
      <c r="A450" s="9">
        <v>43646</v>
      </c>
      <c r="B450" t="s">
        <v>269</v>
      </c>
      <c r="C450" t="s">
        <v>78</v>
      </c>
      <c r="D450">
        <v>12247600000</v>
      </c>
      <c r="E450">
        <v>97400000</v>
      </c>
      <c r="F450">
        <v>12345000000</v>
      </c>
      <c r="G450">
        <v>16</v>
      </c>
      <c r="H450">
        <v>146400000</v>
      </c>
      <c r="I450">
        <v>1.20013772072205E-2</v>
      </c>
      <c r="J450" t="s">
        <v>340</v>
      </c>
      <c r="K450" t="s">
        <v>534</v>
      </c>
      <c r="L450" t="s">
        <v>708</v>
      </c>
    </row>
    <row r="451" spans="1:12" x14ac:dyDescent="0.3">
      <c r="A451" s="9">
        <v>43646</v>
      </c>
      <c r="B451" t="s">
        <v>270</v>
      </c>
      <c r="C451" t="s">
        <v>79</v>
      </c>
      <c r="D451">
        <v>10700000</v>
      </c>
      <c r="E451">
        <v>0</v>
      </c>
      <c r="F451">
        <v>10700000</v>
      </c>
      <c r="G451">
        <v>16</v>
      </c>
      <c r="H451">
        <v>300000</v>
      </c>
      <c r="I451">
        <v>2.8846153846153851E-2</v>
      </c>
      <c r="J451" t="s">
        <v>340</v>
      </c>
      <c r="K451" t="s">
        <v>485</v>
      </c>
      <c r="L451" t="s">
        <v>390</v>
      </c>
    </row>
    <row r="452" spans="1:12" x14ac:dyDescent="0.3">
      <c r="A452" s="9">
        <v>43646</v>
      </c>
      <c r="B452" t="s">
        <v>271</v>
      </c>
      <c r="C452" t="s">
        <v>80</v>
      </c>
      <c r="D452">
        <v>332800000</v>
      </c>
      <c r="E452">
        <v>35600000</v>
      </c>
      <c r="F452">
        <v>368400000</v>
      </c>
      <c r="G452">
        <v>49</v>
      </c>
      <c r="H452">
        <v>-500000</v>
      </c>
      <c r="I452">
        <v>-1.3553808620222279E-3</v>
      </c>
      <c r="J452" t="s">
        <v>341</v>
      </c>
      <c r="K452" t="s">
        <v>590</v>
      </c>
      <c r="L452" t="s">
        <v>472</v>
      </c>
    </row>
    <row r="453" spans="1:12" x14ac:dyDescent="0.3">
      <c r="A453" s="9">
        <v>43646</v>
      </c>
      <c r="B453" t="s">
        <v>272</v>
      </c>
      <c r="C453" t="s">
        <v>81</v>
      </c>
      <c r="D453">
        <v>1070400000</v>
      </c>
      <c r="E453">
        <v>55700000</v>
      </c>
      <c r="F453">
        <v>1126100000</v>
      </c>
      <c r="G453">
        <v>42</v>
      </c>
      <c r="H453">
        <v>-19500000</v>
      </c>
      <c r="I453">
        <v>-1.7021648044692739E-2</v>
      </c>
      <c r="J453" t="s">
        <v>341</v>
      </c>
      <c r="K453" t="s">
        <v>839</v>
      </c>
      <c r="L453" t="s">
        <v>840</v>
      </c>
    </row>
    <row r="454" spans="1:12" x14ac:dyDescent="0.3">
      <c r="A454" s="9">
        <v>43646</v>
      </c>
      <c r="B454" t="s">
        <v>273</v>
      </c>
      <c r="C454" t="s">
        <v>82</v>
      </c>
      <c r="D454">
        <v>634000000</v>
      </c>
      <c r="E454">
        <v>50000000</v>
      </c>
      <c r="F454">
        <v>684000000</v>
      </c>
      <c r="G454">
        <v>47</v>
      </c>
      <c r="H454">
        <v>26100000</v>
      </c>
      <c r="I454">
        <v>3.9671682626538987E-2</v>
      </c>
      <c r="J454" t="s">
        <v>340</v>
      </c>
      <c r="K454" t="s">
        <v>841</v>
      </c>
      <c r="L454" t="s">
        <v>776</v>
      </c>
    </row>
    <row r="455" spans="1:12" x14ac:dyDescent="0.3">
      <c r="A455" s="9">
        <v>43646</v>
      </c>
      <c r="B455" t="s">
        <v>293</v>
      </c>
      <c r="C455" t="s">
        <v>102</v>
      </c>
      <c r="D455">
        <v>9951100000</v>
      </c>
      <c r="E455">
        <v>431300000</v>
      </c>
      <c r="F455">
        <v>10382400000</v>
      </c>
      <c r="G455">
        <v>15</v>
      </c>
      <c r="H455">
        <v>151000000</v>
      </c>
      <c r="I455">
        <v>1.475848857438865E-2</v>
      </c>
      <c r="J455" t="s">
        <v>340</v>
      </c>
      <c r="K455" t="s">
        <v>842</v>
      </c>
      <c r="L455" t="s">
        <v>843</v>
      </c>
    </row>
    <row r="456" spans="1:12" x14ac:dyDescent="0.3">
      <c r="A456" s="9">
        <v>43646</v>
      </c>
      <c r="B456" t="s">
        <v>289</v>
      </c>
      <c r="C456" t="s">
        <v>98</v>
      </c>
      <c r="D456">
        <v>0</v>
      </c>
      <c r="E456">
        <v>0</v>
      </c>
      <c r="F456">
        <v>0</v>
      </c>
      <c r="G456">
        <v>125</v>
      </c>
      <c r="H456">
        <v>0</v>
      </c>
      <c r="J456" t="s">
        <v>339</v>
      </c>
      <c r="K456" t="s">
        <v>348</v>
      </c>
      <c r="L456" t="s">
        <v>348</v>
      </c>
    </row>
    <row r="457" spans="1:12" x14ac:dyDescent="0.3">
      <c r="A457" s="9">
        <v>43646</v>
      </c>
      <c r="B457" t="s">
        <v>323</v>
      </c>
      <c r="C457" t="s">
        <v>133</v>
      </c>
      <c r="D457">
        <v>0</v>
      </c>
      <c r="E457">
        <v>0</v>
      </c>
      <c r="F457">
        <v>0</v>
      </c>
      <c r="G457">
        <v>31</v>
      </c>
      <c r="H457">
        <v>0</v>
      </c>
      <c r="J457" t="s">
        <v>339</v>
      </c>
      <c r="K457" t="s">
        <v>348</v>
      </c>
      <c r="L457" t="s">
        <v>348</v>
      </c>
    </row>
    <row r="458" spans="1:12" x14ac:dyDescent="0.3">
      <c r="A458" s="9">
        <v>43646</v>
      </c>
      <c r="B458" t="s">
        <v>276</v>
      </c>
      <c r="C458" t="s">
        <v>85</v>
      </c>
      <c r="D458">
        <v>2647800000</v>
      </c>
      <c r="E458">
        <v>0</v>
      </c>
      <c r="F458">
        <v>2647800000</v>
      </c>
      <c r="G458">
        <v>28</v>
      </c>
      <c r="H458">
        <v>165100000</v>
      </c>
      <c r="I458">
        <v>6.6500181254279617E-2</v>
      </c>
      <c r="J458" t="s">
        <v>340</v>
      </c>
      <c r="K458" t="s">
        <v>844</v>
      </c>
      <c r="L458" t="s">
        <v>845</v>
      </c>
    </row>
    <row r="459" spans="1:12" x14ac:dyDescent="0.3">
      <c r="A459" s="9">
        <v>43646</v>
      </c>
      <c r="B459" t="s">
        <v>278</v>
      </c>
      <c r="C459" t="s">
        <v>87</v>
      </c>
      <c r="D459">
        <v>10501500000</v>
      </c>
      <c r="E459">
        <v>880200000</v>
      </c>
      <c r="F459">
        <v>11381700000</v>
      </c>
      <c r="G459">
        <v>13</v>
      </c>
      <c r="H459">
        <v>-262700000</v>
      </c>
      <c r="I459">
        <v>-2.256020061145271E-2</v>
      </c>
      <c r="J459" t="s">
        <v>341</v>
      </c>
      <c r="K459" t="s">
        <v>682</v>
      </c>
      <c r="L459" t="s">
        <v>846</v>
      </c>
    </row>
    <row r="460" spans="1:12" x14ac:dyDescent="0.3">
      <c r="A460" s="9">
        <v>43646</v>
      </c>
      <c r="B460" t="s">
        <v>279</v>
      </c>
      <c r="C460" t="s">
        <v>88</v>
      </c>
      <c r="D460">
        <v>0</v>
      </c>
      <c r="E460">
        <v>11900000</v>
      </c>
      <c r="F460">
        <v>11900000</v>
      </c>
      <c r="G460">
        <v>105</v>
      </c>
      <c r="H460">
        <v>-10300000</v>
      </c>
      <c r="I460">
        <v>-0.46396396396396389</v>
      </c>
      <c r="J460" t="s">
        <v>341</v>
      </c>
      <c r="K460" t="s">
        <v>847</v>
      </c>
      <c r="L460" t="s">
        <v>515</v>
      </c>
    </row>
    <row r="461" spans="1:12" x14ac:dyDescent="0.3">
      <c r="A461" s="9">
        <v>43646</v>
      </c>
      <c r="B461" t="s">
        <v>280</v>
      </c>
      <c r="C461" t="s">
        <v>89</v>
      </c>
      <c r="D461">
        <v>17100000</v>
      </c>
      <c r="E461">
        <v>0</v>
      </c>
      <c r="F461">
        <v>17100000</v>
      </c>
      <c r="G461">
        <v>83</v>
      </c>
      <c r="H461">
        <v>-300000</v>
      </c>
      <c r="I461">
        <v>-1.7241379310344831E-2</v>
      </c>
      <c r="J461" t="s">
        <v>341</v>
      </c>
      <c r="K461" t="s">
        <v>848</v>
      </c>
      <c r="L461" t="s">
        <v>632</v>
      </c>
    </row>
    <row r="462" spans="1:12" x14ac:dyDescent="0.3">
      <c r="A462" s="9">
        <v>43646</v>
      </c>
      <c r="B462" t="s">
        <v>281</v>
      </c>
      <c r="C462" t="s">
        <v>90</v>
      </c>
      <c r="D462">
        <v>159700000</v>
      </c>
      <c r="E462">
        <v>5877200000</v>
      </c>
      <c r="F462">
        <v>6036900000</v>
      </c>
      <c r="G462">
        <v>32</v>
      </c>
      <c r="H462">
        <v>-13300000</v>
      </c>
      <c r="I462">
        <v>-2.1982744372086869E-3</v>
      </c>
      <c r="J462" t="s">
        <v>341</v>
      </c>
      <c r="K462" t="s">
        <v>849</v>
      </c>
      <c r="L462" t="s">
        <v>506</v>
      </c>
    </row>
    <row r="463" spans="1:12" x14ac:dyDescent="0.3">
      <c r="A463" s="9">
        <v>43646</v>
      </c>
      <c r="B463" t="s">
        <v>282</v>
      </c>
      <c r="C463" t="s">
        <v>91</v>
      </c>
      <c r="D463">
        <v>55400000</v>
      </c>
      <c r="E463">
        <v>0</v>
      </c>
      <c r="F463">
        <v>55400000</v>
      </c>
      <c r="G463">
        <v>66</v>
      </c>
      <c r="H463">
        <v>-100000</v>
      </c>
      <c r="I463">
        <v>-1.801801801801802E-3</v>
      </c>
      <c r="J463" t="s">
        <v>341</v>
      </c>
      <c r="K463" t="s">
        <v>850</v>
      </c>
      <c r="L463" t="s">
        <v>503</v>
      </c>
    </row>
    <row r="464" spans="1:12" x14ac:dyDescent="0.3">
      <c r="A464" s="9">
        <v>43646</v>
      </c>
      <c r="B464" t="s">
        <v>283</v>
      </c>
      <c r="C464" t="s">
        <v>92</v>
      </c>
      <c r="D464">
        <v>6211900000</v>
      </c>
      <c r="E464">
        <v>1000500000</v>
      </c>
      <c r="F464">
        <v>7212400000</v>
      </c>
      <c r="G464">
        <v>18</v>
      </c>
      <c r="H464">
        <v>686600000</v>
      </c>
      <c r="I464">
        <v>0.1052131539428116</v>
      </c>
      <c r="J464" t="s">
        <v>340</v>
      </c>
      <c r="K464" t="s">
        <v>851</v>
      </c>
      <c r="L464" t="s">
        <v>852</v>
      </c>
    </row>
    <row r="465" spans="1:12" x14ac:dyDescent="0.3">
      <c r="A465" s="9">
        <v>43646</v>
      </c>
      <c r="B465" t="s">
        <v>284</v>
      </c>
      <c r="C465" t="s">
        <v>93</v>
      </c>
      <c r="D465">
        <v>25900000</v>
      </c>
      <c r="E465">
        <v>3600000</v>
      </c>
      <c r="F465">
        <v>29500000</v>
      </c>
      <c r="G465">
        <v>67</v>
      </c>
      <c r="H465">
        <v>5300000</v>
      </c>
      <c r="I465">
        <v>0.21900826446280991</v>
      </c>
      <c r="J465" t="s">
        <v>340</v>
      </c>
      <c r="K465" t="s">
        <v>853</v>
      </c>
      <c r="L465" t="s">
        <v>613</v>
      </c>
    </row>
    <row r="466" spans="1:12" x14ac:dyDescent="0.3">
      <c r="A466" s="9">
        <v>43646</v>
      </c>
      <c r="B466" t="s">
        <v>285</v>
      </c>
      <c r="C466" t="s">
        <v>94</v>
      </c>
      <c r="D466">
        <v>6600000</v>
      </c>
      <c r="E466">
        <v>5100000</v>
      </c>
      <c r="F466">
        <v>11700000</v>
      </c>
      <c r="G466">
        <v>102</v>
      </c>
      <c r="H466">
        <v>-700000</v>
      </c>
      <c r="I466">
        <v>-5.6451612903225798E-2</v>
      </c>
      <c r="J466" t="s">
        <v>341</v>
      </c>
      <c r="K466" t="s">
        <v>854</v>
      </c>
      <c r="L466" t="s">
        <v>610</v>
      </c>
    </row>
    <row r="467" spans="1:12" x14ac:dyDescent="0.3">
      <c r="A467" s="9">
        <v>43646</v>
      </c>
      <c r="B467" t="s">
        <v>286</v>
      </c>
      <c r="C467" t="s">
        <v>95</v>
      </c>
      <c r="D467">
        <v>0</v>
      </c>
      <c r="E467">
        <v>0</v>
      </c>
      <c r="F467">
        <v>0</v>
      </c>
      <c r="G467">
        <v>102</v>
      </c>
      <c r="H467">
        <v>0</v>
      </c>
      <c r="J467" t="s">
        <v>339</v>
      </c>
      <c r="K467" t="s">
        <v>348</v>
      </c>
      <c r="L467" t="s">
        <v>348</v>
      </c>
    </row>
    <row r="468" spans="1:12" x14ac:dyDescent="0.3">
      <c r="A468" s="9">
        <v>43646</v>
      </c>
      <c r="B468" t="s">
        <v>287</v>
      </c>
      <c r="C468" t="s">
        <v>96</v>
      </c>
      <c r="D468">
        <v>43000000</v>
      </c>
      <c r="E468">
        <v>800000</v>
      </c>
      <c r="F468">
        <v>43800000</v>
      </c>
      <c r="G468">
        <v>86</v>
      </c>
      <c r="H468">
        <v>3500000</v>
      </c>
      <c r="I468">
        <v>8.6848635235732011E-2</v>
      </c>
      <c r="J468" t="s">
        <v>340</v>
      </c>
      <c r="K468" t="s">
        <v>855</v>
      </c>
      <c r="L468" t="s">
        <v>481</v>
      </c>
    </row>
    <row r="469" spans="1:12" x14ac:dyDescent="0.3">
      <c r="A469" s="9">
        <v>43646</v>
      </c>
      <c r="B469" t="s">
        <v>288</v>
      </c>
      <c r="C469" t="s">
        <v>97</v>
      </c>
      <c r="D469">
        <v>32000000</v>
      </c>
      <c r="E469">
        <v>200000</v>
      </c>
      <c r="F469">
        <v>32200000</v>
      </c>
      <c r="G469">
        <v>81</v>
      </c>
      <c r="H469">
        <v>400000</v>
      </c>
      <c r="I469">
        <v>1.257861635220126E-2</v>
      </c>
      <c r="J469" t="s">
        <v>340</v>
      </c>
      <c r="K469" t="s">
        <v>374</v>
      </c>
      <c r="L469" t="s">
        <v>557</v>
      </c>
    </row>
    <row r="470" spans="1:12" x14ac:dyDescent="0.3">
      <c r="A470" s="9">
        <v>43646</v>
      </c>
      <c r="B470" t="s">
        <v>259</v>
      </c>
      <c r="C470" t="s">
        <v>68</v>
      </c>
      <c r="D470">
        <v>126790600000</v>
      </c>
      <c r="E470">
        <v>24678900000</v>
      </c>
      <c r="F470">
        <v>151469500000</v>
      </c>
      <c r="G470">
        <v>3</v>
      </c>
      <c r="H470">
        <v>1242200000</v>
      </c>
      <c r="I470">
        <v>8.2688033400054456E-3</v>
      </c>
      <c r="J470" t="s">
        <v>340</v>
      </c>
      <c r="K470" t="s">
        <v>413</v>
      </c>
      <c r="L470" t="s">
        <v>856</v>
      </c>
    </row>
    <row r="471" spans="1:12" x14ac:dyDescent="0.3">
      <c r="A471" s="9">
        <v>43646</v>
      </c>
      <c r="B471" t="s">
        <v>197</v>
      </c>
      <c r="C471" t="s">
        <v>5</v>
      </c>
      <c r="D471">
        <v>451700000</v>
      </c>
      <c r="E471">
        <v>0</v>
      </c>
      <c r="F471">
        <v>451700000</v>
      </c>
      <c r="G471">
        <v>55</v>
      </c>
      <c r="H471">
        <v>53600000</v>
      </c>
      <c r="I471">
        <v>0.13463953780457169</v>
      </c>
      <c r="J471" t="s">
        <v>340</v>
      </c>
      <c r="K471" t="s">
        <v>857</v>
      </c>
      <c r="L471" t="s">
        <v>858</v>
      </c>
    </row>
    <row r="472" spans="1:12" x14ac:dyDescent="0.3">
      <c r="A472" s="9">
        <v>43646</v>
      </c>
      <c r="B472" t="s">
        <v>277</v>
      </c>
      <c r="C472" t="s">
        <v>86</v>
      </c>
      <c r="D472">
        <v>13000000</v>
      </c>
      <c r="E472">
        <v>0</v>
      </c>
      <c r="F472">
        <v>13000000</v>
      </c>
      <c r="G472">
        <v>96</v>
      </c>
      <c r="H472">
        <v>200000</v>
      </c>
      <c r="I472">
        <v>1.5625E-2</v>
      </c>
      <c r="J472" t="s">
        <v>340</v>
      </c>
      <c r="K472" t="s">
        <v>571</v>
      </c>
      <c r="L472" t="s">
        <v>379</v>
      </c>
    </row>
    <row r="473" spans="1:12" x14ac:dyDescent="0.3">
      <c r="A473" s="9">
        <v>43646</v>
      </c>
      <c r="B473" t="s">
        <v>262</v>
      </c>
      <c r="C473" t="s">
        <v>71</v>
      </c>
      <c r="D473">
        <v>368900000</v>
      </c>
      <c r="E473">
        <v>28600000</v>
      </c>
      <c r="F473">
        <v>397500000</v>
      </c>
      <c r="G473">
        <v>53</v>
      </c>
      <c r="H473">
        <v>3100000</v>
      </c>
      <c r="I473">
        <v>7.8600405679513183E-3</v>
      </c>
      <c r="J473" t="s">
        <v>340</v>
      </c>
      <c r="K473" t="s">
        <v>859</v>
      </c>
      <c r="L473" t="s">
        <v>777</v>
      </c>
    </row>
    <row r="474" spans="1:12" x14ac:dyDescent="0.3">
      <c r="A474" s="9">
        <v>43646</v>
      </c>
      <c r="B474" t="s">
        <v>275</v>
      </c>
      <c r="C474" t="s">
        <v>84</v>
      </c>
      <c r="D474">
        <v>400000</v>
      </c>
      <c r="E474">
        <v>0</v>
      </c>
      <c r="F474">
        <v>400000</v>
      </c>
      <c r="G474">
        <v>110</v>
      </c>
      <c r="H474">
        <v>0</v>
      </c>
      <c r="I474">
        <v>0</v>
      </c>
      <c r="J474" t="s">
        <v>339</v>
      </c>
      <c r="K474" t="s">
        <v>557</v>
      </c>
      <c r="L474" t="s">
        <v>348</v>
      </c>
    </row>
    <row r="475" spans="1:12" x14ac:dyDescent="0.3">
      <c r="A475" s="9">
        <v>43646</v>
      </c>
      <c r="B475" t="s">
        <v>290</v>
      </c>
      <c r="C475" t="s">
        <v>99</v>
      </c>
      <c r="D475">
        <v>140400000</v>
      </c>
      <c r="E475">
        <v>0</v>
      </c>
      <c r="F475">
        <v>140400000</v>
      </c>
      <c r="G475">
        <v>64</v>
      </c>
      <c r="H475">
        <v>4400000</v>
      </c>
      <c r="I475">
        <v>3.2352941176470591E-2</v>
      </c>
      <c r="J475" t="s">
        <v>340</v>
      </c>
      <c r="K475" t="s">
        <v>454</v>
      </c>
      <c r="L475" t="s">
        <v>860</v>
      </c>
    </row>
    <row r="476" spans="1:12" x14ac:dyDescent="0.3">
      <c r="A476" s="9">
        <v>43646</v>
      </c>
      <c r="B476" t="s">
        <v>274</v>
      </c>
      <c r="C476" t="s">
        <v>83</v>
      </c>
      <c r="D476">
        <v>2749800000</v>
      </c>
      <c r="E476">
        <v>1468500000</v>
      </c>
      <c r="F476">
        <v>4218300000</v>
      </c>
      <c r="G476">
        <v>29</v>
      </c>
      <c r="H476">
        <v>-100800000</v>
      </c>
      <c r="I476">
        <v>-2.3338195457386961E-2</v>
      </c>
      <c r="J476" t="s">
        <v>341</v>
      </c>
      <c r="K476" t="s">
        <v>861</v>
      </c>
      <c r="L476" t="s">
        <v>862</v>
      </c>
    </row>
    <row r="477" spans="1:12" x14ac:dyDescent="0.3">
      <c r="A477" s="9">
        <v>43646</v>
      </c>
      <c r="B477" t="s">
        <v>322</v>
      </c>
      <c r="C477" t="s">
        <v>132</v>
      </c>
      <c r="D477">
        <v>220900000</v>
      </c>
      <c r="E477">
        <v>0</v>
      </c>
      <c r="F477">
        <v>220900000</v>
      </c>
      <c r="G477">
        <v>21</v>
      </c>
      <c r="H477">
        <v>51900000</v>
      </c>
      <c r="I477">
        <v>0.30710059171597631</v>
      </c>
      <c r="J477" t="s">
        <v>340</v>
      </c>
      <c r="K477" t="s">
        <v>863</v>
      </c>
      <c r="L477" t="s">
        <v>831</v>
      </c>
    </row>
    <row r="478" spans="1:12" x14ac:dyDescent="0.3">
      <c r="A478" s="9">
        <v>43646</v>
      </c>
      <c r="B478" t="s">
        <v>296</v>
      </c>
      <c r="C478" t="s">
        <v>105</v>
      </c>
      <c r="D478">
        <v>610600000</v>
      </c>
      <c r="E478">
        <v>0</v>
      </c>
      <c r="F478">
        <v>610600000</v>
      </c>
      <c r="G478">
        <v>51</v>
      </c>
      <c r="H478">
        <v>34600000</v>
      </c>
      <c r="I478">
        <v>6.0069444444444453E-2</v>
      </c>
      <c r="J478" t="s">
        <v>340</v>
      </c>
      <c r="K478" t="s">
        <v>864</v>
      </c>
      <c r="L478" t="s">
        <v>865</v>
      </c>
    </row>
    <row r="479" spans="1:12" x14ac:dyDescent="0.3">
      <c r="A479" s="9">
        <v>43646</v>
      </c>
      <c r="B479" t="s">
        <v>297</v>
      </c>
      <c r="C479" t="s">
        <v>106</v>
      </c>
      <c r="D479">
        <v>296600000</v>
      </c>
      <c r="E479">
        <v>0</v>
      </c>
      <c r="F479">
        <v>296600000</v>
      </c>
      <c r="G479">
        <v>63</v>
      </c>
      <c r="H479">
        <v>6100000</v>
      </c>
      <c r="I479">
        <v>2.0998278829604131E-2</v>
      </c>
      <c r="J479" t="s">
        <v>340</v>
      </c>
      <c r="K479" t="s">
        <v>866</v>
      </c>
      <c r="L479" t="s">
        <v>867</v>
      </c>
    </row>
    <row r="480" spans="1:12" x14ac:dyDescent="0.3">
      <c r="A480" s="9">
        <v>43646</v>
      </c>
      <c r="B480" t="s">
        <v>298</v>
      </c>
      <c r="C480" t="s">
        <v>107</v>
      </c>
      <c r="D480">
        <v>0</v>
      </c>
      <c r="E480">
        <v>0</v>
      </c>
      <c r="F480">
        <v>0</v>
      </c>
      <c r="G480">
        <v>103</v>
      </c>
      <c r="H480">
        <v>0</v>
      </c>
      <c r="J480" t="s">
        <v>339</v>
      </c>
      <c r="K480" t="s">
        <v>348</v>
      </c>
      <c r="L480" t="s">
        <v>348</v>
      </c>
    </row>
    <row r="481" spans="1:12" x14ac:dyDescent="0.3">
      <c r="A481" s="9">
        <v>43646</v>
      </c>
      <c r="B481" t="s">
        <v>299</v>
      </c>
      <c r="C481" t="s">
        <v>108</v>
      </c>
      <c r="D481">
        <v>8262200000.000001</v>
      </c>
      <c r="E481">
        <v>2617600000</v>
      </c>
      <c r="F481">
        <v>10879800000</v>
      </c>
      <c r="G481">
        <v>8</v>
      </c>
      <c r="H481">
        <v>119300000</v>
      </c>
      <c r="I481">
        <v>1.108684540681195E-2</v>
      </c>
      <c r="J481" t="s">
        <v>340</v>
      </c>
      <c r="K481" t="s">
        <v>868</v>
      </c>
      <c r="L481" t="s">
        <v>869</v>
      </c>
    </row>
    <row r="482" spans="1:12" x14ac:dyDescent="0.3">
      <c r="A482" s="9">
        <v>43646</v>
      </c>
      <c r="B482" t="s">
        <v>307</v>
      </c>
      <c r="C482" t="s">
        <v>116</v>
      </c>
      <c r="D482">
        <v>89500000</v>
      </c>
      <c r="E482">
        <v>0</v>
      </c>
      <c r="F482">
        <v>89500000</v>
      </c>
      <c r="G482">
        <v>8</v>
      </c>
      <c r="H482">
        <v>2900000</v>
      </c>
      <c r="I482">
        <v>3.348729792147806E-2</v>
      </c>
      <c r="J482" t="s">
        <v>340</v>
      </c>
      <c r="K482" t="s">
        <v>870</v>
      </c>
      <c r="L482" t="s">
        <v>490</v>
      </c>
    </row>
    <row r="483" spans="1:12" x14ac:dyDescent="0.3">
      <c r="A483" s="9">
        <v>43646</v>
      </c>
      <c r="B483" t="s">
        <v>301</v>
      </c>
      <c r="C483" t="s">
        <v>110</v>
      </c>
      <c r="D483">
        <v>2111500000</v>
      </c>
      <c r="E483">
        <v>59500000</v>
      </c>
      <c r="F483">
        <v>2171000000</v>
      </c>
      <c r="G483">
        <v>37</v>
      </c>
      <c r="H483">
        <v>-33200000</v>
      </c>
      <c r="I483">
        <v>-1.506215406950367E-2</v>
      </c>
      <c r="J483" t="s">
        <v>341</v>
      </c>
      <c r="K483" t="s">
        <v>871</v>
      </c>
      <c r="L483" t="s">
        <v>872</v>
      </c>
    </row>
    <row r="484" spans="1:12" x14ac:dyDescent="0.3">
      <c r="A484" s="9">
        <v>43646</v>
      </c>
      <c r="B484" t="s">
        <v>302</v>
      </c>
      <c r="C484" t="s">
        <v>111</v>
      </c>
      <c r="D484">
        <v>6900000</v>
      </c>
      <c r="E484">
        <v>0</v>
      </c>
      <c r="F484">
        <v>6900000</v>
      </c>
      <c r="G484">
        <v>109</v>
      </c>
      <c r="H484">
        <v>-800000</v>
      </c>
      <c r="I484">
        <v>-0.1038961038961039</v>
      </c>
      <c r="J484" t="s">
        <v>341</v>
      </c>
      <c r="K484" t="s">
        <v>873</v>
      </c>
      <c r="L484" t="s">
        <v>664</v>
      </c>
    </row>
    <row r="485" spans="1:12" x14ac:dyDescent="0.3">
      <c r="A485" s="9">
        <v>43646</v>
      </c>
      <c r="B485" t="s">
        <v>303</v>
      </c>
      <c r="C485" t="s">
        <v>112</v>
      </c>
      <c r="D485">
        <v>0</v>
      </c>
      <c r="E485">
        <v>0</v>
      </c>
      <c r="F485">
        <v>0</v>
      </c>
      <c r="G485">
        <v>109</v>
      </c>
      <c r="H485">
        <v>0</v>
      </c>
      <c r="J485" t="s">
        <v>339</v>
      </c>
      <c r="K485" t="s">
        <v>348</v>
      </c>
      <c r="L485" t="s">
        <v>348</v>
      </c>
    </row>
    <row r="486" spans="1:12" x14ac:dyDescent="0.3">
      <c r="A486" s="9">
        <v>43646</v>
      </c>
      <c r="B486" t="s">
        <v>304</v>
      </c>
      <c r="C486" t="s">
        <v>113</v>
      </c>
      <c r="D486">
        <v>9292300000</v>
      </c>
      <c r="E486">
        <v>3932500000</v>
      </c>
      <c r="F486">
        <v>13224800000</v>
      </c>
      <c r="G486">
        <v>11</v>
      </c>
      <c r="H486">
        <v>-255100000</v>
      </c>
      <c r="I486">
        <v>-1.8924472733477249E-2</v>
      </c>
      <c r="J486" t="s">
        <v>341</v>
      </c>
      <c r="K486" t="s">
        <v>874</v>
      </c>
      <c r="L486" t="s">
        <v>875</v>
      </c>
    </row>
    <row r="487" spans="1:12" x14ac:dyDescent="0.3">
      <c r="A487" s="9">
        <v>43646</v>
      </c>
      <c r="B487" t="s">
        <v>305</v>
      </c>
      <c r="C487" t="s">
        <v>114</v>
      </c>
      <c r="D487">
        <v>16225600000</v>
      </c>
      <c r="E487">
        <v>5430600000</v>
      </c>
      <c r="F487">
        <v>21656200000</v>
      </c>
      <c r="G487">
        <v>6</v>
      </c>
      <c r="H487">
        <v>-896900000</v>
      </c>
      <c r="I487">
        <v>-3.9768368871685049E-2</v>
      </c>
      <c r="J487" t="s">
        <v>341</v>
      </c>
      <c r="K487" t="s">
        <v>876</v>
      </c>
      <c r="L487" t="s">
        <v>877</v>
      </c>
    </row>
    <row r="488" spans="1:12" x14ac:dyDescent="0.3">
      <c r="A488" s="9">
        <v>43646</v>
      </c>
      <c r="B488" t="s">
        <v>306</v>
      </c>
      <c r="C488" t="s">
        <v>115</v>
      </c>
      <c r="D488">
        <v>600000</v>
      </c>
      <c r="E488">
        <v>0</v>
      </c>
      <c r="F488">
        <v>600000</v>
      </c>
      <c r="G488">
        <v>6</v>
      </c>
      <c r="H488">
        <v>0</v>
      </c>
      <c r="I488">
        <v>0</v>
      </c>
      <c r="J488" t="s">
        <v>339</v>
      </c>
      <c r="K488" t="s">
        <v>451</v>
      </c>
      <c r="L488" t="s">
        <v>348</v>
      </c>
    </row>
    <row r="489" spans="1:12" x14ac:dyDescent="0.3">
      <c r="A489" s="9">
        <v>43646</v>
      </c>
      <c r="B489" t="s">
        <v>308</v>
      </c>
      <c r="C489" t="s">
        <v>117</v>
      </c>
      <c r="D489">
        <v>172472200000</v>
      </c>
      <c r="E489">
        <v>18380400000</v>
      </c>
      <c r="F489">
        <v>190852600000</v>
      </c>
      <c r="G489">
        <v>1</v>
      </c>
      <c r="H489">
        <v>2485000000</v>
      </c>
      <c r="I489">
        <v>1.319228996918791E-2</v>
      </c>
      <c r="J489" t="s">
        <v>340</v>
      </c>
      <c r="K489" t="s">
        <v>878</v>
      </c>
      <c r="L489" t="s">
        <v>733</v>
      </c>
    </row>
    <row r="490" spans="1:12" x14ac:dyDescent="0.3">
      <c r="A490" s="9">
        <v>43646</v>
      </c>
      <c r="B490" t="s">
        <v>295</v>
      </c>
      <c r="C490" t="s">
        <v>104</v>
      </c>
      <c r="D490">
        <v>2175400000</v>
      </c>
      <c r="E490">
        <v>1030300000</v>
      </c>
      <c r="F490">
        <v>3205700000</v>
      </c>
      <c r="G490">
        <v>30</v>
      </c>
      <c r="H490">
        <v>-376700000</v>
      </c>
      <c r="I490">
        <v>-0.10515297007592669</v>
      </c>
      <c r="J490" t="s">
        <v>341</v>
      </c>
      <c r="K490" t="s">
        <v>879</v>
      </c>
      <c r="L490" t="s">
        <v>880</v>
      </c>
    </row>
    <row r="491" spans="1:12" x14ac:dyDescent="0.3">
      <c r="A491" s="9">
        <v>43646</v>
      </c>
      <c r="B491" t="s">
        <v>300</v>
      </c>
      <c r="C491" t="s">
        <v>109</v>
      </c>
      <c r="D491">
        <v>500000</v>
      </c>
      <c r="E491">
        <v>400000</v>
      </c>
      <c r="F491">
        <v>900000</v>
      </c>
      <c r="G491">
        <v>113</v>
      </c>
      <c r="H491">
        <v>0</v>
      </c>
      <c r="I491">
        <v>0</v>
      </c>
      <c r="J491" t="s">
        <v>339</v>
      </c>
      <c r="K491" t="s">
        <v>441</v>
      </c>
      <c r="L491" t="s">
        <v>348</v>
      </c>
    </row>
    <row r="492" spans="1:12" x14ac:dyDescent="0.3">
      <c r="A492" s="9">
        <v>43646</v>
      </c>
      <c r="B492" t="s">
        <v>292</v>
      </c>
      <c r="C492" t="s">
        <v>101</v>
      </c>
      <c r="D492">
        <v>16463100000</v>
      </c>
      <c r="E492">
        <v>50400000</v>
      </c>
      <c r="F492">
        <v>16513500000</v>
      </c>
      <c r="G492">
        <v>9</v>
      </c>
      <c r="H492">
        <v>998799999.99999809</v>
      </c>
      <c r="I492">
        <v>6.4377654740342904E-2</v>
      </c>
      <c r="J492" t="s">
        <v>340</v>
      </c>
      <c r="K492" t="s">
        <v>881</v>
      </c>
      <c r="L492" t="s">
        <v>882</v>
      </c>
    </row>
    <row r="493" spans="1:12" x14ac:dyDescent="0.3">
      <c r="A493" s="9">
        <v>43646</v>
      </c>
      <c r="B493" t="s">
        <v>310</v>
      </c>
      <c r="C493" t="s">
        <v>119</v>
      </c>
      <c r="D493">
        <v>63100000</v>
      </c>
      <c r="E493">
        <v>300000</v>
      </c>
      <c r="F493">
        <v>63400000</v>
      </c>
      <c r="G493">
        <v>9</v>
      </c>
      <c r="H493">
        <v>-600000</v>
      </c>
      <c r="I493">
        <v>-9.3749999999999997E-3</v>
      </c>
      <c r="J493" t="s">
        <v>341</v>
      </c>
      <c r="K493" t="s">
        <v>883</v>
      </c>
      <c r="L493" t="s">
        <v>492</v>
      </c>
    </row>
    <row r="494" spans="1:12" x14ac:dyDescent="0.3">
      <c r="A494" s="9">
        <v>43646</v>
      </c>
      <c r="B494" t="s">
        <v>311</v>
      </c>
      <c r="C494" t="s">
        <v>120</v>
      </c>
      <c r="D494">
        <v>0</v>
      </c>
      <c r="E494">
        <v>0</v>
      </c>
      <c r="F494">
        <v>0</v>
      </c>
      <c r="G494">
        <v>123</v>
      </c>
      <c r="H494">
        <v>-100000</v>
      </c>
      <c r="I494">
        <v>-1</v>
      </c>
      <c r="J494" t="s">
        <v>341</v>
      </c>
      <c r="K494" t="s">
        <v>348</v>
      </c>
      <c r="L494" t="s">
        <v>503</v>
      </c>
    </row>
    <row r="495" spans="1:12" x14ac:dyDescent="0.3">
      <c r="A495" s="9">
        <v>43646</v>
      </c>
      <c r="B495" t="s">
        <v>320</v>
      </c>
      <c r="C495" t="s">
        <v>129</v>
      </c>
      <c r="D495">
        <v>94000000</v>
      </c>
      <c r="E495">
        <v>0</v>
      </c>
      <c r="F495">
        <v>94000000</v>
      </c>
      <c r="G495">
        <v>123</v>
      </c>
      <c r="H495">
        <v>-800000</v>
      </c>
      <c r="I495">
        <v>-8.4388185654008432E-3</v>
      </c>
      <c r="J495" t="s">
        <v>341</v>
      </c>
      <c r="K495" t="s">
        <v>884</v>
      </c>
      <c r="L495" t="s">
        <v>664</v>
      </c>
    </row>
    <row r="496" spans="1:12" x14ac:dyDescent="0.3">
      <c r="A496" s="9">
        <v>43646</v>
      </c>
      <c r="B496" t="s">
        <v>315</v>
      </c>
      <c r="C496" t="s">
        <v>124</v>
      </c>
      <c r="D496">
        <v>200000</v>
      </c>
      <c r="E496">
        <v>4000000</v>
      </c>
      <c r="F496">
        <v>4200000</v>
      </c>
      <c r="G496">
        <v>106</v>
      </c>
      <c r="H496">
        <v>0</v>
      </c>
      <c r="I496">
        <v>0</v>
      </c>
      <c r="J496" t="s">
        <v>339</v>
      </c>
      <c r="K496" t="s">
        <v>724</v>
      </c>
      <c r="L496" t="s">
        <v>348</v>
      </c>
    </row>
    <row r="497" spans="1:12" x14ac:dyDescent="0.3">
      <c r="A497" s="9">
        <v>43646</v>
      </c>
      <c r="B497" t="s">
        <v>313</v>
      </c>
      <c r="C497" t="s">
        <v>122</v>
      </c>
      <c r="D497">
        <v>108200000</v>
      </c>
      <c r="E497">
        <v>0</v>
      </c>
      <c r="F497">
        <v>108200000</v>
      </c>
      <c r="G497">
        <v>69</v>
      </c>
      <c r="H497">
        <v>3300000</v>
      </c>
      <c r="I497">
        <v>3.1458531935176358E-2</v>
      </c>
      <c r="J497" t="s">
        <v>340</v>
      </c>
      <c r="K497" t="s">
        <v>885</v>
      </c>
      <c r="L497" t="s">
        <v>886</v>
      </c>
    </row>
    <row r="498" spans="1:12" x14ac:dyDescent="0.3">
      <c r="A498" s="9">
        <v>43646</v>
      </c>
      <c r="B498" t="s">
        <v>312</v>
      </c>
      <c r="C498" t="s">
        <v>121</v>
      </c>
      <c r="D498">
        <v>600000</v>
      </c>
      <c r="E498">
        <v>0</v>
      </c>
      <c r="F498">
        <v>600000</v>
      </c>
      <c r="G498">
        <v>122</v>
      </c>
      <c r="H498">
        <v>0</v>
      </c>
      <c r="I498">
        <v>0</v>
      </c>
      <c r="J498" t="s">
        <v>339</v>
      </c>
      <c r="K498" t="s">
        <v>451</v>
      </c>
      <c r="L498" t="s">
        <v>348</v>
      </c>
    </row>
    <row r="499" spans="1:12" x14ac:dyDescent="0.3">
      <c r="A499" s="9">
        <v>43646</v>
      </c>
      <c r="B499" t="s">
        <v>321</v>
      </c>
      <c r="C499" t="s">
        <v>130</v>
      </c>
      <c r="D499">
        <v>46200000</v>
      </c>
      <c r="E499">
        <v>0</v>
      </c>
      <c r="F499">
        <v>46200000</v>
      </c>
      <c r="G499">
        <v>58</v>
      </c>
      <c r="H499">
        <v>-100000</v>
      </c>
      <c r="I499">
        <v>-2.1598272138228939E-3</v>
      </c>
      <c r="J499" t="s">
        <v>341</v>
      </c>
      <c r="K499" t="s">
        <v>616</v>
      </c>
      <c r="L499" t="s">
        <v>503</v>
      </c>
    </row>
    <row r="500" spans="1:12" x14ac:dyDescent="0.3">
      <c r="A500" s="9">
        <v>43646</v>
      </c>
      <c r="B500" t="s">
        <v>316</v>
      </c>
      <c r="C500" t="s">
        <v>125</v>
      </c>
      <c r="D500">
        <v>0</v>
      </c>
      <c r="E500">
        <v>0</v>
      </c>
      <c r="F500">
        <v>0</v>
      </c>
      <c r="G500">
        <v>118</v>
      </c>
      <c r="H500">
        <v>0</v>
      </c>
      <c r="J500" t="s">
        <v>339</v>
      </c>
      <c r="K500" t="s">
        <v>348</v>
      </c>
      <c r="L500" t="s">
        <v>348</v>
      </c>
    </row>
    <row r="501" spans="1:12" x14ac:dyDescent="0.3">
      <c r="A501" s="9">
        <v>43646</v>
      </c>
      <c r="B501" t="s">
        <v>317</v>
      </c>
      <c r="C501" t="s">
        <v>126</v>
      </c>
      <c r="D501">
        <v>8536900000</v>
      </c>
      <c r="E501">
        <v>0</v>
      </c>
      <c r="F501">
        <v>8536900000</v>
      </c>
      <c r="G501">
        <v>17</v>
      </c>
      <c r="H501">
        <v>1208300000</v>
      </c>
      <c r="I501">
        <v>0.164874600878749</v>
      </c>
      <c r="J501" t="s">
        <v>340</v>
      </c>
      <c r="K501" t="s">
        <v>887</v>
      </c>
      <c r="L501" t="s">
        <v>888</v>
      </c>
    </row>
    <row r="502" spans="1:12" x14ac:dyDescent="0.3">
      <c r="A502" s="9">
        <v>43646</v>
      </c>
      <c r="B502" t="s">
        <v>318</v>
      </c>
      <c r="C502" t="s">
        <v>127</v>
      </c>
      <c r="D502">
        <v>1500000</v>
      </c>
      <c r="E502">
        <v>0</v>
      </c>
      <c r="F502">
        <v>1500000</v>
      </c>
      <c r="G502">
        <v>111</v>
      </c>
      <c r="H502">
        <v>0</v>
      </c>
      <c r="I502">
        <v>0</v>
      </c>
      <c r="J502" t="s">
        <v>339</v>
      </c>
      <c r="K502" t="s">
        <v>461</v>
      </c>
      <c r="L502" t="s">
        <v>348</v>
      </c>
    </row>
    <row r="503" spans="1:12" x14ac:dyDescent="0.3">
      <c r="A503" s="9">
        <v>43646</v>
      </c>
      <c r="B503" t="s">
        <v>319</v>
      </c>
      <c r="C503" t="s">
        <v>128</v>
      </c>
      <c r="D503">
        <v>13200000</v>
      </c>
      <c r="E503">
        <v>0</v>
      </c>
      <c r="F503">
        <v>13200000</v>
      </c>
      <c r="G503">
        <v>99</v>
      </c>
      <c r="H503">
        <v>-200000</v>
      </c>
      <c r="I503">
        <v>-1.492537313432836E-2</v>
      </c>
      <c r="J503" t="s">
        <v>341</v>
      </c>
      <c r="K503" t="s">
        <v>889</v>
      </c>
      <c r="L503" t="s">
        <v>497</v>
      </c>
    </row>
    <row r="504" spans="1:12" x14ac:dyDescent="0.3">
      <c r="A504" s="9">
        <v>43646</v>
      </c>
      <c r="B504" t="s">
        <v>314</v>
      </c>
      <c r="C504" t="s">
        <v>123</v>
      </c>
      <c r="D504">
        <v>1300000</v>
      </c>
      <c r="E504">
        <v>0</v>
      </c>
      <c r="F504">
        <v>1300000</v>
      </c>
      <c r="G504">
        <v>107</v>
      </c>
      <c r="H504">
        <v>100000</v>
      </c>
      <c r="I504">
        <v>8.3333333333333329E-2</v>
      </c>
      <c r="J504" t="s">
        <v>340</v>
      </c>
      <c r="K504" t="s">
        <v>598</v>
      </c>
      <c r="L504" t="s">
        <v>486</v>
      </c>
    </row>
    <row r="505" spans="1:12" x14ac:dyDescent="0.3">
      <c r="A505" s="9">
        <v>43677</v>
      </c>
      <c r="B505" t="s">
        <v>207</v>
      </c>
      <c r="C505" t="s">
        <v>16</v>
      </c>
      <c r="D505">
        <v>933600000</v>
      </c>
      <c r="E505">
        <v>958600000</v>
      </c>
      <c r="F505">
        <v>1892200000</v>
      </c>
      <c r="G505">
        <v>33</v>
      </c>
      <c r="H505">
        <v>-102900000</v>
      </c>
      <c r="I505">
        <v>-5.1576362087113428E-2</v>
      </c>
      <c r="J505" t="s">
        <v>341</v>
      </c>
      <c r="K505" t="s">
        <v>890</v>
      </c>
      <c r="L505" t="s">
        <v>862</v>
      </c>
    </row>
    <row r="506" spans="1:12" x14ac:dyDescent="0.3">
      <c r="A506" s="9">
        <v>43677</v>
      </c>
      <c r="B506" t="s">
        <v>206</v>
      </c>
      <c r="C506" t="s">
        <v>15</v>
      </c>
      <c r="D506">
        <v>800000</v>
      </c>
      <c r="E506">
        <v>100000</v>
      </c>
      <c r="F506">
        <v>900000</v>
      </c>
      <c r="G506">
        <v>115</v>
      </c>
      <c r="H506">
        <v>0</v>
      </c>
      <c r="I506">
        <v>0</v>
      </c>
      <c r="J506" t="s">
        <v>339</v>
      </c>
      <c r="K506" t="s">
        <v>441</v>
      </c>
      <c r="L506" t="s">
        <v>348</v>
      </c>
    </row>
    <row r="507" spans="1:12" x14ac:dyDescent="0.3">
      <c r="A507" s="9">
        <v>43677</v>
      </c>
      <c r="B507" t="s">
        <v>205</v>
      </c>
      <c r="C507" t="s">
        <v>14</v>
      </c>
      <c r="D507">
        <v>4316800000</v>
      </c>
      <c r="E507">
        <v>100000000</v>
      </c>
      <c r="F507">
        <v>4416800000</v>
      </c>
      <c r="G507">
        <v>20</v>
      </c>
      <c r="H507">
        <v>222600000</v>
      </c>
      <c r="I507">
        <v>5.3073291688522248E-2</v>
      </c>
      <c r="J507" t="s">
        <v>340</v>
      </c>
      <c r="K507" t="s">
        <v>891</v>
      </c>
      <c r="L507" t="s">
        <v>892</v>
      </c>
    </row>
    <row r="508" spans="1:12" x14ac:dyDescent="0.3">
      <c r="A508" s="9">
        <v>43677</v>
      </c>
      <c r="B508" t="s">
        <v>204</v>
      </c>
      <c r="C508" t="s">
        <v>13</v>
      </c>
      <c r="D508">
        <v>500000</v>
      </c>
      <c r="E508">
        <v>1100000</v>
      </c>
      <c r="F508">
        <v>1600000</v>
      </c>
      <c r="G508">
        <v>108</v>
      </c>
      <c r="H508">
        <v>100000</v>
      </c>
      <c r="I508">
        <v>6.6666666666666666E-2</v>
      </c>
      <c r="J508" t="s">
        <v>340</v>
      </c>
      <c r="K508" t="s">
        <v>633</v>
      </c>
      <c r="L508" t="s">
        <v>486</v>
      </c>
    </row>
    <row r="509" spans="1:12" x14ac:dyDescent="0.3">
      <c r="A509" s="9">
        <v>43677</v>
      </c>
      <c r="B509" t="s">
        <v>203</v>
      </c>
      <c r="C509" t="s">
        <v>12</v>
      </c>
      <c r="D509">
        <v>5700000</v>
      </c>
      <c r="E509">
        <v>0</v>
      </c>
      <c r="F509">
        <v>5700000</v>
      </c>
      <c r="G509">
        <v>91</v>
      </c>
      <c r="H509">
        <v>0</v>
      </c>
      <c r="I509">
        <v>0</v>
      </c>
      <c r="J509" t="s">
        <v>339</v>
      </c>
      <c r="K509" t="s">
        <v>768</v>
      </c>
      <c r="L509" t="s">
        <v>348</v>
      </c>
    </row>
    <row r="510" spans="1:12" x14ac:dyDescent="0.3">
      <c r="A510" s="9">
        <v>43677</v>
      </c>
      <c r="B510" t="s">
        <v>227</v>
      </c>
      <c r="C510" t="s">
        <v>36</v>
      </c>
      <c r="D510">
        <v>769200000</v>
      </c>
      <c r="E510">
        <v>2900000</v>
      </c>
      <c r="F510">
        <v>772100000</v>
      </c>
      <c r="G510">
        <v>91</v>
      </c>
      <c r="H510">
        <v>99800000</v>
      </c>
      <c r="I510">
        <v>0.1484456343894095</v>
      </c>
      <c r="J510" t="s">
        <v>340</v>
      </c>
      <c r="K510" t="s">
        <v>893</v>
      </c>
      <c r="L510" t="s">
        <v>372</v>
      </c>
    </row>
    <row r="511" spans="1:12" x14ac:dyDescent="0.3">
      <c r="A511" s="9">
        <v>43677</v>
      </c>
      <c r="B511" t="s">
        <v>201</v>
      </c>
      <c r="C511" t="s">
        <v>10</v>
      </c>
      <c r="D511">
        <v>2618500000</v>
      </c>
      <c r="E511">
        <v>1487300000</v>
      </c>
      <c r="F511">
        <v>4105800000</v>
      </c>
      <c r="G511">
        <v>38</v>
      </c>
      <c r="H511">
        <v>202200000</v>
      </c>
      <c r="I511">
        <v>5.1798339993851833E-2</v>
      </c>
      <c r="J511" t="s">
        <v>340</v>
      </c>
      <c r="K511" t="s">
        <v>894</v>
      </c>
      <c r="L511" t="s">
        <v>895</v>
      </c>
    </row>
    <row r="512" spans="1:12" x14ac:dyDescent="0.3">
      <c r="A512" s="9">
        <v>43677</v>
      </c>
      <c r="B512" t="s">
        <v>200</v>
      </c>
      <c r="C512" t="s">
        <v>9</v>
      </c>
      <c r="D512">
        <v>4500500000</v>
      </c>
      <c r="E512">
        <v>0</v>
      </c>
      <c r="F512">
        <v>4500500000</v>
      </c>
      <c r="G512">
        <v>23</v>
      </c>
      <c r="H512">
        <v>18900000</v>
      </c>
      <c r="I512">
        <v>4.2172438414851826E-3</v>
      </c>
      <c r="J512" t="s">
        <v>340</v>
      </c>
      <c r="K512" t="s">
        <v>479</v>
      </c>
      <c r="L512" t="s">
        <v>896</v>
      </c>
    </row>
    <row r="513" spans="1:12" x14ac:dyDescent="0.3">
      <c r="A513" s="9">
        <v>43677</v>
      </c>
      <c r="B513" t="s">
        <v>199</v>
      </c>
      <c r="C513" t="s">
        <v>8</v>
      </c>
      <c r="D513">
        <v>3600000</v>
      </c>
      <c r="E513">
        <v>0</v>
      </c>
      <c r="F513">
        <v>3600000</v>
      </c>
      <c r="G513">
        <v>97</v>
      </c>
      <c r="H513">
        <v>100000</v>
      </c>
      <c r="I513">
        <v>2.8571428571428571E-2</v>
      </c>
      <c r="J513" t="s">
        <v>340</v>
      </c>
      <c r="K513" t="s">
        <v>897</v>
      </c>
      <c r="L513" t="s">
        <v>486</v>
      </c>
    </row>
    <row r="514" spans="1:12" x14ac:dyDescent="0.3">
      <c r="A514" s="9">
        <v>43677</v>
      </c>
      <c r="B514" t="s">
        <v>225</v>
      </c>
      <c r="C514" t="s">
        <v>34</v>
      </c>
      <c r="D514">
        <v>129522300000</v>
      </c>
      <c r="E514">
        <v>33072600000</v>
      </c>
      <c r="F514">
        <v>162594900000</v>
      </c>
      <c r="G514">
        <v>2</v>
      </c>
      <c r="H514">
        <v>2230600000</v>
      </c>
      <c r="I514">
        <v>1.39095796258893E-2</v>
      </c>
      <c r="J514" t="s">
        <v>340</v>
      </c>
      <c r="K514" t="s">
        <v>380</v>
      </c>
      <c r="L514" t="s">
        <v>898</v>
      </c>
    </row>
    <row r="515" spans="1:12" x14ac:dyDescent="0.3">
      <c r="A515" s="9">
        <v>43677</v>
      </c>
      <c r="B515" t="s">
        <v>226</v>
      </c>
      <c r="C515" t="s">
        <v>35</v>
      </c>
      <c r="D515">
        <v>41700000</v>
      </c>
      <c r="E515">
        <v>1800000</v>
      </c>
      <c r="F515">
        <v>43500000</v>
      </c>
      <c r="G515">
        <v>77</v>
      </c>
      <c r="H515">
        <v>300000</v>
      </c>
      <c r="I515">
        <v>6.9444444444444441E-3</v>
      </c>
      <c r="J515" t="s">
        <v>340</v>
      </c>
      <c r="K515" t="s">
        <v>899</v>
      </c>
      <c r="L515" t="s">
        <v>390</v>
      </c>
    </row>
    <row r="516" spans="1:12" x14ac:dyDescent="0.3">
      <c r="A516" s="9">
        <v>43677</v>
      </c>
      <c r="B516" t="s">
        <v>208</v>
      </c>
      <c r="C516" t="s">
        <v>17</v>
      </c>
      <c r="D516">
        <v>812200000</v>
      </c>
      <c r="E516">
        <v>89700000</v>
      </c>
      <c r="F516">
        <v>901900000</v>
      </c>
      <c r="G516">
        <v>40</v>
      </c>
      <c r="H516">
        <v>138200000</v>
      </c>
      <c r="I516">
        <v>0.1809611103836585</v>
      </c>
      <c r="J516" t="s">
        <v>340</v>
      </c>
      <c r="K516" t="s">
        <v>900</v>
      </c>
      <c r="L516" t="s">
        <v>901</v>
      </c>
    </row>
    <row r="517" spans="1:12" x14ac:dyDescent="0.3">
      <c r="A517" s="9">
        <v>43677</v>
      </c>
      <c r="B517" t="s">
        <v>202</v>
      </c>
      <c r="C517" t="s">
        <v>11</v>
      </c>
      <c r="D517">
        <v>106300000</v>
      </c>
      <c r="E517">
        <v>0</v>
      </c>
      <c r="F517">
        <v>106300000</v>
      </c>
      <c r="G517">
        <v>72</v>
      </c>
      <c r="H517">
        <v>-5300000</v>
      </c>
      <c r="I517">
        <v>-4.7491039426523288E-2</v>
      </c>
      <c r="J517" t="s">
        <v>341</v>
      </c>
      <c r="K517" t="s">
        <v>902</v>
      </c>
      <c r="L517" t="s">
        <v>903</v>
      </c>
    </row>
    <row r="518" spans="1:12" x14ac:dyDescent="0.3">
      <c r="A518" s="9">
        <v>43677</v>
      </c>
      <c r="B518" t="s">
        <v>209</v>
      </c>
      <c r="C518" t="s">
        <v>18</v>
      </c>
      <c r="D518">
        <v>4300000</v>
      </c>
      <c r="E518">
        <v>0</v>
      </c>
      <c r="F518">
        <v>4300000</v>
      </c>
      <c r="G518">
        <v>72</v>
      </c>
      <c r="H518">
        <v>0</v>
      </c>
      <c r="I518">
        <v>0</v>
      </c>
      <c r="J518" t="s">
        <v>339</v>
      </c>
      <c r="K518" t="s">
        <v>761</v>
      </c>
      <c r="L518" t="s">
        <v>348</v>
      </c>
    </row>
    <row r="519" spans="1:12" x14ac:dyDescent="0.3">
      <c r="A519" s="9">
        <v>43677</v>
      </c>
      <c r="B519" t="s">
        <v>218</v>
      </c>
      <c r="C519" t="s">
        <v>27</v>
      </c>
      <c r="D519">
        <v>221000000</v>
      </c>
      <c r="E519">
        <v>39500000</v>
      </c>
      <c r="F519">
        <v>260500000</v>
      </c>
      <c r="G519">
        <v>72</v>
      </c>
      <c r="H519">
        <v>3100000</v>
      </c>
      <c r="I519">
        <v>1.204351204351204E-2</v>
      </c>
      <c r="J519" t="s">
        <v>340</v>
      </c>
      <c r="K519" t="s">
        <v>904</v>
      </c>
      <c r="L519" t="s">
        <v>777</v>
      </c>
    </row>
    <row r="520" spans="1:12" x14ac:dyDescent="0.3">
      <c r="A520" s="9">
        <v>43677</v>
      </c>
      <c r="B520" t="s">
        <v>211</v>
      </c>
      <c r="C520" t="s">
        <v>20</v>
      </c>
      <c r="D520">
        <v>1369900000</v>
      </c>
      <c r="E520">
        <v>29000000</v>
      </c>
      <c r="F520">
        <v>1398900000</v>
      </c>
      <c r="G520">
        <v>41</v>
      </c>
      <c r="H520">
        <v>84700000</v>
      </c>
      <c r="I520">
        <v>6.4449855425353822E-2</v>
      </c>
      <c r="J520" t="s">
        <v>340</v>
      </c>
      <c r="K520" t="s">
        <v>905</v>
      </c>
      <c r="L520" t="s">
        <v>906</v>
      </c>
    </row>
    <row r="521" spans="1:12" x14ac:dyDescent="0.3">
      <c r="A521" s="9">
        <v>43677</v>
      </c>
      <c r="B521" t="s">
        <v>212</v>
      </c>
      <c r="C521" t="s">
        <v>21</v>
      </c>
      <c r="D521">
        <v>3900000</v>
      </c>
      <c r="E521">
        <v>0</v>
      </c>
      <c r="F521">
        <v>3900000</v>
      </c>
      <c r="G521">
        <v>104</v>
      </c>
      <c r="H521">
        <v>0</v>
      </c>
      <c r="I521">
        <v>0</v>
      </c>
      <c r="J521" t="s">
        <v>339</v>
      </c>
      <c r="K521" t="s">
        <v>367</v>
      </c>
      <c r="L521" t="s">
        <v>348</v>
      </c>
    </row>
    <row r="522" spans="1:12" x14ac:dyDescent="0.3">
      <c r="A522" s="9">
        <v>43677</v>
      </c>
      <c r="B522" t="s">
        <v>213</v>
      </c>
      <c r="C522" t="s">
        <v>22</v>
      </c>
      <c r="D522">
        <v>70600000</v>
      </c>
      <c r="E522">
        <v>0</v>
      </c>
      <c r="F522">
        <v>70600000</v>
      </c>
      <c r="G522">
        <v>68</v>
      </c>
      <c r="H522">
        <v>2400000</v>
      </c>
      <c r="I522">
        <v>3.519061583577713E-2</v>
      </c>
      <c r="J522" t="s">
        <v>340</v>
      </c>
      <c r="K522" t="s">
        <v>649</v>
      </c>
      <c r="L522" t="s">
        <v>907</v>
      </c>
    </row>
    <row r="523" spans="1:12" x14ac:dyDescent="0.3">
      <c r="A523" s="9">
        <v>43677</v>
      </c>
      <c r="B523" t="s">
        <v>214</v>
      </c>
      <c r="C523" t="s">
        <v>23</v>
      </c>
      <c r="D523">
        <v>1200000</v>
      </c>
      <c r="E523">
        <v>0</v>
      </c>
      <c r="F523">
        <v>1200000</v>
      </c>
      <c r="G523">
        <v>79</v>
      </c>
      <c r="H523">
        <v>0</v>
      </c>
      <c r="I523">
        <v>0</v>
      </c>
      <c r="J523" t="s">
        <v>339</v>
      </c>
      <c r="K523" t="s">
        <v>369</v>
      </c>
      <c r="L523" t="s">
        <v>348</v>
      </c>
    </row>
    <row r="524" spans="1:12" x14ac:dyDescent="0.3">
      <c r="A524" s="9">
        <v>43677</v>
      </c>
      <c r="B524" t="s">
        <v>216</v>
      </c>
      <c r="C524" t="s">
        <v>25</v>
      </c>
      <c r="D524">
        <v>23700000</v>
      </c>
      <c r="E524">
        <v>2000000</v>
      </c>
      <c r="F524">
        <v>25700000</v>
      </c>
      <c r="G524">
        <v>84</v>
      </c>
      <c r="H524">
        <v>-400000</v>
      </c>
      <c r="I524">
        <v>-1.532567049808429E-2</v>
      </c>
      <c r="J524" t="s">
        <v>341</v>
      </c>
      <c r="K524" t="s">
        <v>908</v>
      </c>
      <c r="L524" t="s">
        <v>909</v>
      </c>
    </row>
    <row r="525" spans="1:12" x14ac:dyDescent="0.3">
      <c r="A525" s="9">
        <v>43677</v>
      </c>
      <c r="B525" t="s">
        <v>217</v>
      </c>
      <c r="C525" t="s">
        <v>26</v>
      </c>
      <c r="D525">
        <v>103700000</v>
      </c>
      <c r="E525">
        <v>0</v>
      </c>
      <c r="F525">
        <v>103700000</v>
      </c>
      <c r="G525">
        <v>84</v>
      </c>
      <c r="H525">
        <v>1500000</v>
      </c>
      <c r="I525">
        <v>1.467710371819961E-2</v>
      </c>
      <c r="J525" t="s">
        <v>340</v>
      </c>
      <c r="K525" t="s">
        <v>910</v>
      </c>
      <c r="L525" t="s">
        <v>461</v>
      </c>
    </row>
    <row r="526" spans="1:12" x14ac:dyDescent="0.3">
      <c r="A526" s="9">
        <v>43677</v>
      </c>
      <c r="B526" t="s">
        <v>220</v>
      </c>
      <c r="C526" t="s">
        <v>29</v>
      </c>
      <c r="D526">
        <v>12300000</v>
      </c>
      <c r="E526">
        <v>0</v>
      </c>
      <c r="F526">
        <v>12300000</v>
      </c>
      <c r="G526">
        <v>90</v>
      </c>
      <c r="H526">
        <v>200000</v>
      </c>
      <c r="I526">
        <v>1.6528925619834711E-2</v>
      </c>
      <c r="J526" t="s">
        <v>340</v>
      </c>
      <c r="K526" t="s">
        <v>583</v>
      </c>
      <c r="L526" t="s">
        <v>379</v>
      </c>
    </row>
    <row r="527" spans="1:12" x14ac:dyDescent="0.3">
      <c r="A527" s="9">
        <v>43677</v>
      </c>
      <c r="B527" t="s">
        <v>221</v>
      </c>
      <c r="C527" t="s">
        <v>30</v>
      </c>
      <c r="D527">
        <v>3437200000</v>
      </c>
      <c r="E527">
        <v>69900000</v>
      </c>
      <c r="F527">
        <v>3507100000</v>
      </c>
      <c r="G527">
        <v>36</v>
      </c>
      <c r="H527">
        <v>-133400000</v>
      </c>
      <c r="I527">
        <v>-3.6643318225518473E-2</v>
      </c>
      <c r="J527" t="s">
        <v>341</v>
      </c>
      <c r="K527" t="s">
        <v>911</v>
      </c>
      <c r="L527" t="s">
        <v>912</v>
      </c>
    </row>
    <row r="528" spans="1:12" x14ac:dyDescent="0.3">
      <c r="A528" s="9">
        <v>43677</v>
      </c>
      <c r="B528" t="s">
        <v>222</v>
      </c>
      <c r="C528" t="s">
        <v>31</v>
      </c>
      <c r="D528">
        <v>534799999.99999988</v>
      </c>
      <c r="E528">
        <v>75700000</v>
      </c>
      <c r="F528">
        <v>610500000</v>
      </c>
      <c r="G528">
        <v>46</v>
      </c>
      <c r="H528">
        <v>65000000</v>
      </c>
      <c r="I528">
        <v>0.1191567369385885</v>
      </c>
      <c r="J528" t="s">
        <v>340</v>
      </c>
      <c r="K528" t="s">
        <v>864</v>
      </c>
      <c r="L528" t="s">
        <v>913</v>
      </c>
    </row>
    <row r="529" spans="1:12" x14ac:dyDescent="0.3">
      <c r="A529" s="9">
        <v>43677</v>
      </c>
      <c r="B529" t="s">
        <v>223</v>
      </c>
      <c r="C529" t="s">
        <v>32</v>
      </c>
      <c r="D529">
        <v>63700000</v>
      </c>
      <c r="E529">
        <v>6900000</v>
      </c>
      <c r="F529">
        <v>70600000</v>
      </c>
      <c r="G529">
        <v>76</v>
      </c>
      <c r="H529">
        <v>-700000</v>
      </c>
      <c r="I529">
        <v>-9.8176718092566617E-3</v>
      </c>
      <c r="J529" t="s">
        <v>341</v>
      </c>
      <c r="K529" t="s">
        <v>649</v>
      </c>
      <c r="L529" t="s">
        <v>610</v>
      </c>
    </row>
    <row r="530" spans="1:12" x14ac:dyDescent="0.3">
      <c r="A530" s="9">
        <v>43677</v>
      </c>
      <c r="B530" t="s">
        <v>224</v>
      </c>
      <c r="C530" t="s">
        <v>33</v>
      </c>
      <c r="D530">
        <v>200000</v>
      </c>
      <c r="E530">
        <v>0</v>
      </c>
      <c r="F530">
        <v>200000</v>
      </c>
      <c r="G530">
        <v>76</v>
      </c>
      <c r="H530">
        <v>0</v>
      </c>
      <c r="I530">
        <v>0</v>
      </c>
      <c r="J530" t="s">
        <v>339</v>
      </c>
      <c r="K530" t="s">
        <v>379</v>
      </c>
      <c r="L530" t="s">
        <v>348</v>
      </c>
    </row>
    <row r="531" spans="1:12" x14ac:dyDescent="0.3">
      <c r="A531" s="9">
        <v>43677</v>
      </c>
      <c r="B531" t="s">
        <v>242</v>
      </c>
      <c r="C531" t="s">
        <v>51</v>
      </c>
      <c r="D531">
        <v>9000000</v>
      </c>
      <c r="E531">
        <v>500000</v>
      </c>
      <c r="F531">
        <v>9500000</v>
      </c>
      <c r="G531">
        <v>95</v>
      </c>
      <c r="H531">
        <v>-500000</v>
      </c>
      <c r="I531">
        <v>-0.05</v>
      </c>
      <c r="J531" t="s">
        <v>341</v>
      </c>
      <c r="K531" t="s">
        <v>798</v>
      </c>
      <c r="L531" t="s">
        <v>472</v>
      </c>
    </row>
    <row r="532" spans="1:12" x14ac:dyDescent="0.3">
      <c r="A532" s="9">
        <v>43677</v>
      </c>
      <c r="B532" t="s">
        <v>258</v>
      </c>
      <c r="C532" t="s">
        <v>67</v>
      </c>
      <c r="D532">
        <v>256800000</v>
      </c>
      <c r="E532">
        <v>18900000</v>
      </c>
      <c r="F532">
        <v>275700000</v>
      </c>
      <c r="G532">
        <v>61</v>
      </c>
      <c r="H532">
        <v>-2200000</v>
      </c>
      <c r="I532">
        <v>-7.91651673263764E-3</v>
      </c>
      <c r="J532" t="s">
        <v>341</v>
      </c>
      <c r="K532" t="s">
        <v>914</v>
      </c>
      <c r="L532" t="s">
        <v>915</v>
      </c>
    </row>
    <row r="533" spans="1:12" x14ac:dyDescent="0.3">
      <c r="A533" s="9">
        <v>43677</v>
      </c>
      <c r="B533" t="s">
        <v>210</v>
      </c>
      <c r="C533" t="s">
        <v>19</v>
      </c>
      <c r="D533">
        <v>700000</v>
      </c>
      <c r="E533">
        <v>0</v>
      </c>
      <c r="F533">
        <v>700000</v>
      </c>
      <c r="G533">
        <v>61</v>
      </c>
      <c r="H533">
        <v>0</v>
      </c>
      <c r="I533">
        <v>0</v>
      </c>
      <c r="J533" t="s">
        <v>339</v>
      </c>
      <c r="K533" t="s">
        <v>456</v>
      </c>
      <c r="L533" t="s">
        <v>348</v>
      </c>
    </row>
    <row r="534" spans="1:12" x14ac:dyDescent="0.3">
      <c r="A534" s="9">
        <v>43677</v>
      </c>
      <c r="B534" t="s">
        <v>228</v>
      </c>
      <c r="C534" t="s">
        <v>37</v>
      </c>
      <c r="D534">
        <v>3920100000</v>
      </c>
      <c r="E534">
        <v>1151200000</v>
      </c>
      <c r="F534">
        <v>5071300000</v>
      </c>
      <c r="G534">
        <v>22</v>
      </c>
      <c r="H534">
        <v>135200000</v>
      </c>
      <c r="I534">
        <v>2.7390044772188569E-2</v>
      </c>
      <c r="J534" t="s">
        <v>340</v>
      </c>
      <c r="K534" t="s">
        <v>916</v>
      </c>
      <c r="L534" t="s">
        <v>751</v>
      </c>
    </row>
    <row r="535" spans="1:12" x14ac:dyDescent="0.3">
      <c r="A535" s="9">
        <v>43677</v>
      </c>
      <c r="B535" t="s">
        <v>291</v>
      </c>
      <c r="C535" t="s">
        <v>100</v>
      </c>
      <c r="D535">
        <v>1300000</v>
      </c>
      <c r="E535">
        <v>100000</v>
      </c>
      <c r="F535">
        <v>1400000</v>
      </c>
      <c r="G535">
        <v>112</v>
      </c>
      <c r="H535">
        <v>200000</v>
      </c>
      <c r="I535">
        <v>0.16666666666666671</v>
      </c>
      <c r="J535" t="s">
        <v>340</v>
      </c>
      <c r="K535" t="s">
        <v>550</v>
      </c>
      <c r="L535" t="s">
        <v>379</v>
      </c>
    </row>
    <row r="536" spans="1:12" x14ac:dyDescent="0.3">
      <c r="A536" s="9">
        <v>43677</v>
      </c>
      <c r="B536" t="s">
        <v>255</v>
      </c>
      <c r="C536" t="s">
        <v>64</v>
      </c>
      <c r="D536">
        <v>441400000</v>
      </c>
      <c r="E536">
        <v>93500000</v>
      </c>
      <c r="F536">
        <v>534900000</v>
      </c>
      <c r="G536">
        <v>39</v>
      </c>
      <c r="H536">
        <v>93800000</v>
      </c>
      <c r="I536">
        <v>0.21265019270006799</v>
      </c>
      <c r="J536" t="s">
        <v>340</v>
      </c>
      <c r="K536" t="s">
        <v>917</v>
      </c>
      <c r="L536" t="s">
        <v>918</v>
      </c>
    </row>
    <row r="537" spans="1:12" x14ac:dyDescent="0.3">
      <c r="A537" s="9">
        <v>43677</v>
      </c>
      <c r="B537" t="s">
        <v>324</v>
      </c>
      <c r="C537" t="s">
        <v>134</v>
      </c>
      <c r="D537">
        <v>0</v>
      </c>
      <c r="E537">
        <v>0</v>
      </c>
      <c r="F537">
        <v>0</v>
      </c>
      <c r="G537">
        <v>39</v>
      </c>
      <c r="J537" t="s">
        <v>339</v>
      </c>
      <c r="K537" t="s">
        <v>348</v>
      </c>
    </row>
    <row r="538" spans="1:12" x14ac:dyDescent="0.3">
      <c r="A538" s="9">
        <v>43677</v>
      </c>
      <c r="B538" t="s">
        <v>229</v>
      </c>
      <c r="C538" t="s">
        <v>38</v>
      </c>
      <c r="D538">
        <v>115700000</v>
      </c>
      <c r="E538">
        <v>0</v>
      </c>
      <c r="F538">
        <v>115700000</v>
      </c>
      <c r="G538">
        <v>39</v>
      </c>
      <c r="H538">
        <v>17100000</v>
      </c>
      <c r="I538">
        <v>0.1734279918864097</v>
      </c>
      <c r="J538" t="s">
        <v>340</v>
      </c>
      <c r="K538" t="s">
        <v>919</v>
      </c>
      <c r="L538" t="s">
        <v>848</v>
      </c>
    </row>
    <row r="539" spans="1:12" x14ac:dyDescent="0.3">
      <c r="A539" s="9">
        <v>43677</v>
      </c>
      <c r="B539" t="s">
        <v>230</v>
      </c>
      <c r="C539" t="s">
        <v>39</v>
      </c>
      <c r="D539">
        <v>1723000000</v>
      </c>
      <c r="E539">
        <v>1150900000</v>
      </c>
      <c r="F539">
        <v>2873900000</v>
      </c>
      <c r="G539">
        <v>34</v>
      </c>
      <c r="H539">
        <v>115300000</v>
      </c>
      <c r="I539">
        <v>4.1796563474226063E-2</v>
      </c>
      <c r="J539" t="s">
        <v>340</v>
      </c>
      <c r="K539" t="s">
        <v>920</v>
      </c>
      <c r="L539" t="s">
        <v>919</v>
      </c>
    </row>
    <row r="540" spans="1:12" x14ac:dyDescent="0.3">
      <c r="A540" s="9">
        <v>43677</v>
      </c>
      <c r="B540" t="s">
        <v>231</v>
      </c>
      <c r="C540" t="s">
        <v>40</v>
      </c>
      <c r="D540">
        <v>951800000</v>
      </c>
      <c r="E540">
        <v>864100000</v>
      </c>
      <c r="F540">
        <v>1815900000</v>
      </c>
      <c r="G540">
        <v>48</v>
      </c>
      <c r="H540">
        <v>-15300000</v>
      </c>
      <c r="I540">
        <v>-8.355176933158584E-3</v>
      </c>
      <c r="J540" t="s">
        <v>341</v>
      </c>
      <c r="K540" t="s">
        <v>921</v>
      </c>
      <c r="L540" t="s">
        <v>783</v>
      </c>
    </row>
    <row r="541" spans="1:12" x14ac:dyDescent="0.3">
      <c r="A541" s="9">
        <v>43677</v>
      </c>
      <c r="B541" t="s">
        <v>232</v>
      </c>
      <c r="C541" t="s">
        <v>41</v>
      </c>
      <c r="D541">
        <v>284800000</v>
      </c>
      <c r="E541">
        <v>0</v>
      </c>
      <c r="F541">
        <v>284800000</v>
      </c>
      <c r="G541">
        <v>62</v>
      </c>
      <c r="H541">
        <v>-4900000</v>
      </c>
      <c r="I541">
        <v>-1.6914049016223679E-2</v>
      </c>
      <c r="J541" t="s">
        <v>341</v>
      </c>
      <c r="K541" t="s">
        <v>922</v>
      </c>
      <c r="L541" t="s">
        <v>923</v>
      </c>
    </row>
    <row r="542" spans="1:12" x14ac:dyDescent="0.3">
      <c r="A542" s="9">
        <v>43677</v>
      </c>
      <c r="B542" t="s">
        <v>233</v>
      </c>
      <c r="C542" t="s">
        <v>42</v>
      </c>
      <c r="D542">
        <v>111567100000</v>
      </c>
      <c r="E542">
        <v>17748900000</v>
      </c>
      <c r="F542">
        <v>129316000000</v>
      </c>
      <c r="G542">
        <v>4</v>
      </c>
      <c r="H542">
        <v>2266700000</v>
      </c>
      <c r="I542">
        <v>1.7841105775474559E-2</v>
      </c>
      <c r="J542" t="s">
        <v>340</v>
      </c>
      <c r="K542" t="s">
        <v>924</v>
      </c>
      <c r="L542" t="s">
        <v>925</v>
      </c>
    </row>
    <row r="543" spans="1:12" x14ac:dyDescent="0.3">
      <c r="A543" s="9">
        <v>43677</v>
      </c>
      <c r="B543" t="s">
        <v>234</v>
      </c>
      <c r="C543" t="s">
        <v>43</v>
      </c>
      <c r="D543">
        <v>39800000</v>
      </c>
      <c r="E543">
        <v>200000</v>
      </c>
      <c r="F543">
        <v>40000000</v>
      </c>
      <c r="G543">
        <v>4</v>
      </c>
      <c r="H543">
        <v>400000</v>
      </c>
      <c r="I543">
        <v>1.01010101010101E-2</v>
      </c>
      <c r="J543" t="s">
        <v>340</v>
      </c>
      <c r="K543" t="s">
        <v>838</v>
      </c>
      <c r="L543" t="s">
        <v>557</v>
      </c>
    </row>
    <row r="544" spans="1:12" x14ac:dyDescent="0.3">
      <c r="A544" s="9">
        <v>43677</v>
      </c>
      <c r="B544" t="s">
        <v>235</v>
      </c>
      <c r="C544" t="s">
        <v>44</v>
      </c>
      <c r="D544">
        <v>300000</v>
      </c>
      <c r="E544">
        <v>0</v>
      </c>
      <c r="F544">
        <v>300000</v>
      </c>
      <c r="G544">
        <v>121</v>
      </c>
      <c r="H544">
        <v>0</v>
      </c>
      <c r="I544">
        <v>0</v>
      </c>
      <c r="J544" t="s">
        <v>339</v>
      </c>
      <c r="K544" t="s">
        <v>390</v>
      </c>
      <c r="L544" t="s">
        <v>348</v>
      </c>
    </row>
    <row r="545" spans="1:12" x14ac:dyDescent="0.3">
      <c r="A545" s="9">
        <v>43677</v>
      </c>
      <c r="B545" t="s">
        <v>236</v>
      </c>
      <c r="C545" t="s">
        <v>45</v>
      </c>
      <c r="D545">
        <v>0</v>
      </c>
      <c r="E545">
        <v>0</v>
      </c>
      <c r="F545">
        <v>0</v>
      </c>
      <c r="G545">
        <v>117</v>
      </c>
      <c r="H545">
        <v>0</v>
      </c>
      <c r="J545" t="s">
        <v>339</v>
      </c>
      <c r="K545" t="s">
        <v>348</v>
      </c>
      <c r="L545" t="s">
        <v>348</v>
      </c>
    </row>
    <row r="546" spans="1:12" x14ac:dyDescent="0.3">
      <c r="A546" s="9">
        <v>43677</v>
      </c>
      <c r="B546" t="s">
        <v>237</v>
      </c>
      <c r="C546" t="s">
        <v>46</v>
      </c>
      <c r="D546">
        <v>19500000</v>
      </c>
      <c r="E546">
        <v>111300000</v>
      </c>
      <c r="F546">
        <v>130800000</v>
      </c>
      <c r="G546">
        <v>78</v>
      </c>
      <c r="H546">
        <v>-800000</v>
      </c>
      <c r="I546">
        <v>-6.0790273556231003E-3</v>
      </c>
      <c r="J546" t="s">
        <v>341</v>
      </c>
      <c r="K546" t="s">
        <v>608</v>
      </c>
      <c r="L546" t="s">
        <v>664</v>
      </c>
    </row>
    <row r="547" spans="1:12" x14ac:dyDescent="0.3">
      <c r="A547" s="9">
        <v>43677</v>
      </c>
      <c r="B547" t="s">
        <v>238</v>
      </c>
      <c r="C547" t="s">
        <v>47</v>
      </c>
      <c r="D547">
        <v>130500000</v>
      </c>
      <c r="E547">
        <v>0</v>
      </c>
      <c r="F547">
        <v>130500000</v>
      </c>
      <c r="G547">
        <v>73</v>
      </c>
      <c r="H547">
        <v>-100000</v>
      </c>
      <c r="I547">
        <v>-7.6569678407350692E-4</v>
      </c>
      <c r="J547" t="s">
        <v>341</v>
      </c>
      <c r="K547" t="s">
        <v>608</v>
      </c>
      <c r="L547" t="s">
        <v>503</v>
      </c>
    </row>
    <row r="548" spans="1:12" x14ac:dyDescent="0.3">
      <c r="A548" s="9">
        <v>43677</v>
      </c>
      <c r="B548" t="s">
        <v>239</v>
      </c>
      <c r="C548" t="s">
        <v>48</v>
      </c>
      <c r="D548">
        <v>29400000</v>
      </c>
      <c r="E548">
        <v>0</v>
      </c>
      <c r="F548">
        <v>29400000</v>
      </c>
      <c r="G548">
        <v>89</v>
      </c>
      <c r="H548">
        <v>1200000</v>
      </c>
      <c r="I548">
        <v>4.2553191489361701E-2</v>
      </c>
      <c r="J548" t="s">
        <v>340</v>
      </c>
      <c r="K548" t="s">
        <v>926</v>
      </c>
      <c r="L548" t="s">
        <v>369</v>
      </c>
    </row>
    <row r="549" spans="1:12" x14ac:dyDescent="0.3">
      <c r="A549" s="9">
        <v>43677</v>
      </c>
      <c r="B549" t="s">
        <v>240</v>
      </c>
      <c r="C549" t="s">
        <v>49</v>
      </c>
      <c r="D549">
        <v>210300000</v>
      </c>
      <c r="E549">
        <v>127700000</v>
      </c>
      <c r="F549">
        <v>338000000</v>
      </c>
      <c r="G549">
        <v>89</v>
      </c>
      <c r="H549">
        <v>-2600000</v>
      </c>
      <c r="I549">
        <v>-7.6335877862595417E-3</v>
      </c>
      <c r="J549" t="s">
        <v>341</v>
      </c>
      <c r="K549" t="s">
        <v>523</v>
      </c>
      <c r="L549" t="s">
        <v>927</v>
      </c>
    </row>
    <row r="550" spans="1:12" x14ac:dyDescent="0.3">
      <c r="A550" s="9">
        <v>43677</v>
      </c>
      <c r="B550" t="s">
        <v>241</v>
      </c>
      <c r="C550" t="s">
        <v>50</v>
      </c>
      <c r="D550">
        <v>280800000</v>
      </c>
      <c r="E550">
        <v>29700000</v>
      </c>
      <c r="F550">
        <v>310500000</v>
      </c>
      <c r="G550">
        <v>60</v>
      </c>
      <c r="H550">
        <v>-6600000</v>
      </c>
      <c r="I550">
        <v>-2.081362346263009E-2</v>
      </c>
      <c r="J550" t="s">
        <v>341</v>
      </c>
      <c r="K550" t="s">
        <v>928</v>
      </c>
      <c r="L550" t="s">
        <v>929</v>
      </c>
    </row>
    <row r="551" spans="1:12" x14ac:dyDescent="0.3">
      <c r="A551" s="9">
        <v>43677</v>
      </c>
      <c r="B551" t="s">
        <v>243</v>
      </c>
      <c r="C551" t="s">
        <v>52</v>
      </c>
      <c r="D551">
        <v>3843100000</v>
      </c>
      <c r="E551">
        <v>4779000000</v>
      </c>
      <c r="F551">
        <v>8622100000</v>
      </c>
      <c r="G551">
        <v>10</v>
      </c>
      <c r="H551">
        <v>-222600000</v>
      </c>
      <c r="I551">
        <v>-2.516761450360103E-2</v>
      </c>
      <c r="J551" t="s">
        <v>341</v>
      </c>
      <c r="K551" t="s">
        <v>930</v>
      </c>
      <c r="L551" t="s">
        <v>931</v>
      </c>
    </row>
    <row r="552" spans="1:12" x14ac:dyDescent="0.3">
      <c r="A552" s="9">
        <v>43677</v>
      </c>
      <c r="B552" t="s">
        <v>257</v>
      </c>
      <c r="C552" t="s">
        <v>66</v>
      </c>
      <c r="D552">
        <v>130800000</v>
      </c>
      <c r="E552">
        <v>0</v>
      </c>
      <c r="F552">
        <v>130800000</v>
      </c>
      <c r="G552">
        <v>50</v>
      </c>
      <c r="H552">
        <v>1400000.0000000149</v>
      </c>
      <c r="I552">
        <v>1.0819165378670901E-2</v>
      </c>
      <c r="J552" t="s">
        <v>340</v>
      </c>
      <c r="K552" t="s">
        <v>608</v>
      </c>
      <c r="L552" t="s">
        <v>550</v>
      </c>
    </row>
    <row r="553" spans="1:12" x14ac:dyDescent="0.3">
      <c r="A553" s="9">
        <v>43677</v>
      </c>
      <c r="B553" t="s">
        <v>244</v>
      </c>
      <c r="C553" t="s">
        <v>53</v>
      </c>
      <c r="D553">
        <v>119000000</v>
      </c>
      <c r="E553">
        <v>296400000</v>
      </c>
      <c r="F553">
        <v>415400000</v>
      </c>
      <c r="G553">
        <v>98</v>
      </c>
      <c r="H553">
        <v>-59500000</v>
      </c>
      <c r="I553">
        <v>-0.12528953463887141</v>
      </c>
      <c r="J553" t="s">
        <v>341</v>
      </c>
      <c r="K553" t="s">
        <v>932</v>
      </c>
      <c r="L553" t="s">
        <v>933</v>
      </c>
    </row>
    <row r="554" spans="1:12" x14ac:dyDescent="0.3">
      <c r="A554" s="9">
        <v>43677</v>
      </c>
      <c r="B554" t="s">
        <v>245</v>
      </c>
      <c r="C554" t="s">
        <v>54</v>
      </c>
      <c r="D554">
        <v>17454200000</v>
      </c>
      <c r="E554">
        <v>218300000</v>
      </c>
      <c r="F554">
        <v>17672500000</v>
      </c>
      <c r="G554">
        <v>7</v>
      </c>
      <c r="H554">
        <v>43900000</v>
      </c>
      <c r="I554">
        <v>2.4902714906458821E-3</v>
      </c>
      <c r="J554" t="s">
        <v>340</v>
      </c>
      <c r="K554" t="s">
        <v>809</v>
      </c>
      <c r="L554" t="s">
        <v>934</v>
      </c>
    </row>
    <row r="555" spans="1:12" x14ac:dyDescent="0.3">
      <c r="A555" s="9">
        <v>43677</v>
      </c>
      <c r="B555" t="s">
        <v>246</v>
      </c>
      <c r="C555" t="s">
        <v>55</v>
      </c>
      <c r="D555">
        <v>2183300000</v>
      </c>
      <c r="E555">
        <v>659700000</v>
      </c>
      <c r="F555">
        <v>2843000000</v>
      </c>
      <c r="G555">
        <v>25</v>
      </c>
      <c r="H555">
        <v>61700000</v>
      </c>
      <c r="I555">
        <v>2.2183870851759969E-2</v>
      </c>
      <c r="J555" t="s">
        <v>340</v>
      </c>
      <c r="K555" t="s">
        <v>935</v>
      </c>
      <c r="L555" t="s">
        <v>936</v>
      </c>
    </row>
    <row r="556" spans="1:12" x14ac:dyDescent="0.3">
      <c r="A556" s="9">
        <v>43677</v>
      </c>
      <c r="B556" t="s">
        <v>247</v>
      </c>
      <c r="C556" t="s">
        <v>56</v>
      </c>
      <c r="D556">
        <v>11381600000</v>
      </c>
      <c r="E556">
        <v>1100800000</v>
      </c>
      <c r="F556">
        <v>12482400000</v>
      </c>
      <c r="G556">
        <v>14</v>
      </c>
      <c r="H556">
        <v>-3700000</v>
      </c>
      <c r="I556">
        <v>-2.9632951842448798E-4</v>
      </c>
      <c r="J556" t="s">
        <v>341</v>
      </c>
      <c r="K556" t="s">
        <v>401</v>
      </c>
      <c r="L556" t="s">
        <v>937</v>
      </c>
    </row>
    <row r="557" spans="1:12" x14ac:dyDescent="0.3">
      <c r="A557" s="9">
        <v>43677</v>
      </c>
      <c r="B557" t="s">
        <v>248</v>
      </c>
      <c r="C557" t="s">
        <v>57</v>
      </c>
      <c r="D557">
        <v>779900000</v>
      </c>
      <c r="E557">
        <v>27900000</v>
      </c>
      <c r="F557">
        <v>807800000</v>
      </c>
      <c r="G557">
        <v>52</v>
      </c>
      <c r="H557">
        <v>46800000</v>
      </c>
      <c r="I557">
        <v>6.149802890932983E-2</v>
      </c>
      <c r="J557" t="s">
        <v>340</v>
      </c>
      <c r="K557" t="s">
        <v>938</v>
      </c>
      <c r="L557" t="s">
        <v>939</v>
      </c>
    </row>
    <row r="558" spans="1:12" x14ac:dyDescent="0.3">
      <c r="A558" s="9">
        <v>43677</v>
      </c>
      <c r="B558" t="s">
        <v>249</v>
      </c>
      <c r="C558" t="s">
        <v>58</v>
      </c>
      <c r="D558">
        <v>147300000</v>
      </c>
      <c r="E558">
        <v>62400000</v>
      </c>
      <c r="F558">
        <v>209700000</v>
      </c>
      <c r="G558">
        <v>56</v>
      </c>
      <c r="H558">
        <v>32500000</v>
      </c>
      <c r="I558">
        <v>0.1834085778781038</v>
      </c>
      <c r="J558" t="s">
        <v>340</v>
      </c>
      <c r="K558" t="s">
        <v>940</v>
      </c>
      <c r="L558" t="s">
        <v>941</v>
      </c>
    </row>
    <row r="559" spans="1:12" x14ac:dyDescent="0.3">
      <c r="A559" s="9">
        <v>43677</v>
      </c>
      <c r="B559" t="s">
        <v>250</v>
      </c>
      <c r="C559" t="s">
        <v>59</v>
      </c>
      <c r="D559">
        <v>15178800000</v>
      </c>
      <c r="E559">
        <v>686000000</v>
      </c>
      <c r="F559">
        <v>15864800000</v>
      </c>
      <c r="G559">
        <v>12</v>
      </c>
      <c r="H559">
        <v>-162700000</v>
      </c>
      <c r="I559">
        <v>-1.015130244891593E-2</v>
      </c>
      <c r="J559" t="s">
        <v>341</v>
      </c>
      <c r="K559" t="s">
        <v>942</v>
      </c>
      <c r="L559" t="s">
        <v>717</v>
      </c>
    </row>
    <row r="560" spans="1:12" x14ac:dyDescent="0.3">
      <c r="A560" s="9">
        <v>43677</v>
      </c>
      <c r="B560" t="s">
        <v>198</v>
      </c>
      <c r="C560" t="s">
        <v>135</v>
      </c>
      <c r="D560">
        <v>171600000</v>
      </c>
      <c r="E560">
        <v>73600000</v>
      </c>
      <c r="F560">
        <v>245200000</v>
      </c>
      <c r="G560">
        <v>65</v>
      </c>
      <c r="H560">
        <v>7200000</v>
      </c>
      <c r="I560">
        <v>3.0252100840336131E-2</v>
      </c>
      <c r="J560" t="s">
        <v>340</v>
      </c>
      <c r="K560" t="s">
        <v>943</v>
      </c>
      <c r="L560" t="s">
        <v>944</v>
      </c>
    </row>
    <row r="561" spans="1:12" x14ac:dyDescent="0.3">
      <c r="A561" s="9">
        <v>43677</v>
      </c>
      <c r="B561" t="s">
        <v>215</v>
      </c>
      <c r="C561" t="s">
        <v>131</v>
      </c>
      <c r="D561">
        <v>22600000</v>
      </c>
      <c r="E561">
        <v>13500000</v>
      </c>
      <c r="F561">
        <v>36100000</v>
      </c>
      <c r="G561">
        <v>75</v>
      </c>
      <c r="H561">
        <v>300000</v>
      </c>
      <c r="I561">
        <v>8.3798882681564244E-3</v>
      </c>
      <c r="J561" t="s">
        <v>340</v>
      </c>
      <c r="K561" t="s">
        <v>945</v>
      </c>
      <c r="L561" t="s">
        <v>390</v>
      </c>
    </row>
    <row r="562" spans="1:12" x14ac:dyDescent="0.3">
      <c r="A562" s="9">
        <v>43677</v>
      </c>
      <c r="B562" t="s">
        <v>251</v>
      </c>
      <c r="C562" t="s">
        <v>60</v>
      </c>
      <c r="D562">
        <v>4198000000</v>
      </c>
      <c r="E562">
        <v>489900000</v>
      </c>
      <c r="F562">
        <v>4687900000</v>
      </c>
      <c r="G562">
        <v>24</v>
      </c>
      <c r="H562">
        <v>-45900000</v>
      </c>
      <c r="I562">
        <v>-9.6962271325362285E-3</v>
      </c>
      <c r="J562" t="s">
        <v>341</v>
      </c>
      <c r="K562" t="s">
        <v>946</v>
      </c>
      <c r="L562" t="s">
        <v>947</v>
      </c>
    </row>
    <row r="563" spans="1:12" x14ac:dyDescent="0.3">
      <c r="A563" s="9">
        <v>43677</v>
      </c>
      <c r="B563" t="s">
        <v>252</v>
      </c>
      <c r="C563" t="s">
        <v>61</v>
      </c>
      <c r="D563">
        <v>0</v>
      </c>
      <c r="E563">
        <v>84700000</v>
      </c>
      <c r="F563">
        <v>84700000</v>
      </c>
      <c r="G563">
        <v>24</v>
      </c>
      <c r="H563">
        <v>20500000</v>
      </c>
      <c r="I563">
        <v>0.31931464174454832</v>
      </c>
      <c r="J563" t="s">
        <v>340</v>
      </c>
      <c r="K563" t="s">
        <v>906</v>
      </c>
      <c r="L563" t="s">
        <v>948</v>
      </c>
    </row>
    <row r="564" spans="1:12" x14ac:dyDescent="0.3">
      <c r="A564" s="9">
        <v>43677</v>
      </c>
      <c r="B564" t="s">
        <v>253</v>
      </c>
      <c r="C564" t="s">
        <v>62</v>
      </c>
      <c r="D564">
        <v>2850000000</v>
      </c>
      <c r="E564">
        <v>0</v>
      </c>
      <c r="F564">
        <v>2850000000</v>
      </c>
      <c r="G564">
        <v>35</v>
      </c>
      <c r="H564">
        <v>-176400000</v>
      </c>
      <c r="I564">
        <v>-5.8287073750991278E-2</v>
      </c>
      <c r="J564" t="s">
        <v>341</v>
      </c>
      <c r="K564" t="s">
        <v>949</v>
      </c>
      <c r="L564" t="s">
        <v>950</v>
      </c>
    </row>
    <row r="565" spans="1:12" x14ac:dyDescent="0.3">
      <c r="A565" s="9">
        <v>43677</v>
      </c>
      <c r="B565" t="s">
        <v>254</v>
      </c>
      <c r="C565" t="s">
        <v>63</v>
      </c>
      <c r="D565">
        <v>4004200000</v>
      </c>
      <c r="E565">
        <v>1067400000</v>
      </c>
      <c r="F565">
        <v>5071600000</v>
      </c>
      <c r="G565">
        <v>27</v>
      </c>
      <c r="H565">
        <v>710900000</v>
      </c>
      <c r="I565">
        <v>0.16302428509184311</v>
      </c>
      <c r="J565" t="s">
        <v>340</v>
      </c>
      <c r="K565" t="s">
        <v>916</v>
      </c>
      <c r="L565" t="s">
        <v>951</v>
      </c>
    </row>
    <row r="566" spans="1:12" x14ac:dyDescent="0.3">
      <c r="A566" s="9">
        <v>43677</v>
      </c>
      <c r="B566" t="s">
        <v>256</v>
      </c>
      <c r="C566" t="s">
        <v>65</v>
      </c>
      <c r="D566">
        <v>309100000</v>
      </c>
      <c r="E566">
        <v>72500000</v>
      </c>
      <c r="F566">
        <v>381600000</v>
      </c>
      <c r="G566">
        <v>57</v>
      </c>
      <c r="H566">
        <v>46200000</v>
      </c>
      <c r="I566">
        <v>0.13774597495527729</v>
      </c>
      <c r="J566" t="s">
        <v>340</v>
      </c>
      <c r="K566" t="s">
        <v>952</v>
      </c>
      <c r="L566" t="s">
        <v>616</v>
      </c>
    </row>
    <row r="567" spans="1:12" x14ac:dyDescent="0.3">
      <c r="A567" s="9">
        <v>43677</v>
      </c>
      <c r="B567" t="s">
        <v>260</v>
      </c>
      <c r="C567" t="s">
        <v>69</v>
      </c>
      <c r="D567">
        <v>7163500000</v>
      </c>
      <c r="E567">
        <v>670500000</v>
      </c>
      <c r="F567">
        <v>7834000000</v>
      </c>
      <c r="G567">
        <v>19</v>
      </c>
      <c r="H567">
        <v>202400000</v>
      </c>
      <c r="I567">
        <v>2.6521306148120968E-2</v>
      </c>
      <c r="J567" t="s">
        <v>340</v>
      </c>
      <c r="K567" t="s">
        <v>953</v>
      </c>
      <c r="L567" t="s">
        <v>895</v>
      </c>
    </row>
    <row r="568" spans="1:12" x14ac:dyDescent="0.3">
      <c r="A568" s="9">
        <v>43677</v>
      </c>
      <c r="B568" t="s">
        <v>287</v>
      </c>
      <c r="C568" t="s">
        <v>96</v>
      </c>
      <c r="D568">
        <v>42600000</v>
      </c>
      <c r="E568">
        <v>800000</v>
      </c>
      <c r="F568">
        <v>43400000</v>
      </c>
      <c r="G568">
        <v>86</v>
      </c>
      <c r="H568">
        <v>-400000</v>
      </c>
      <c r="I568">
        <v>-9.1324200913242004E-3</v>
      </c>
      <c r="J568" t="s">
        <v>341</v>
      </c>
      <c r="K568" t="s">
        <v>954</v>
      </c>
      <c r="L568" t="s">
        <v>909</v>
      </c>
    </row>
    <row r="569" spans="1:12" x14ac:dyDescent="0.3">
      <c r="A569" s="9">
        <v>43677</v>
      </c>
      <c r="B569" t="s">
        <v>294</v>
      </c>
      <c r="C569" t="s">
        <v>103</v>
      </c>
      <c r="D569">
        <v>0</v>
      </c>
      <c r="E569">
        <v>0</v>
      </c>
      <c r="F569">
        <v>0</v>
      </c>
      <c r="G569">
        <v>119</v>
      </c>
      <c r="H569">
        <v>0</v>
      </c>
      <c r="J569" t="s">
        <v>339</v>
      </c>
      <c r="K569" t="s">
        <v>348</v>
      </c>
      <c r="L569" t="s">
        <v>348</v>
      </c>
    </row>
    <row r="570" spans="1:12" x14ac:dyDescent="0.3">
      <c r="A570" s="9">
        <v>43677</v>
      </c>
      <c r="B570" t="s">
        <v>323</v>
      </c>
      <c r="C570" t="s">
        <v>133</v>
      </c>
      <c r="D570">
        <v>0</v>
      </c>
      <c r="E570">
        <v>0</v>
      </c>
      <c r="F570">
        <v>0</v>
      </c>
      <c r="G570">
        <v>31</v>
      </c>
      <c r="H570">
        <v>0</v>
      </c>
      <c r="J570" t="s">
        <v>339</v>
      </c>
      <c r="K570" t="s">
        <v>348</v>
      </c>
      <c r="L570" t="s">
        <v>348</v>
      </c>
    </row>
    <row r="571" spans="1:12" x14ac:dyDescent="0.3">
      <c r="A571" s="9">
        <v>43677</v>
      </c>
      <c r="B571" t="s">
        <v>263</v>
      </c>
      <c r="C571" t="s">
        <v>72</v>
      </c>
      <c r="D571">
        <v>52200000</v>
      </c>
      <c r="E571">
        <v>0</v>
      </c>
      <c r="F571">
        <v>52200000</v>
      </c>
      <c r="G571">
        <v>85</v>
      </c>
      <c r="H571">
        <v>300000</v>
      </c>
      <c r="I571">
        <v>5.7803468208092483E-3</v>
      </c>
      <c r="J571" t="s">
        <v>340</v>
      </c>
      <c r="K571" t="s">
        <v>556</v>
      </c>
      <c r="L571" t="s">
        <v>390</v>
      </c>
    </row>
    <row r="572" spans="1:12" x14ac:dyDescent="0.3">
      <c r="A572" s="9">
        <v>43677</v>
      </c>
      <c r="B572" t="s">
        <v>264</v>
      </c>
      <c r="C572" t="s">
        <v>73</v>
      </c>
      <c r="D572">
        <v>464000000</v>
      </c>
      <c r="E572">
        <v>274200000</v>
      </c>
      <c r="F572">
        <v>738200000</v>
      </c>
      <c r="G572">
        <v>45</v>
      </c>
      <c r="H572">
        <v>16000000</v>
      </c>
      <c r="I572">
        <v>2.2154527831625592E-2</v>
      </c>
      <c r="J572" t="s">
        <v>340</v>
      </c>
      <c r="K572" t="s">
        <v>955</v>
      </c>
      <c r="L572" t="s">
        <v>788</v>
      </c>
    </row>
    <row r="573" spans="1:12" x14ac:dyDescent="0.3">
      <c r="A573" s="9">
        <v>43677</v>
      </c>
      <c r="B573" t="s">
        <v>265</v>
      </c>
      <c r="C573" t="s">
        <v>74</v>
      </c>
      <c r="D573">
        <v>1428200000</v>
      </c>
      <c r="E573">
        <v>0</v>
      </c>
      <c r="F573">
        <v>1428200000</v>
      </c>
      <c r="G573">
        <v>44</v>
      </c>
      <c r="H573">
        <v>-19700000</v>
      </c>
      <c r="I573">
        <v>-1.360591201049796E-2</v>
      </c>
      <c r="J573" t="s">
        <v>341</v>
      </c>
      <c r="K573" t="s">
        <v>956</v>
      </c>
      <c r="L573" t="s">
        <v>840</v>
      </c>
    </row>
    <row r="574" spans="1:12" x14ac:dyDescent="0.3">
      <c r="A574" s="9">
        <v>43677</v>
      </c>
      <c r="B574" t="s">
        <v>266</v>
      </c>
      <c r="C574" t="s">
        <v>75</v>
      </c>
      <c r="D574">
        <v>0</v>
      </c>
      <c r="E574">
        <v>419400000</v>
      </c>
      <c r="F574">
        <v>419400000</v>
      </c>
      <c r="G574">
        <v>88</v>
      </c>
      <c r="H574">
        <v>374800000</v>
      </c>
      <c r="I574">
        <v>8.4035874439461882</v>
      </c>
      <c r="J574" t="s">
        <v>340</v>
      </c>
      <c r="K574" t="s">
        <v>800</v>
      </c>
      <c r="L574" t="s">
        <v>957</v>
      </c>
    </row>
    <row r="575" spans="1:12" x14ac:dyDescent="0.3">
      <c r="A575" s="9">
        <v>43677</v>
      </c>
      <c r="B575" t="s">
        <v>267</v>
      </c>
      <c r="C575" t="s">
        <v>76</v>
      </c>
      <c r="D575">
        <v>14680400000</v>
      </c>
      <c r="E575">
        <v>3870800000</v>
      </c>
      <c r="F575">
        <v>18551200000</v>
      </c>
      <c r="G575">
        <v>5</v>
      </c>
      <c r="H575">
        <v>114700000</v>
      </c>
      <c r="I575">
        <v>6.2213543785425646E-3</v>
      </c>
      <c r="J575" t="s">
        <v>340</v>
      </c>
      <c r="K575" t="s">
        <v>706</v>
      </c>
      <c r="L575" t="s">
        <v>552</v>
      </c>
    </row>
    <row r="576" spans="1:12" x14ac:dyDescent="0.3">
      <c r="A576" s="9">
        <v>43677</v>
      </c>
      <c r="B576" t="s">
        <v>268</v>
      </c>
      <c r="C576" t="s">
        <v>77</v>
      </c>
      <c r="D576">
        <v>41200000</v>
      </c>
      <c r="E576">
        <v>0</v>
      </c>
      <c r="F576">
        <v>41200000</v>
      </c>
      <c r="G576">
        <v>87</v>
      </c>
      <c r="H576">
        <v>1200000</v>
      </c>
      <c r="I576">
        <v>0.03</v>
      </c>
      <c r="J576" t="s">
        <v>340</v>
      </c>
      <c r="K576" t="s">
        <v>958</v>
      </c>
      <c r="L576" t="s">
        <v>369</v>
      </c>
    </row>
    <row r="577" spans="1:12" x14ac:dyDescent="0.3">
      <c r="A577" s="9">
        <v>43677</v>
      </c>
      <c r="B577" t="s">
        <v>269</v>
      </c>
      <c r="C577" t="s">
        <v>78</v>
      </c>
      <c r="D577">
        <v>12176700000</v>
      </c>
      <c r="E577">
        <v>96200000</v>
      </c>
      <c r="F577">
        <v>12272900000</v>
      </c>
      <c r="G577">
        <v>16</v>
      </c>
      <c r="H577">
        <v>-72100000</v>
      </c>
      <c r="I577">
        <v>-5.8404212231672739E-3</v>
      </c>
      <c r="J577" t="s">
        <v>341</v>
      </c>
      <c r="K577" t="s">
        <v>430</v>
      </c>
      <c r="L577" t="s">
        <v>959</v>
      </c>
    </row>
    <row r="578" spans="1:12" x14ac:dyDescent="0.3">
      <c r="A578" s="9">
        <v>43677</v>
      </c>
      <c r="B578" t="s">
        <v>270</v>
      </c>
      <c r="C578" t="s">
        <v>79</v>
      </c>
      <c r="D578">
        <v>10000000</v>
      </c>
      <c r="E578">
        <v>0</v>
      </c>
      <c r="F578">
        <v>10000000</v>
      </c>
      <c r="G578">
        <v>16</v>
      </c>
      <c r="H578">
        <v>-700000</v>
      </c>
      <c r="I578">
        <v>-6.5420560747663545E-2</v>
      </c>
      <c r="J578" t="s">
        <v>341</v>
      </c>
      <c r="K578" t="s">
        <v>785</v>
      </c>
      <c r="L578" t="s">
        <v>610</v>
      </c>
    </row>
    <row r="579" spans="1:12" x14ac:dyDescent="0.3">
      <c r="A579" s="9">
        <v>43677</v>
      </c>
      <c r="B579" t="s">
        <v>271</v>
      </c>
      <c r="C579" t="s">
        <v>80</v>
      </c>
      <c r="D579">
        <v>362900000</v>
      </c>
      <c r="E579">
        <v>36300000</v>
      </c>
      <c r="F579">
        <v>399200000</v>
      </c>
      <c r="G579">
        <v>49</v>
      </c>
      <c r="H579">
        <v>30800000</v>
      </c>
      <c r="I579">
        <v>8.360477741585233E-2</v>
      </c>
      <c r="J579" t="s">
        <v>340</v>
      </c>
      <c r="K579" t="s">
        <v>676</v>
      </c>
      <c r="L579" t="s">
        <v>648</v>
      </c>
    </row>
    <row r="580" spans="1:12" x14ac:dyDescent="0.3">
      <c r="A580" s="9">
        <v>43677</v>
      </c>
      <c r="B580" t="s">
        <v>272</v>
      </c>
      <c r="C580" t="s">
        <v>81</v>
      </c>
      <c r="D580">
        <v>1158400000</v>
      </c>
      <c r="E580">
        <v>56400000</v>
      </c>
      <c r="F580">
        <v>1214800000</v>
      </c>
      <c r="G580">
        <v>42</v>
      </c>
      <c r="H580">
        <v>88700000</v>
      </c>
      <c r="I580">
        <v>7.8767427404315776E-2</v>
      </c>
      <c r="J580" t="s">
        <v>340</v>
      </c>
      <c r="K580" t="s">
        <v>888</v>
      </c>
      <c r="L580" t="s">
        <v>960</v>
      </c>
    </row>
    <row r="581" spans="1:12" x14ac:dyDescent="0.3">
      <c r="A581" s="9">
        <v>43677</v>
      </c>
      <c r="B581" t="s">
        <v>273</v>
      </c>
      <c r="C581" t="s">
        <v>82</v>
      </c>
      <c r="D581">
        <v>663400000</v>
      </c>
      <c r="E581">
        <v>50800000</v>
      </c>
      <c r="F581">
        <v>714200000</v>
      </c>
      <c r="G581">
        <v>47</v>
      </c>
      <c r="H581">
        <v>30200000</v>
      </c>
      <c r="I581">
        <v>4.4152046783625727E-2</v>
      </c>
      <c r="J581" t="s">
        <v>340</v>
      </c>
      <c r="K581" t="s">
        <v>961</v>
      </c>
      <c r="L581" t="s">
        <v>962</v>
      </c>
    </row>
    <row r="582" spans="1:12" x14ac:dyDescent="0.3">
      <c r="A582" s="9">
        <v>43677</v>
      </c>
      <c r="B582" t="s">
        <v>275</v>
      </c>
      <c r="C582" t="s">
        <v>84</v>
      </c>
      <c r="D582">
        <v>400000</v>
      </c>
      <c r="E582">
        <v>0</v>
      </c>
      <c r="F582">
        <v>400000</v>
      </c>
      <c r="G582">
        <v>110</v>
      </c>
      <c r="H582">
        <v>0</v>
      </c>
      <c r="I582">
        <v>0</v>
      </c>
      <c r="J582" t="s">
        <v>339</v>
      </c>
      <c r="K582" t="s">
        <v>557</v>
      </c>
      <c r="L582" t="s">
        <v>348</v>
      </c>
    </row>
    <row r="583" spans="1:12" x14ac:dyDescent="0.3">
      <c r="A583" s="9">
        <v>43677</v>
      </c>
      <c r="B583" t="s">
        <v>262</v>
      </c>
      <c r="C583" t="s">
        <v>71</v>
      </c>
      <c r="D583">
        <v>403200000</v>
      </c>
      <c r="E583">
        <v>29100000</v>
      </c>
      <c r="F583">
        <v>432300000</v>
      </c>
      <c r="G583">
        <v>53</v>
      </c>
      <c r="H583">
        <v>34800000</v>
      </c>
      <c r="I583">
        <v>8.7547169811320755E-2</v>
      </c>
      <c r="J583" t="s">
        <v>340</v>
      </c>
      <c r="K583" t="s">
        <v>963</v>
      </c>
      <c r="L583" t="s">
        <v>964</v>
      </c>
    </row>
    <row r="584" spans="1:12" x14ac:dyDescent="0.3">
      <c r="A584" s="9">
        <v>43677</v>
      </c>
      <c r="B584" t="s">
        <v>289</v>
      </c>
      <c r="C584" t="s">
        <v>98</v>
      </c>
      <c r="D584">
        <v>0</v>
      </c>
      <c r="E584">
        <v>0</v>
      </c>
      <c r="F584">
        <v>0</v>
      </c>
      <c r="G584">
        <v>125</v>
      </c>
      <c r="H584">
        <v>0</v>
      </c>
      <c r="J584" t="s">
        <v>339</v>
      </c>
      <c r="K584" t="s">
        <v>348</v>
      </c>
      <c r="L584" t="s">
        <v>348</v>
      </c>
    </row>
    <row r="585" spans="1:12" x14ac:dyDescent="0.3">
      <c r="A585" s="9">
        <v>43677</v>
      </c>
      <c r="B585" t="s">
        <v>277</v>
      </c>
      <c r="C585" t="s">
        <v>86</v>
      </c>
      <c r="D585">
        <v>12500000</v>
      </c>
      <c r="E585">
        <v>0</v>
      </c>
      <c r="F585">
        <v>12500000</v>
      </c>
      <c r="G585">
        <v>96</v>
      </c>
      <c r="H585">
        <v>-500000</v>
      </c>
      <c r="I585">
        <v>-3.8461538461538457E-2</v>
      </c>
      <c r="J585" t="s">
        <v>341</v>
      </c>
      <c r="K585" t="s">
        <v>437</v>
      </c>
      <c r="L585" t="s">
        <v>472</v>
      </c>
    </row>
    <row r="586" spans="1:12" x14ac:dyDescent="0.3">
      <c r="A586" s="9">
        <v>43677</v>
      </c>
      <c r="B586" t="s">
        <v>278</v>
      </c>
      <c r="C586" t="s">
        <v>87</v>
      </c>
      <c r="D586">
        <v>10856800000</v>
      </c>
      <c r="E586">
        <v>1156400000</v>
      </c>
      <c r="F586">
        <v>12013200000</v>
      </c>
      <c r="G586">
        <v>13</v>
      </c>
      <c r="H586">
        <v>631500000</v>
      </c>
      <c r="I586">
        <v>5.5483802946835713E-2</v>
      </c>
      <c r="J586" t="s">
        <v>340</v>
      </c>
      <c r="K586" t="s">
        <v>423</v>
      </c>
      <c r="L586" t="s">
        <v>965</v>
      </c>
    </row>
    <row r="587" spans="1:12" x14ac:dyDescent="0.3">
      <c r="A587" s="9">
        <v>43677</v>
      </c>
      <c r="B587" t="s">
        <v>279</v>
      </c>
      <c r="C587" t="s">
        <v>88</v>
      </c>
      <c r="D587">
        <v>0</v>
      </c>
      <c r="E587">
        <v>2800000</v>
      </c>
      <c r="F587">
        <v>2800000</v>
      </c>
      <c r="G587">
        <v>105</v>
      </c>
      <c r="H587">
        <v>-9100000</v>
      </c>
      <c r="I587">
        <v>-0.76470588235294112</v>
      </c>
      <c r="J587" t="s">
        <v>341</v>
      </c>
      <c r="K587" t="s">
        <v>629</v>
      </c>
      <c r="L587" t="s">
        <v>966</v>
      </c>
    </row>
    <row r="588" spans="1:12" x14ac:dyDescent="0.3">
      <c r="A588" s="9">
        <v>43677</v>
      </c>
      <c r="B588" t="s">
        <v>280</v>
      </c>
      <c r="C588" t="s">
        <v>89</v>
      </c>
      <c r="D588">
        <v>18100000</v>
      </c>
      <c r="E588">
        <v>0</v>
      </c>
      <c r="F588">
        <v>18100000</v>
      </c>
      <c r="G588">
        <v>83</v>
      </c>
      <c r="H588">
        <v>1000000</v>
      </c>
      <c r="I588">
        <v>5.8479532163742687E-2</v>
      </c>
      <c r="J588" t="s">
        <v>340</v>
      </c>
      <c r="K588" t="s">
        <v>967</v>
      </c>
      <c r="L588" t="s">
        <v>458</v>
      </c>
    </row>
    <row r="589" spans="1:12" x14ac:dyDescent="0.3">
      <c r="A589" s="9">
        <v>43677</v>
      </c>
      <c r="B589" t="s">
        <v>281</v>
      </c>
      <c r="C589" t="s">
        <v>90</v>
      </c>
      <c r="D589">
        <v>142800000</v>
      </c>
      <c r="E589">
        <v>5836100000</v>
      </c>
      <c r="F589">
        <v>5978900000</v>
      </c>
      <c r="G589">
        <v>32</v>
      </c>
      <c r="H589">
        <v>-58000000</v>
      </c>
      <c r="I589">
        <v>-9.607580049363084E-3</v>
      </c>
      <c r="J589" t="s">
        <v>341</v>
      </c>
      <c r="K589" t="s">
        <v>968</v>
      </c>
      <c r="L589" t="s">
        <v>560</v>
      </c>
    </row>
    <row r="590" spans="1:12" x14ac:dyDescent="0.3">
      <c r="A590" s="9">
        <v>43677</v>
      </c>
      <c r="B590" t="s">
        <v>282</v>
      </c>
      <c r="C590" t="s">
        <v>91</v>
      </c>
      <c r="D590">
        <v>55800000</v>
      </c>
      <c r="E590">
        <v>0</v>
      </c>
      <c r="F590">
        <v>55800000</v>
      </c>
      <c r="G590">
        <v>66</v>
      </c>
      <c r="H590">
        <v>400000</v>
      </c>
      <c r="I590">
        <v>7.2202166064981952E-3</v>
      </c>
      <c r="J590" t="s">
        <v>340</v>
      </c>
      <c r="K590" t="s">
        <v>969</v>
      </c>
      <c r="L590" t="s">
        <v>557</v>
      </c>
    </row>
    <row r="591" spans="1:12" x14ac:dyDescent="0.3">
      <c r="A591" s="9">
        <v>43677</v>
      </c>
      <c r="B591" t="s">
        <v>283</v>
      </c>
      <c r="C591" t="s">
        <v>92</v>
      </c>
      <c r="D591">
        <v>6240100000</v>
      </c>
      <c r="E591">
        <v>838500000</v>
      </c>
      <c r="F591">
        <v>7078600000</v>
      </c>
      <c r="G591">
        <v>18</v>
      </c>
      <c r="H591">
        <v>-133800000</v>
      </c>
      <c r="I591">
        <v>-1.8551383728023962E-2</v>
      </c>
      <c r="J591" t="s">
        <v>341</v>
      </c>
      <c r="K591" t="s">
        <v>970</v>
      </c>
      <c r="L591" t="s">
        <v>912</v>
      </c>
    </row>
    <row r="592" spans="1:12" x14ac:dyDescent="0.3">
      <c r="A592" s="9">
        <v>43677</v>
      </c>
      <c r="B592" t="s">
        <v>284</v>
      </c>
      <c r="C592" t="s">
        <v>93</v>
      </c>
      <c r="D592">
        <v>25000000</v>
      </c>
      <c r="E592">
        <v>3600000</v>
      </c>
      <c r="F592">
        <v>28600000</v>
      </c>
      <c r="G592">
        <v>67</v>
      </c>
      <c r="H592">
        <v>-900000</v>
      </c>
      <c r="I592">
        <v>-3.0508474576271191E-2</v>
      </c>
      <c r="J592" t="s">
        <v>341</v>
      </c>
      <c r="K592" t="s">
        <v>371</v>
      </c>
      <c r="L592" t="s">
        <v>599</v>
      </c>
    </row>
    <row r="593" spans="1:12" x14ac:dyDescent="0.3">
      <c r="A593" s="9">
        <v>43677</v>
      </c>
      <c r="B593" t="s">
        <v>285</v>
      </c>
      <c r="C593" t="s">
        <v>94</v>
      </c>
      <c r="D593">
        <v>5700000</v>
      </c>
      <c r="E593">
        <v>5100000</v>
      </c>
      <c r="F593">
        <v>10800000</v>
      </c>
      <c r="G593">
        <v>102</v>
      </c>
      <c r="H593">
        <v>-900000</v>
      </c>
      <c r="I593">
        <v>-7.6923076923076927E-2</v>
      </c>
      <c r="J593" t="s">
        <v>341</v>
      </c>
      <c r="K593" t="s">
        <v>375</v>
      </c>
      <c r="L593" t="s">
        <v>599</v>
      </c>
    </row>
    <row r="594" spans="1:12" x14ac:dyDescent="0.3">
      <c r="A594" s="9">
        <v>43677</v>
      </c>
      <c r="B594" t="s">
        <v>286</v>
      </c>
      <c r="C594" t="s">
        <v>95</v>
      </c>
      <c r="D594">
        <v>0</v>
      </c>
      <c r="E594">
        <v>0</v>
      </c>
      <c r="F594">
        <v>0</v>
      </c>
      <c r="G594">
        <v>102</v>
      </c>
      <c r="H594">
        <v>0</v>
      </c>
      <c r="J594" t="s">
        <v>339</v>
      </c>
      <c r="K594" t="s">
        <v>348</v>
      </c>
      <c r="L594" t="s">
        <v>348</v>
      </c>
    </row>
    <row r="595" spans="1:12" x14ac:dyDescent="0.3">
      <c r="A595" s="9">
        <v>43677</v>
      </c>
      <c r="B595" t="s">
        <v>197</v>
      </c>
      <c r="C595" t="s">
        <v>5</v>
      </c>
      <c r="D595">
        <v>456100000</v>
      </c>
      <c r="E595">
        <v>0</v>
      </c>
      <c r="F595">
        <v>456100000</v>
      </c>
      <c r="G595">
        <v>55</v>
      </c>
      <c r="H595">
        <v>4400000</v>
      </c>
      <c r="I595">
        <v>9.7409785255700692E-3</v>
      </c>
      <c r="J595" t="s">
        <v>340</v>
      </c>
      <c r="K595" t="s">
        <v>971</v>
      </c>
      <c r="L595" t="s">
        <v>860</v>
      </c>
    </row>
    <row r="596" spans="1:12" x14ac:dyDescent="0.3">
      <c r="A596" s="9">
        <v>43677</v>
      </c>
      <c r="B596" t="s">
        <v>288</v>
      </c>
      <c r="C596" t="s">
        <v>97</v>
      </c>
      <c r="D596">
        <v>31100000</v>
      </c>
      <c r="E596">
        <v>1700000</v>
      </c>
      <c r="F596">
        <v>32800000</v>
      </c>
      <c r="G596">
        <v>81</v>
      </c>
      <c r="H596">
        <v>600000</v>
      </c>
      <c r="I596">
        <v>1.8633540372670811E-2</v>
      </c>
      <c r="J596" t="s">
        <v>340</v>
      </c>
      <c r="K596" t="s">
        <v>972</v>
      </c>
      <c r="L596" t="s">
        <v>451</v>
      </c>
    </row>
    <row r="597" spans="1:12" x14ac:dyDescent="0.3">
      <c r="A597" s="9">
        <v>43677</v>
      </c>
      <c r="B597" t="s">
        <v>259</v>
      </c>
      <c r="C597" t="s">
        <v>68</v>
      </c>
      <c r="D597">
        <v>125861100000</v>
      </c>
      <c r="E597">
        <v>25419300000</v>
      </c>
      <c r="F597">
        <v>151280400000</v>
      </c>
      <c r="G597">
        <v>3</v>
      </c>
      <c r="H597">
        <v>-189100000</v>
      </c>
      <c r="I597">
        <v>-1.248436153813144E-3</v>
      </c>
      <c r="J597" t="s">
        <v>341</v>
      </c>
      <c r="K597" t="s">
        <v>413</v>
      </c>
      <c r="L597" t="s">
        <v>625</v>
      </c>
    </row>
    <row r="598" spans="1:12" x14ac:dyDescent="0.3">
      <c r="A598" s="9">
        <v>43677</v>
      </c>
      <c r="B598" t="s">
        <v>276</v>
      </c>
      <c r="C598" t="s">
        <v>85</v>
      </c>
      <c r="D598">
        <v>2610000000</v>
      </c>
      <c r="E598">
        <v>0</v>
      </c>
      <c r="F598">
        <v>2610000000</v>
      </c>
      <c r="G598">
        <v>28</v>
      </c>
      <c r="H598">
        <v>-37800000</v>
      </c>
      <c r="I598">
        <v>-1.4276002719238611E-2</v>
      </c>
      <c r="J598" t="s">
        <v>341</v>
      </c>
      <c r="K598" t="s">
        <v>973</v>
      </c>
      <c r="L598" t="s">
        <v>974</v>
      </c>
    </row>
    <row r="599" spans="1:12" x14ac:dyDescent="0.3">
      <c r="A599" s="9">
        <v>43677</v>
      </c>
      <c r="B599" t="s">
        <v>274</v>
      </c>
      <c r="C599" t="s">
        <v>83</v>
      </c>
      <c r="D599">
        <v>2712200000</v>
      </c>
      <c r="E599">
        <v>1379600000</v>
      </c>
      <c r="F599">
        <v>4091800000</v>
      </c>
      <c r="G599">
        <v>29</v>
      </c>
      <c r="H599">
        <v>-126500000</v>
      </c>
      <c r="I599">
        <v>-2.9988383946139441E-2</v>
      </c>
      <c r="J599" t="s">
        <v>341</v>
      </c>
      <c r="K599" t="s">
        <v>975</v>
      </c>
      <c r="L599" t="s">
        <v>695</v>
      </c>
    </row>
    <row r="600" spans="1:12" x14ac:dyDescent="0.3">
      <c r="A600" s="9">
        <v>43677</v>
      </c>
      <c r="B600" t="s">
        <v>293</v>
      </c>
      <c r="C600" t="s">
        <v>102</v>
      </c>
      <c r="D600">
        <v>10280900000</v>
      </c>
      <c r="E600">
        <v>303800000</v>
      </c>
      <c r="F600">
        <v>10584700000</v>
      </c>
      <c r="G600">
        <v>15</v>
      </c>
      <c r="H600">
        <v>202300000</v>
      </c>
      <c r="I600">
        <v>1.9484897518878101E-2</v>
      </c>
      <c r="J600" t="s">
        <v>340</v>
      </c>
      <c r="K600" t="s">
        <v>976</v>
      </c>
      <c r="L600" t="s">
        <v>895</v>
      </c>
    </row>
    <row r="601" spans="1:12" x14ac:dyDescent="0.3">
      <c r="A601" s="9">
        <v>43677</v>
      </c>
      <c r="B601" t="s">
        <v>300</v>
      </c>
      <c r="C601" t="s">
        <v>109</v>
      </c>
      <c r="D601">
        <v>500000</v>
      </c>
      <c r="E601">
        <v>400000</v>
      </c>
      <c r="F601">
        <v>900000</v>
      </c>
      <c r="G601">
        <v>113</v>
      </c>
      <c r="H601">
        <v>0</v>
      </c>
      <c r="I601">
        <v>0</v>
      </c>
      <c r="J601" t="s">
        <v>339</v>
      </c>
      <c r="K601" t="s">
        <v>441</v>
      </c>
      <c r="L601" t="s">
        <v>348</v>
      </c>
    </row>
    <row r="602" spans="1:12" x14ac:dyDescent="0.3">
      <c r="A602" s="9">
        <v>43677</v>
      </c>
      <c r="B602" t="s">
        <v>325</v>
      </c>
      <c r="C602" t="s">
        <v>136</v>
      </c>
      <c r="D602">
        <v>0</v>
      </c>
      <c r="E602">
        <v>29400000</v>
      </c>
      <c r="F602">
        <v>29400000</v>
      </c>
      <c r="G602">
        <v>113</v>
      </c>
      <c r="J602" t="s">
        <v>339</v>
      </c>
      <c r="K602" t="s">
        <v>926</v>
      </c>
    </row>
    <row r="603" spans="1:12" x14ac:dyDescent="0.3">
      <c r="A603" s="9">
        <v>43677</v>
      </c>
      <c r="B603" t="s">
        <v>295</v>
      </c>
      <c r="C603" t="s">
        <v>104</v>
      </c>
      <c r="D603">
        <v>2219000000</v>
      </c>
      <c r="E603">
        <v>1064000000</v>
      </c>
      <c r="F603">
        <v>3283000000</v>
      </c>
      <c r="G603">
        <v>30</v>
      </c>
      <c r="H603">
        <v>77300000</v>
      </c>
      <c r="I603">
        <v>2.411329818760333E-2</v>
      </c>
      <c r="J603" t="s">
        <v>340</v>
      </c>
      <c r="K603" t="s">
        <v>977</v>
      </c>
      <c r="L603" t="s">
        <v>978</v>
      </c>
    </row>
    <row r="604" spans="1:12" x14ac:dyDescent="0.3">
      <c r="A604" s="9">
        <v>43677</v>
      </c>
      <c r="B604" t="s">
        <v>322</v>
      </c>
      <c r="C604" t="s">
        <v>132</v>
      </c>
      <c r="D604">
        <v>294700000</v>
      </c>
      <c r="E604">
        <v>0</v>
      </c>
      <c r="F604">
        <v>294700000</v>
      </c>
      <c r="G604">
        <v>21</v>
      </c>
      <c r="H604">
        <v>73800000</v>
      </c>
      <c r="I604">
        <v>0.3340878225441376</v>
      </c>
      <c r="J604" t="s">
        <v>340</v>
      </c>
      <c r="K604" t="s">
        <v>979</v>
      </c>
      <c r="L604" t="s">
        <v>980</v>
      </c>
    </row>
    <row r="605" spans="1:12" x14ac:dyDescent="0.3">
      <c r="A605" s="9">
        <v>43677</v>
      </c>
      <c r="B605" t="s">
        <v>296</v>
      </c>
      <c r="C605" t="s">
        <v>105</v>
      </c>
      <c r="D605">
        <v>613000000</v>
      </c>
      <c r="E605">
        <v>0</v>
      </c>
      <c r="F605">
        <v>613000000</v>
      </c>
      <c r="G605">
        <v>51</v>
      </c>
      <c r="H605">
        <v>2400000</v>
      </c>
      <c r="I605">
        <v>3.9305601048149359E-3</v>
      </c>
      <c r="J605" t="s">
        <v>340</v>
      </c>
      <c r="K605" t="s">
        <v>981</v>
      </c>
      <c r="L605" t="s">
        <v>907</v>
      </c>
    </row>
    <row r="606" spans="1:12" x14ac:dyDescent="0.3">
      <c r="A606" s="9">
        <v>43677</v>
      </c>
      <c r="B606" t="s">
        <v>297</v>
      </c>
      <c r="C606" t="s">
        <v>106</v>
      </c>
      <c r="D606">
        <v>285400000</v>
      </c>
      <c r="E606">
        <v>0</v>
      </c>
      <c r="F606">
        <v>285400000</v>
      </c>
      <c r="G606">
        <v>63</v>
      </c>
      <c r="H606">
        <v>-11200000</v>
      </c>
      <c r="I606">
        <v>-3.7761294672960223E-2</v>
      </c>
      <c r="J606" t="s">
        <v>341</v>
      </c>
      <c r="K606" t="s">
        <v>445</v>
      </c>
      <c r="L606" t="s">
        <v>982</v>
      </c>
    </row>
    <row r="607" spans="1:12" x14ac:dyDescent="0.3">
      <c r="A607" s="9">
        <v>43677</v>
      </c>
      <c r="B607" t="s">
        <v>298</v>
      </c>
      <c r="C607" t="s">
        <v>107</v>
      </c>
      <c r="D607">
        <v>0</v>
      </c>
      <c r="E607">
        <v>0</v>
      </c>
      <c r="F607">
        <v>0</v>
      </c>
      <c r="G607">
        <v>103</v>
      </c>
      <c r="H607">
        <v>0</v>
      </c>
      <c r="J607" t="s">
        <v>339</v>
      </c>
      <c r="K607" t="s">
        <v>348</v>
      </c>
      <c r="L607" t="s">
        <v>348</v>
      </c>
    </row>
    <row r="608" spans="1:12" x14ac:dyDescent="0.3">
      <c r="A608" s="9">
        <v>43677</v>
      </c>
      <c r="B608" t="s">
        <v>299</v>
      </c>
      <c r="C608" t="s">
        <v>108</v>
      </c>
      <c r="D608">
        <v>8169800000</v>
      </c>
      <c r="E608">
        <v>2529100000</v>
      </c>
      <c r="F608">
        <v>10698900000</v>
      </c>
      <c r="G608">
        <v>8</v>
      </c>
      <c r="H608">
        <v>-180900000</v>
      </c>
      <c r="I608">
        <v>-1.662714388132135E-2</v>
      </c>
      <c r="J608" t="s">
        <v>341</v>
      </c>
      <c r="K608" t="s">
        <v>744</v>
      </c>
      <c r="L608" t="s">
        <v>625</v>
      </c>
    </row>
    <row r="609" spans="1:12" x14ac:dyDescent="0.3">
      <c r="A609" s="9">
        <v>43677</v>
      </c>
      <c r="B609" t="s">
        <v>307</v>
      </c>
      <c r="C609" t="s">
        <v>116</v>
      </c>
      <c r="D609">
        <v>87700000</v>
      </c>
      <c r="E609">
        <v>0</v>
      </c>
      <c r="F609">
        <v>87700000</v>
      </c>
      <c r="G609">
        <v>8</v>
      </c>
      <c r="H609">
        <v>-1800000</v>
      </c>
      <c r="I609">
        <v>-2.0111731843575419E-2</v>
      </c>
      <c r="J609" t="s">
        <v>341</v>
      </c>
      <c r="K609" t="s">
        <v>983</v>
      </c>
      <c r="L609" t="s">
        <v>984</v>
      </c>
    </row>
    <row r="610" spans="1:12" x14ac:dyDescent="0.3">
      <c r="A610" s="9">
        <v>43677</v>
      </c>
      <c r="B610" t="s">
        <v>290</v>
      </c>
      <c r="C610" t="s">
        <v>99</v>
      </c>
      <c r="D610">
        <v>170800000</v>
      </c>
      <c r="E610">
        <v>0</v>
      </c>
      <c r="F610">
        <v>170800000</v>
      </c>
      <c r="G610">
        <v>64</v>
      </c>
      <c r="H610">
        <v>30400000</v>
      </c>
      <c r="I610">
        <v>0.2165242165242165</v>
      </c>
      <c r="J610" t="s">
        <v>340</v>
      </c>
      <c r="K610" t="s">
        <v>411</v>
      </c>
      <c r="L610" t="s">
        <v>985</v>
      </c>
    </row>
    <row r="611" spans="1:12" x14ac:dyDescent="0.3">
      <c r="A611" s="9">
        <v>43677</v>
      </c>
      <c r="B611" t="s">
        <v>302</v>
      </c>
      <c r="C611" t="s">
        <v>111</v>
      </c>
      <c r="D611">
        <v>6800000</v>
      </c>
      <c r="E611">
        <v>0</v>
      </c>
      <c r="F611">
        <v>6800000</v>
      </c>
      <c r="G611">
        <v>109</v>
      </c>
      <c r="H611">
        <v>-100000</v>
      </c>
      <c r="I611">
        <v>-1.4492753623188409E-2</v>
      </c>
      <c r="J611" t="s">
        <v>341</v>
      </c>
      <c r="K611" t="s">
        <v>986</v>
      </c>
      <c r="L611" t="s">
        <v>503</v>
      </c>
    </row>
    <row r="612" spans="1:12" x14ac:dyDescent="0.3">
      <c r="A612" s="9">
        <v>43677</v>
      </c>
      <c r="B612" t="s">
        <v>303</v>
      </c>
      <c r="C612" t="s">
        <v>112</v>
      </c>
      <c r="D612">
        <v>0</v>
      </c>
      <c r="E612">
        <v>0</v>
      </c>
      <c r="F612">
        <v>0</v>
      </c>
      <c r="G612">
        <v>109</v>
      </c>
      <c r="H612">
        <v>0</v>
      </c>
      <c r="J612" t="s">
        <v>339</v>
      </c>
      <c r="K612" t="s">
        <v>348</v>
      </c>
      <c r="L612" t="s">
        <v>348</v>
      </c>
    </row>
    <row r="613" spans="1:12" x14ac:dyDescent="0.3">
      <c r="A613" s="9">
        <v>43677</v>
      </c>
      <c r="B613" t="s">
        <v>304</v>
      </c>
      <c r="C613" t="s">
        <v>113</v>
      </c>
      <c r="D613">
        <v>9641700000</v>
      </c>
      <c r="E613">
        <v>3854300000</v>
      </c>
      <c r="F613">
        <v>13496000000</v>
      </c>
      <c r="G613">
        <v>11</v>
      </c>
      <c r="H613">
        <v>271200000</v>
      </c>
      <c r="I613">
        <v>2.050692638073922E-2</v>
      </c>
      <c r="J613" t="s">
        <v>340</v>
      </c>
      <c r="K613" t="s">
        <v>987</v>
      </c>
      <c r="L613" t="s">
        <v>988</v>
      </c>
    </row>
    <row r="614" spans="1:12" x14ac:dyDescent="0.3">
      <c r="A614" s="9">
        <v>43677</v>
      </c>
      <c r="B614" t="s">
        <v>305</v>
      </c>
      <c r="C614" t="s">
        <v>114</v>
      </c>
      <c r="D614">
        <v>16067800000</v>
      </c>
      <c r="E614">
        <v>5876800000</v>
      </c>
      <c r="F614">
        <v>21944600000</v>
      </c>
      <c r="G614">
        <v>6</v>
      </c>
      <c r="H614">
        <v>288400000</v>
      </c>
      <c r="I614">
        <v>1.331720246395951E-2</v>
      </c>
      <c r="J614" t="s">
        <v>340</v>
      </c>
      <c r="K614" t="s">
        <v>989</v>
      </c>
      <c r="L614" t="s">
        <v>990</v>
      </c>
    </row>
    <row r="615" spans="1:12" x14ac:dyDescent="0.3">
      <c r="A615" s="9">
        <v>43677</v>
      </c>
      <c r="B615" t="s">
        <v>306</v>
      </c>
      <c r="C615" t="s">
        <v>115</v>
      </c>
      <c r="D615">
        <v>600000</v>
      </c>
      <c r="E615">
        <v>0</v>
      </c>
      <c r="F615">
        <v>600000</v>
      </c>
      <c r="G615">
        <v>6</v>
      </c>
      <c r="H615">
        <v>0</v>
      </c>
      <c r="I615">
        <v>0</v>
      </c>
      <c r="J615" t="s">
        <v>339</v>
      </c>
      <c r="K615" t="s">
        <v>451</v>
      </c>
      <c r="L615" t="s">
        <v>348</v>
      </c>
    </row>
    <row r="616" spans="1:12" x14ac:dyDescent="0.3">
      <c r="A616" s="9">
        <v>43677</v>
      </c>
      <c r="B616" t="s">
        <v>301</v>
      </c>
      <c r="C616" t="s">
        <v>110</v>
      </c>
      <c r="D616">
        <v>2157400000</v>
      </c>
      <c r="E616">
        <v>65500000</v>
      </c>
      <c r="F616">
        <v>2222900000</v>
      </c>
      <c r="G616">
        <v>37</v>
      </c>
      <c r="H616">
        <v>51900000</v>
      </c>
      <c r="I616">
        <v>2.39060340856748E-2</v>
      </c>
      <c r="J616" t="s">
        <v>340</v>
      </c>
      <c r="K616" t="s">
        <v>991</v>
      </c>
      <c r="L616" t="s">
        <v>831</v>
      </c>
    </row>
    <row r="617" spans="1:12" x14ac:dyDescent="0.3">
      <c r="A617" s="9">
        <v>43677</v>
      </c>
      <c r="B617" t="s">
        <v>308</v>
      </c>
      <c r="C617" t="s">
        <v>117</v>
      </c>
      <c r="D617">
        <v>170703700000</v>
      </c>
      <c r="E617">
        <v>19151500000</v>
      </c>
      <c r="F617">
        <v>189855200000</v>
      </c>
      <c r="G617">
        <v>1</v>
      </c>
      <c r="H617">
        <v>-997400000</v>
      </c>
      <c r="I617">
        <v>-5.2260225954480046E-3</v>
      </c>
      <c r="J617" t="s">
        <v>341</v>
      </c>
      <c r="K617" t="s">
        <v>992</v>
      </c>
      <c r="L617" t="s">
        <v>993</v>
      </c>
    </row>
    <row r="618" spans="1:12" x14ac:dyDescent="0.3">
      <c r="A618" s="9">
        <v>43677</v>
      </c>
      <c r="B618" t="s">
        <v>309</v>
      </c>
      <c r="C618" t="s">
        <v>118</v>
      </c>
      <c r="D618">
        <v>69600000</v>
      </c>
      <c r="E618">
        <v>66599999.999999993</v>
      </c>
      <c r="F618">
        <v>136200000</v>
      </c>
      <c r="G618">
        <v>80</v>
      </c>
      <c r="H618">
        <v>-600000</v>
      </c>
      <c r="I618">
        <v>-4.3859649122807024E-3</v>
      </c>
      <c r="J618" t="s">
        <v>341</v>
      </c>
      <c r="K618" t="s">
        <v>559</v>
      </c>
      <c r="L618" t="s">
        <v>492</v>
      </c>
    </row>
    <row r="619" spans="1:12" x14ac:dyDescent="0.3">
      <c r="A619" s="9">
        <v>43677</v>
      </c>
      <c r="B619" t="s">
        <v>310</v>
      </c>
      <c r="C619" t="s">
        <v>119</v>
      </c>
      <c r="D619">
        <v>63400000</v>
      </c>
      <c r="E619">
        <v>200000</v>
      </c>
      <c r="F619">
        <v>63600000</v>
      </c>
      <c r="G619">
        <v>80</v>
      </c>
      <c r="H619">
        <v>200000</v>
      </c>
      <c r="I619">
        <v>3.154574132492113E-3</v>
      </c>
      <c r="J619" t="s">
        <v>340</v>
      </c>
      <c r="K619" t="s">
        <v>994</v>
      </c>
      <c r="L619" t="s">
        <v>379</v>
      </c>
    </row>
    <row r="620" spans="1:12" x14ac:dyDescent="0.3">
      <c r="A620" s="9">
        <v>43677</v>
      </c>
      <c r="B620" t="s">
        <v>311</v>
      </c>
      <c r="C620" t="s">
        <v>120</v>
      </c>
      <c r="D620">
        <v>0</v>
      </c>
      <c r="E620">
        <v>0</v>
      </c>
      <c r="F620">
        <v>0</v>
      </c>
      <c r="G620">
        <v>123</v>
      </c>
      <c r="H620">
        <v>0</v>
      </c>
      <c r="J620" t="s">
        <v>339</v>
      </c>
      <c r="K620" t="s">
        <v>348</v>
      </c>
      <c r="L620" t="s">
        <v>348</v>
      </c>
    </row>
    <row r="621" spans="1:12" x14ac:dyDescent="0.3">
      <c r="A621" s="9">
        <v>43677</v>
      </c>
      <c r="B621" t="s">
        <v>312</v>
      </c>
      <c r="C621" t="s">
        <v>121</v>
      </c>
      <c r="D621">
        <v>600000</v>
      </c>
      <c r="E621">
        <v>0</v>
      </c>
      <c r="F621">
        <v>600000</v>
      </c>
      <c r="G621">
        <v>122</v>
      </c>
      <c r="H621">
        <v>0</v>
      </c>
      <c r="I621">
        <v>0</v>
      </c>
      <c r="J621" t="s">
        <v>339</v>
      </c>
      <c r="K621" t="s">
        <v>451</v>
      </c>
      <c r="L621" t="s">
        <v>348</v>
      </c>
    </row>
    <row r="622" spans="1:12" x14ac:dyDescent="0.3">
      <c r="A622" s="9">
        <v>43677</v>
      </c>
      <c r="B622" t="s">
        <v>315</v>
      </c>
      <c r="C622" t="s">
        <v>124</v>
      </c>
      <c r="D622">
        <v>200000</v>
      </c>
      <c r="E622">
        <v>3900000</v>
      </c>
      <c r="F622">
        <v>4100000</v>
      </c>
      <c r="G622">
        <v>106</v>
      </c>
      <c r="H622">
        <v>-100000</v>
      </c>
      <c r="I622">
        <v>-2.3809523809523812E-2</v>
      </c>
      <c r="J622" t="s">
        <v>341</v>
      </c>
      <c r="K622" t="s">
        <v>995</v>
      </c>
      <c r="L622" t="s">
        <v>503</v>
      </c>
    </row>
    <row r="623" spans="1:12" x14ac:dyDescent="0.3">
      <c r="A623" s="9">
        <v>43677</v>
      </c>
      <c r="B623" t="s">
        <v>313</v>
      </c>
      <c r="C623" t="s">
        <v>122</v>
      </c>
      <c r="D623">
        <v>106300000</v>
      </c>
      <c r="E623">
        <v>0</v>
      </c>
      <c r="F623">
        <v>106300000</v>
      </c>
      <c r="G623">
        <v>69</v>
      </c>
      <c r="H623">
        <v>-1900000</v>
      </c>
      <c r="I623">
        <v>-1.756007393715342E-2</v>
      </c>
      <c r="J623" t="s">
        <v>341</v>
      </c>
      <c r="K623" t="s">
        <v>902</v>
      </c>
      <c r="L623" t="s">
        <v>996</v>
      </c>
    </row>
    <row r="624" spans="1:12" x14ac:dyDescent="0.3">
      <c r="A624" s="9">
        <v>43677</v>
      </c>
      <c r="B624" t="s">
        <v>292</v>
      </c>
      <c r="C624" t="s">
        <v>101</v>
      </c>
      <c r="D624">
        <v>16069800000</v>
      </c>
      <c r="E624">
        <v>50700000</v>
      </c>
      <c r="F624">
        <v>16120500000</v>
      </c>
      <c r="G624">
        <v>9</v>
      </c>
      <c r="H624">
        <v>-392999999.99999809</v>
      </c>
      <c r="I624">
        <v>-2.3798710146243868E-2</v>
      </c>
      <c r="J624" t="s">
        <v>341</v>
      </c>
      <c r="K624" t="s">
        <v>997</v>
      </c>
      <c r="L624" t="s">
        <v>998</v>
      </c>
    </row>
    <row r="625" spans="1:12" x14ac:dyDescent="0.3">
      <c r="A625" s="9">
        <v>43677</v>
      </c>
      <c r="B625" t="s">
        <v>321</v>
      </c>
      <c r="C625" t="s">
        <v>130</v>
      </c>
      <c r="D625">
        <v>46000000</v>
      </c>
      <c r="E625">
        <v>0</v>
      </c>
      <c r="F625">
        <v>46000000</v>
      </c>
      <c r="G625">
        <v>58</v>
      </c>
      <c r="H625">
        <v>-200000</v>
      </c>
      <c r="I625">
        <v>-4.329004329004329E-3</v>
      </c>
      <c r="J625" t="s">
        <v>341</v>
      </c>
      <c r="K625" t="s">
        <v>999</v>
      </c>
      <c r="L625" t="s">
        <v>497</v>
      </c>
    </row>
    <row r="626" spans="1:12" x14ac:dyDescent="0.3">
      <c r="A626" s="9">
        <v>43677</v>
      </c>
      <c r="B626" t="s">
        <v>316</v>
      </c>
      <c r="C626" t="s">
        <v>125</v>
      </c>
      <c r="D626">
        <v>0</v>
      </c>
      <c r="E626">
        <v>0</v>
      </c>
      <c r="F626">
        <v>0</v>
      </c>
      <c r="G626">
        <v>118</v>
      </c>
      <c r="H626">
        <v>0</v>
      </c>
      <c r="J626" t="s">
        <v>339</v>
      </c>
      <c r="K626" t="s">
        <v>348</v>
      </c>
      <c r="L626" t="s">
        <v>348</v>
      </c>
    </row>
    <row r="627" spans="1:12" x14ac:dyDescent="0.3">
      <c r="A627" s="9">
        <v>43677</v>
      </c>
      <c r="B627" t="s">
        <v>317</v>
      </c>
      <c r="C627" t="s">
        <v>126</v>
      </c>
      <c r="D627">
        <v>8029000000</v>
      </c>
      <c r="E627">
        <v>0</v>
      </c>
      <c r="F627">
        <v>8029000000</v>
      </c>
      <c r="G627">
        <v>17</v>
      </c>
      <c r="H627">
        <v>-507900000</v>
      </c>
      <c r="I627">
        <v>-5.9494664339514343E-2</v>
      </c>
      <c r="J627" t="s">
        <v>341</v>
      </c>
      <c r="K627" t="s">
        <v>1000</v>
      </c>
      <c r="L627" t="s">
        <v>1001</v>
      </c>
    </row>
    <row r="628" spans="1:12" x14ac:dyDescent="0.3">
      <c r="A628" s="9">
        <v>43677</v>
      </c>
      <c r="B628" t="s">
        <v>318</v>
      </c>
      <c r="C628" t="s">
        <v>127</v>
      </c>
      <c r="D628">
        <v>1500000</v>
      </c>
      <c r="E628">
        <v>0</v>
      </c>
      <c r="F628">
        <v>1500000</v>
      </c>
      <c r="G628">
        <v>111</v>
      </c>
      <c r="H628">
        <v>0</v>
      </c>
      <c r="I628">
        <v>0</v>
      </c>
      <c r="J628" t="s">
        <v>339</v>
      </c>
      <c r="K628" t="s">
        <v>461</v>
      </c>
      <c r="L628" t="s">
        <v>348</v>
      </c>
    </row>
    <row r="629" spans="1:12" x14ac:dyDescent="0.3">
      <c r="A629" s="9">
        <v>43677</v>
      </c>
      <c r="B629" t="s">
        <v>319</v>
      </c>
      <c r="C629" t="s">
        <v>128</v>
      </c>
      <c r="D629">
        <v>12800000</v>
      </c>
      <c r="E629">
        <v>0</v>
      </c>
      <c r="F629">
        <v>12800000</v>
      </c>
      <c r="G629">
        <v>99</v>
      </c>
      <c r="H629">
        <v>-400000</v>
      </c>
      <c r="I629">
        <v>-3.03030303030303E-2</v>
      </c>
      <c r="J629" t="s">
        <v>341</v>
      </c>
      <c r="K629" t="s">
        <v>715</v>
      </c>
      <c r="L629" t="s">
        <v>909</v>
      </c>
    </row>
    <row r="630" spans="1:12" x14ac:dyDescent="0.3">
      <c r="A630" s="9">
        <v>43677</v>
      </c>
      <c r="B630" t="s">
        <v>320</v>
      </c>
      <c r="C630" t="s">
        <v>129</v>
      </c>
      <c r="D630">
        <v>92500000</v>
      </c>
      <c r="E630">
        <v>0</v>
      </c>
      <c r="F630">
        <v>92500000</v>
      </c>
      <c r="G630">
        <v>99</v>
      </c>
      <c r="H630">
        <v>-1500000</v>
      </c>
      <c r="I630">
        <v>-1.5957446808510641E-2</v>
      </c>
      <c r="J630" t="s">
        <v>341</v>
      </c>
      <c r="K630" t="s">
        <v>1002</v>
      </c>
      <c r="L630" t="s">
        <v>517</v>
      </c>
    </row>
    <row r="631" spans="1:12" x14ac:dyDescent="0.3">
      <c r="A631" s="9">
        <v>43677</v>
      </c>
      <c r="B631" t="s">
        <v>314</v>
      </c>
      <c r="C631" t="s">
        <v>123</v>
      </c>
      <c r="D631">
        <v>1300000</v>
      </c>
      <c r="E631">
        <v>0</v>
      </c>
      <c r="F631">
        <v>1300000</v>
      </c>
      <c r="G631">
        <v>107</v>
      </c>
      <c r="H631">
        <v>0</v>
      </c>
      <c r="I631">
        <v>0</v>
      </c>
      <c r="J631" t="s">
        <v>339</v>
      </c>
      <c r="K631" t="s">
        <v>598</v>
      </c>
      <c r="L631" t="s">
        <v>348</v>
      </c>
    </row>
    <row r="632" spans="1:12" x14ac:dyDescent="0.3">
      <c r="A632" s="9">
        <v>43708</v>
      </c>
      <c r="B632" t="s">
        <v>207</v>
      </c>
      <c r="C632" t="s">
        <v>16</v>
      </c>
      <c r="D632">
        <v>861600000</v>
      </c>
      <c r="E632">
        <v>1061400000</v>
      </c>
      <c r="F632">
        <v>1923000000</v>
      </c>
      <c r="G632">
        <v>33</v>
      </c>
      <c r="H632">
        <v>30800000</v>
      </c>
      <c r="I632">
        <v>1.6277349117429452E-2</v>
      </c>
      <c r="J632" t="s">
        <v>340</v>
      </c>
      <c r="K632" t="s">
        <v>1003</v>
      </c>
      <c r="L632" t="s">
        <v>648</v>
      </c>
    </row>
    <row r="633" spans="1:12" x14ac:dyDescent="0.3">
      <c r="A633" s="9">
        <v>43708</v>
      </c>
      <c r="B633" t="s">
        <v>206</v>
      </c>
      <c r="C633" t="s">
        <v>15</v>
      </c>
      <c r="D633">
        <v>800000</v>
      </c>
      <c r="E633">
        <v>100000</v>
      </c>
      <c r="F633">
        <v>900000</v>
      </c>
      <c r="G633">
        <v>115</v>
      </c>
      <c r="H633">
        <v>0</v>
      </c>
      <c r="I633">
        <v>0</v>
      </c>
      <c r="J633" t="s">
        <v>339</v>
      </c>
      <c r="K633" t="s">
        <v>441</v>
      </c>
      <c r="L633" t="s">
        <v>348</v>
      </c>
    </row>
    <row r="634" spans="1:12" x14ac:dyDescent="0.3">
      <c r="A634" s="9">
        <v>43708</v>
      </c>
      <c r="B634" t="s">
        <v>205</v>
      </c>
      <c r="C634" t="s">
        <v>14</v>
      </c>
      <c r="D634">
        <v>4405300000</v>
      </c>
      <c r="E634">
        <v>100000000</v>
      </c>
      <c r="F634">
        <v>4505300000</v>
      </c>
      <c r="G634">
        <v>20</v>
      </c>
      <c r="H634">
        <v>88500000</v>
      </c>
      <c r="I634">
        <v>2.003713095453722E-2</v>
      </c>
      <c r="J634" t="s">
        <v>340</v>
      </c>
      <c r="K634" t="s">
        <v>1004</v>
      </c>
      <c r="L634" t="s">
        <v>1005</v>
      </c>
    </row>
    <row r="635" spans="1:12" x14ac:dyDescent="0.3">
      <c r="A635" s="9">
        <v>43708</v>
      </c>
      <c r="B635" t="s">
        <v>204</v>
      </c>
      <c r="C635" t="s">
        <v>13</v>
      </c>
      <c r="D635">
        <v>0</v>
      </c>
      <c r="E635">
        <v>800000</v>
      </c>
      <c r="F635">
        <v>800000</v>
      </c>
      <c r="G635">
        <v>108</v>
      </c>
      <c r="H635">
        <v>-800000</v>
      </c>
      <c r="I635">
        <v>-0.5</v>
      </c>
      <c r="J635" t="s">
        <v>341</v>
      </c>
      <c r="K635" t="s">
        <v>365</v>
      </c>
      <c r="L635" t="s">
        <v>664</v>
      </c>
    </row>
    <row r="636" spans="1:12" x14ac:dyDescent="0.3">
      <c r="A636" s="9">
        <v>43708</v>
      </c>
      <c r="B636" t="s">
        <v>203</v>
      </c>
      <c r="C636" t="s">
        <v>12</v>
      </c>
      <c r="D636">
        <v>5800000</v>
      </c>
      <c r="E636">
        <v>100000</v>
      </c>
      <c r="F636">
        <v>5900000</v>
      </c>
      <c r="G636">
        <v>91</v>
      </c>
      <c r="H636">
        <v>200000</v>
      </c>
      <c r="I636">
        <v>3.5087719298245612E-2</v>
      </c>
      <c r="J636" t="s">
        <v>340</v>
      </c>
      <c r="K636" t="s">
        <v>358</v>
      </c>
      <c r="L636" t="s">
        <v>379</v>
      </c>
    </row>
    <row r="637" spans="1:12" x14ac:dyDescent="0.3">
      <c r="A637" s="9">
        <v>43708</v>
      </c>
      <c r="B637" t="s">
        <v>199</v>
      </c>
      <c r="C637" t="s">
        <v>8</v>
      </c>
      <c r="D637">
        <v>3400000</v>
      </c>
      <c r="E637">
        <v>0</v>
      </c>
      <c r="F637">
        <v>3400000</v>
      </c>
      <c r="G637">
        <v>97</v>
      </c>
      <c r="H637">
        <v>-200000</v>
      </c>
      <c r="I637">
        <v>-5.5555555555555552E-2</v>
      </c>
      <c r="J637" t="s">
        <v>341</v>
      </c>
      <c r="K637" t="s">
        <v>364</v>
      </c>
      <c r="L637" t="s">
        <v>497</v>
      </c>
    </row>
    <row r="638" spans="1:12" x14ac:dyDescent="0.3">
      <c r="A638" s="9">
        <v>43708</v>
      </c>
      <c r="B638" t="s">
        <v>201</v>
      </c>
      <c r="C638" t="s">
        <v>10</v>
      </c>
      <c r="D638">
        <v>2684300000</v>
      </c>
      <c r="E638">
        <v>1484300000</v>
      </c>
      <c r="F638">
        <v>4168600000</v>
      </c>
      <c r="G638">
        <v>38</v>
      </c>
      <c r="H638">
        <v>62800000</v>
      </c>
      <c r="I638">
        <v>1.5295435725071849E-2</v>
      </c>
      <c r="J638" t="s">
        <v>340</v>
      </c>
      <c r="K638" t="s">
        <v>624</v>
      </c>
      <c r="L638" t="s">
        <v>1006</v>
      </c>
    </row>
    <row r="639" spans="1:12" x14ac:dyDescent="0.3">
      <c r="A639" s="9">
        <v>43708</v>
      </c>
      <c r="B639" t="s">
        <v>200</v>
      </c>
      <c r="C639" t="s">
        <v>9</v>
      </c>
      <c r="D639">
        <v>4625000000</v>
      </c>
      <c r="E639">
        <v>0</v>
      </c>
      <c r="F639">
        <v>4625000000</v>
      </c>
      <c r="G639">
        <v>23</v>
      </c>
      <c r="H639">
        <v>124500000</v>
      </c>
      <c r="I639">
        <v>2.7663592934118429E-2</v>
      </c>
      <c r="J639" t="s">
        <v>340</v>
      </c>
      <c r="K639" t="s">
        <v>1007</v>
      </c>
      <c r="L639" t="s">
        <v>521</v>
      </c>
    </row>
    <row r="640" spans="1:12" x14ac:dyDescent="0.3">
      <c r="A640" s="9">
        <v>43708</v>
      </c>
      <c r="B640" t="s">
        <v>225</v>
      </c>
      <c r="C640" t="s">
        <v>34</v>
      </c>
      <c r="D640">
        <v>129485800000</v>
      </c>
      <c r="E640">
        <v>32820700000</v>
      </c>
      <c r="F640">
        <v>162306500000</v>
      </c>
      <c r="G640">
        <v>2</v>
      </c>
      <c r="H640">
        <v>-288400000</v>
      </c>
      <c r="I640">
        <v>-1.7737333704808699E-3</v>
      </c>
      <c r="J640" t="s">
        <v>341</v>
      </c>
      <c r="K640" t="s">
        <v>380</v>
      </c>
      <c r="L640" t="s">
        <v>705</v>
      </c>
    </row>
    <row r="641" spans="1:12" x14ac:dyDescent="0.3">
      <c r="A641" s="9">
        <v>43708</v>
      </c>
      <c r="B641" t="s">
        <v>226</v>
      </c>
      <c r="C641" t="s">
        <v>35</v>
      </c>
      <c r="D641">
        <v>43800000</v>
      </c>
      <c r="E641">
        <v>1800000</v>
      </c>
      <c r="F641">
        <v>45600000</v>
      </c>
      <c r="G641">
        <v>77</v>
      </c>
      <c r="H641">
        <v>2100000</v>
      </c>
      <c r="I641">
        <v>4.8275862068965517E-2</v>
      </c>
      <c r="J641" t="s">
        <v>340</v>
      </c>
      <c r="K641" t="s">
        <v>1008</v>
      </c>
      <c r="L641" t="s">
        <v>1009</v>
      </c>
    </row>
    <row r="642" spans="1:12" x14ac:dyDescent="0.3">
      <c r="A642" s="9">
        <v>43708</v>
      </c>
      <c r="B642" t="s">
        <v>227</v>
      </c>
      <c r="C642" t="s">
        <v>36</v>
      </c>
      <c r="D642">
        <v>748500000</v>
      </c>
      <c r="E642">
        <v>3000000</v>
      </c>
      <c r="F642">
        <v>751500000</v>
      </c>
      <c r="G642">
        <v>77</v>
      </c>
      <c r="H642">
        <v>-20600000</v>
      </c>
      <c r="I642">
        <v>-2.6680481802875279E-2</v>
      </c>
      <c r="J642" t="s">
        <v>341</v>
      </c>
      <c r="K642" t="s">
        <v>1010</v>
      </c>
      <c r="L642" t="s">
        <v>1011</v>
      </c>
    </row>
    <row r="643" spans="1:12" x14ac:dyDescent="0.3">
      <c r="A643" s="9">
        <v>43708</v>
      </c>
      <c r="B643" t="s">
        <v>202</v>
      </c>
      <c r="C643" t="s">
        <v>11</v>
      </c>
      <c r="D643">
        <v>105700000</v>
      </c>
      <c r="E643">
        <v>0</v>
      </c>
      <c r="F643">
        <v>105700000</v>
      </c>
      <c r="G643">
        <v>72</v>
      </c>
      <c r="H643">
        <v>-600000</v>
      </c>
      <c r="I643">
        <v>-5.6444026340545629E-3</v>
      </c>
      <c r="J643" t="s">
        <v>341</v>
      </c>
      <c r="K643" t="s">
        <v>1012</v>
      </c>
      <c r="L643" t="s">
        <v>492</v>
      </c>
    </row>
    <row r="644" spans="1:12" x14ac:dyDescent="0.3">
      <c r="A644" s="9">
        <v>43708</v>
      </c>
      <c r="B644" t="s">
        <v>208</v>
      </c>
      <c r="C644" t="s">
        <v>17</v>
      </c>
      <c r="D644">
        <v>832900000</v>
      </c>
      <c r="E644">
        <v>91600000</v>
      </c>
      <c r="F644">
        <v>924500000</v>
      </c>
      <c r="G644">
        <v>40</v>
      </c>
      <c r="H644">
        <v>22600000</v>
      </c>
      <c r="I644">
        <v>2.5058210444616921E-2</v>
      </c>
      <c r="J644" t="s">
        <v>340</v>
      </c>
      <c r="K644" t="s">
        <v>1013</v>
      </c>
      <c r="L644" t="s">
        <v>1014</v>
      </c>
    </row>
    <row r="645" spans="1:12" x14ac:dyDescent="0.3">
      <c r="A645" s="9">
        <v>43708</v>
      </c>
      <c r="B645" t="s">
        <v>242</v>
      </c>
      <c r="C645" t="s">
        <v>51</v>
      </c>
      <c r="D645">
        <v>8800000</v>
      </c>
      <c r="E645">
        <v>500000</v>
      </c>
      <c r="F645">
        <v>9300000</v>
      </c>
      <c r="G645">
        <v>95</v>
      </c>
      <c r="H645">
        <v>-200000</v>
      </c>
      <c r="I645">
        <v>-2.1052631578947371E-2</v>
      </c>
      <c r="J645" t="s">
        <v>341</v>
      </c>
      <c r="K645" t="s">
        <v>637</v>
      </c>
      <c r="L645" t="s">
        <v>497</v>
      </c>
    </row>
    <row r="646" spans="1:12" x14ac:dyDescent="0.3">
      <c r="A646" s="9">
        <v>43708</v>
      </c>
      <c r="B646" t="s">
        <v>210</v>
      </c>
      <c r="C646" t="s">
        <v>19</v>
      </c>
      <c r="D646">
        <v>700000</v>
      </c>
      <c r="E646">
        <v>0</v>
      </c>
      <c r="F646">
        <v>700000</v>
      </c>
      <c r="G646">
        <v>95</v>
      </c>
      <c r="H646">
        <v>0</v>
      </c>
      <c r="I646">
        <v>0</v>
      </c>
      <c r="J646" t="s">
        <v>339</v>
      </c>
      <c r="K646" t="s">
        <v>456</v>
      </c>
      <c r="L646" t="s">
        <v>348</v>
      </c>
    </row>
    <row r="647" spans="1:12" x14ac:dyDescent="0.3">
      <c r="A647" s="9">
        <v>43708</v>
      </c>
      <c r="B647" t="s">
        <v>211</v>
      </c>
      <c r="C647" t="s">
        <v>20</v>
      </c>
      <c r="D647">
        <v>1435700000</v>
      </c>
      <c r="E647">
        <v>29800000</v>
      </c>
      <c r="F647">
        <v>1465500000</v>
      </c>
      <c r="G647">
        <v>41</v>
      </c>
      <c r="H647">
        <v>66600000</v>
      </c>
      <c r="I647">
        <v>4.7608835513617838E-2</v>
      </c>
      <c r="J647" t="s">
        <v>340</v>
      </c>
      <c r="K647" t="s">
        <v>1015</v>
      </c>
      <c r="L647" t="s">
        <v>1016</v>
      </c>
    </row>
    <row r="648" spans="1:12" x14ac:dyDescent="0.3">
      <c r="A648" s="9">
        <v>43708</v>
      </c>
      <c r="B648" t="s">
        <v>212</v>
      </c>
      <c r="C648" t="s">
        <v>21</v>
      </c>
      <c r="D648">
        <v>3800000</v>
      </c>
      <c r="E648">
        <v>0</v>
      </c>
      <c r="F648">
        <v>3800000</v>
      </c>
      <c r="G648">
        <v>104</v>
      </c>
      <c r="H648">
        <v>-100000</v>
      </c>
      <c r="I648">
        <v>-2.564102564102564E-2</v>
      </c>
      <c r="J648" t="s">
        <v>341</v>
      </c>
      <c r="K648" t="s">
        <v>495</v>
      </c>
      <c r="L648" t="s">
        <v>503</v>
      </c>
    </row>
    <row r="649" spans="1:12" x14ac:dyDescent="0.3">
      <c r="A649" s="9">
        <v>43708</v>
      </c>
      <c r="B649" t="s">
        <v>213</v>
      </c>
      <c r="C649" t="s">
        <v>22</v>
      </c>
      <c r="D649">
        <v>73100000</v>
      </c>
      <c r="E649">
        <v>0</v>
      </c>
      <c r="F649">
        <v>73100000</v>
      </c>
      <c r="G649">
        <v>68</v>
      </c>
      <c r="H649">
        <v>2500000</v>
      </c>
      <c r="I649">
        <v>3.5410764872521247E-2</v>
      </c>
      <c r="J649" t="s">
        <v>340</v>
      </c>
      <c r="K649" t="s">
        <v>1017</v>
      </c>
      <c r="L649" t="s">
        <v>667</v>
      </c>
    </row>
    <row r="650" spans="1:12" x14ac:dyDescent="0.3">
      <c r="A650" s="9">
        <v>43708</v>
      </c>
      <c r="B650" t="s">
        <v>214</v>
      </c>
      <c r="C650" t="s">
        <v>23</v>
      </c>
      <c r="D650">
        <v>1100000</v>
      </c>
      <c r="E650">
        <v>0</v>
      </c>
      <c r="F650">
        <v>1100000</v>
      </c>
      <c r="G650">
        <v>79</v>
      </c>
      <c r="H650">
        <v>-100000</v>
      </c>
      <c r="I650">
        <v>-8.3333333333333329E-2</v>
      </c>
      <c r="J650" t="s">
        <v>341</v>
      </c>
      <c r="K650" t="s">
        <v>574</v>
      </c>
      <c r="L650" t="s">
        <v>503</v>
      </c>
    </row>
    <row r="651" spans="1:12" x14ac:dyDescent="0.3">
      <c r="A651" s="9">
        <v>43708</v>
      </c>
      <c r="B651" t="s">
        <v>216</v>
      </c>
      <c r="C651" t="s">
        <v>25</v>
      </c>
      <c r="D651">
        <v>24900000</v>
      </c>
      <c r="E651">
        <v>1800000</v>
      </c>
      <c r="F651">
        <v>26700000</v>
      </c>
      <c r="G651">
        <v>84</v>
      </c>
      <c r="H651">
        <v>1000000</v>
      </c>
      <c r="I651">
        <v>3.8910505836575883E-2</v>
      </c>
      <c r="J651" t="s">
        <v>340</v>
      </c>
      <c r="K651" t="s">
        <v>678</v>
      </c>
      <c r="L651" t="s">
        <v>458</v>
      </c>
    </row>
    <row r="652" spans="1:12" x14ac:dyDescent="0.3">
      <c r="A652" s="9">
        <v>43708</v>
      </c>
      <c r="B652" t="s">
        <v>217</v>
      </c>
      <c r="C652" t="s">
        <v>26</v>
      </c>
      <c r="D652">
        <v>105500000</v>
      </c>
      <c r="E652">
        <v>0</v>
      </c>
      <c r="F652">
        <v>105500000</v>
      </c>
      <c r="G652">
        <v>84</v>
      </c>
      <c r="H652">
        <v>1800000</v>
      </c>
      <c r="I652">
        <v>1.735776277724204E-2</v>
      </c>
      <c r="J652" t="s">
        <v>340</v>
      </c>
      <c r="K652" t="s">
        <v>1012</v>
      </c>
      <c r="L652" t="s">
        <v>802</v>
      </c>
    </row>
    <row r="653" spans="1:12" x14ac:dyDescent="0.3">
      <c r="A653" s="9">
        <v>43708</v>
      </c>
      <c r="B653" t="s">
        <v>218</v>
      </c>
      <c r="C653" t="s">
        <v>27</v>
      </c>
      <c r="D653">
        <v>222200000</v>
      </c>
      <c r="E653">
        <v>40500000</v>
      </c>
      <c r="F653">
        <v>262700000</v>
      </c>
      <c r="G653">
        <v>84</v>
      </c>
      <c r="H653">
        <v>2200000</v>
      </c>
      <c r="I653">
        <v>8.4452975047984644E-3</v>
      </c>
      <c r="J653" t="s">
        <v>340</v>
      </c>
      <c r="K653" t="s">
        <v>1018</v>
      </c>
      <c r="L653" t="s">
        <v>471</v>
      </c>
    </row>
    <row r="654" spans="1:12" x14ac:dyDescent="0.3">
      <c r="A654" s="9">
        <v>43708</v>
      </c>
      <c r="B654" t="s">
        <v>220</v>
      </c>
      <c r="C654" t="s">
        <v>29</v>
      </c>
      <c r="D654">
        <v>12200000</v>
      </c>
      <c r="E654">
        <v>0</v>
      </c>
      <c r="F654">
        <v>12200000</v>
      </c>
      <c r="G654">
        <v>90</v>
      </c>
      <c r="H654">
        <v>-100000</v>
      </c>
      <c r="I654">
        <v>-8.130081300813009E-3</v>
      </c>
      <c r="J654" t="s">
        <v>341</v>
      </c>
      <c r="K654" t="s">
        <v>645</v>
      </c>
      <c r="L654" t="s">
        <v>503</v>
      </c>
    </row>
    <row r="655" spans="1:12" x14ac:dyDescent="0.3">
      <c r="A655" s="9">
        <v>43708</v>
      </c>
      <c r="B655" t="s">
        <v>221</v>
      </c>
      <c r="C655" t="s">
        <v>30</v>
      </c>
      <c r="D655">
        <v>3490500000</v>
      </c>
      <c r="E655">
        <v>87600000</v>
      </c>
      <c r="F655">
        <v>3578100000</v>
      </c>
      <c r="G655">
        <v>36</v>
      </c>
      <c r="H655">
        <v>71000000</v>
      </c>
      <c r="I655">
        <v>2.024464657409256E-2</v>
      </c>
      <c r="J655" t="s">
        <v>340</v>
      </c>
      <c r="K655" t="s">
        <v>739</v>
      </c>
      <c r="L655" t="s">
        <v>1019</v>
      </c>
    </row>
    <row r="656" spans="1:12" x14ac:dyDescent="0.3">
      <c r="A656" s="9">
        <v>43708</v>
      </c>
      <c r="B656" t="s">
        <v>222</v>
      </c>
      <c r="C656" t="s">
        <v>31</v>
      </c>
      <c r="D656">
        <v>553200000</v>
      </c>
      <c r="E656">
        <v>77700000</v>
      </c>
      <c r="F656">
        <v>630900000</v>
      </c>
      <c r="G656">
        <v>46</v>
      </c>
      <c r="H656">
        <v>20400000</v>
      </c>
      <c r="I656">
        <v>3.3415233415233413E-2</v>
      </c>
      <c r="J656" t="s">
        <v>340</v>
      </c>
      <c r="K656" t="s">
        <v>1020</v>
      </c>
      <c r="L656" t="s">
        <v>1021</v>
      </c>
    </row>
    <row r="657" spans="1:12" x14ac:dyDescent="0.3">
      <c r="A657" s="9">
        <v>43708</v>
      </c>
      <c r="B657" t="s">
        <v>223</v>
      </c>
      <c r="C657" t="s">
        <v>32</v>
      </c>
      <c r="D657">
        <v>62000000</v>
      </c>
      <c r="E657">
        <v>7300000</v>
      </c>
      <c r="F657">
        <v>69300000</v>
      </c>
      <c r="G657">
        <v>76</v>
      </c>
      <c r="H657">
        <v>-1300000</v>
      </c>
      <c r="I657">
        <v>-1.8413597733711051E-2</v>
      </c>
      <c r="J657" t="s">
        <v>341</v>
      </c>
      <c r="K657" t="s">
        <v>1022</v>
      </c>
      <c r="L657" t="s">
        <v>1023</v>
      </c>
    </row>
    <row r="658" spans="1:12" x14ac:dyDescent="0.3">
      <c r="A658" s="9">
        <v>43708</v>
      </c>
      <c r="B658" t="s">
        <v>224</v>
      </c>
      <c r="C658" t="s">
        <v>33</v>
      </c>
      <c r="D658">
        <v>200000</v>
      </c>
      <c r="E658">
        <v>0</v>
      </c>
      <c r="F658">
        <v>200000</v>
      </c>
      <c r="G658">
        <v>76</v>
      </c>
      <c r="H658">
        <v>0</v>
      </c>
      <c r="I658">
        <v>0</v>
      </c>
      <c r="J658" t="s">
        <v>339</v>
      </c>
      <c r="K658" t="s">
        <v>379</v>
      </c>
      <c r="L658" t="s">
        <v>348</v>
      </c>
    </row>
    <row r="659" spans="1:12" x14ac:dyDescent="0.3">
      <c r="A659" s="9">
        <v>43708</v>
      </c>
      <c r="B659" t="s">
        <v>228</v>
      </c>
      <c r="C659" t="s">
        <v>37</v>
      </c>
      <c r="D659">
        <v>3838700000</v>
      </c>
      <c r="E659">
        <v>1245300000</v>
      </c>
      <c r="F659">
        <v>5084000000</v>
      </c>
      <c r="G659">
        <v>22</v>
      </c>
      <c r="H659">
        <v>12700000</v>
      </c>
      <c r="I659">
        <v>2.5042888411255502E-3</v>
      </c>
      <c r="J659" t="s">
        <v>340</v>
      </c>
      <c r="K659" t="s">
        <v>1024</v>
      </c>
      <c r="L659" t="s">
        <v>462</v>
      </c>
    </row>
    <row r="660" spans="1:12" x14ac:dyDescent="0.3">
      <c r="A660" s="9">
        <v>43708</v>
      </c>
      <c r="B660" t="s">
        <v>209</v>
      </c>
      <c r="C660" t="s">
        <v>18</v>
      </c>
      <c r="D660">
        <v>4300000</v>
      </c>
      <c r="E660">
        <v>0</v>
      </c>
      <c r="F660">
        <v>4300000</v>
      </c>
      <c r="G660">
        <v>22</v>
      </c>
      <c r="H660">
        <v>0</v>
      </c>
      <c r="I660">
        <v>0</v>
      </c>
      <c r="J660" t="s">
        <v>339</v>
      </c>
      <c r="K660" t="s">
        <v>761</v>
      </c>
      <c r="L660" t="s">
        <v>348</v>
      </c>
    </row>
    <row r="661" spans="1:12" x14ac:dyDescent="0.3">
      <c r="A661" s="9">
        <v>43708</v>
      </c>
      <c r="B661" t="s">
        <v>256</v>
      </c>
      <c r="C661" t="s">
        <v>65</v>
      </c>
      <c r="D661">
        <v>162900000</v>
      </c>
      <c r="E661">
        <v>96600000</v>
      </c>
      <c r="F661">
        <v>259500000</v>
      </c>
      <c r="G661">
        <v>57</v>
      </c>
      <c r="H661">
        <v>-122100000</v>
      </c>
      <c r="I661">
        <v>-0.31996855345911951</v>
      </c>
      <c r="J661" t="s">
        <v>341</v>
      </c>
      <c r="K661" t="s">
        <v>1025</v>
      </c>
      <c r="L661" t="s">
        <v>695</v>
      </c>
    </row>
    <row r="662" spans="1:12" x14ac:dyDescent="0.3">
      <c r="A662" s="9">
        <v>43708</v>
      </c>
      <c r="B662" t="s">
        <v>257</v>
      </c>
      <c r="C662" t="s">
        <v>66</v>
      </c>
      <c r="D662">
        <v>145300000</v>
      </c>
      <c r="E662">
        <v>0</v>
      </c>
      <c r="F662">
        <v>145300000</v>
      </c>
      <c r="G662">
        <v>50</v>
      </c>
      <c r="H662">
        <v>14499999.999999991</v>
      </c>
      <c r="I662">
        <v>0.11085626911314971</v>
      </c>
      <c r="J662" t="s">
        <v>340</v>
      </c>
      <c r="K662" t="s">
        <v>1026</v>
      </c>
      <c r="L662" t="s">
        <v>758</v>
      </c>
    </row>
    <row r="663" spans="1:12" x14ac:dyDescent="0.3">
      <c r="A663" s="9">
        <v>43708</v>
      </c>
      <c r="B663" t="s">
        <v>254</v>
      </c>
      <c r="C663" t="s">
        <v>63</v>
      </c>
      <c r="D663">
        <v>4236200000</v>
      </c>
      <c r="E663">
        <v>1183200000</v>
      </c>
      <c r="F663">
        <v>5419400000</v>
      </c>
      <c r="G663">
        <v>27</v>
      </c>
      <c r="H663">
        <v>347800000</v>
      </c>
      <c r="I663">
        <v>6.8577963561795088E-2</v>
      </c>
      <c r="J663" t="s">
        <v>340</v>
      </c>
      <c r="K663" t="s">
        <v>1027</v>
      </c>
      <c r="L663" t="s">
        <v>1028</v>
      </c>
    </row>
    <row r="664" spans="1:12" x14ac:dyDescent="0.3">
      <c r="A664" s="9">
        <v>43708</v>
      </c>
      <c r="B664" t="s">
        <v>258</v>
      </c>
      <c r="C664" t="s">
        <v>67</v>
      </c>
      <c r="D664">
        <v>259800000</v>
      </c>
      <c r="E664">
        <v>18800000</v>
      </c>
      <c r="F664">
        <v>278600000</v>
      </c>
      <c r="G664">
        <v>61</v>
      </c>
      <c r="H664">
        <v>2900000</v>
      </c>
      <c r="I664">
        <v>1.0518679724338049E-2</v>
      </c>
      <c r="J664" t="s">
        <v>340</v>
      </c>
      <c r="K664" t="s">
        <v>516</v>
      </c>
      <c r="L664" t="s">
        <v>490</v>
      </c>
    </row>
    <row r="665" spans="1:12" x14ac:dyDescent="0.3">
      <c r="A665" s="9">
        <v>43708</v>
      </c>
      <c r="B665" t="s">
        <v>324</v>
      </c>
      <c r="C665" t="s">
        <v>134</v>
      </c>
      <c r="D665">
        <v>0</v>
      </c>
      <c r="E665">
        <v>0</v>
      </c>
      <c r="F665">
        <v>0</v>
      </c>
      <c r="G665">
        <v>61</v>
      </c>
      <c r="H665">
        <v>0</v>
      </c>
      <c r="J665" t="s">
        <v>339</v>
      </c>
      <c r="K665" t="s">
        <v>348</v>
      </c>
      <c r="L665" t="s">
        <v>348</v>
      </c>
    </row>
    <row r="666" spans="1:12" x14ac:dyDescent="0.3">
      <c r="A666" s="9">
        <v>43708</v>
      </c>
      <c r="B666" t="s">
        <v>229</v>
      </c>
      <c r="C666" t="s">
        <v>38</v>
      </c>
      <c r="D666">
        <v>133500000</v>
      </c>
      <c r="E666">
        <v>0</v>
      </c>
      <c r="F666">
        <v>133500000</v>
      </c>
      <c r="G666">
        <v>61</v>
      </c>
      <c r="H666">
        <v>17800000</v>
      </c>
      <c r="I666">
        <v>0.15384615384615391</v>
      </c>
      <c r="J666" t="s">
        <v>340</v>
      </c>
      <c r="K666" t="s">
        <v>601</v>
      </c>
      <c r="L666" t="s">
        <v>431</v>
      </c>
    </row>
    <row r="667" spans="1:12" x14ac:dyDescent="0.3">
      <c r="A667" s="9">
        <v>43708</v>
      </c>
      <c r="B667" t="s">
        <v>230</v>
      </c>
      <c r="C667" t="s">
        <v>39</v>
      </c>
      <c r="D667">
        <v>1792700000</v>
      </c>
      <c r="E667">
        <v>1279400000</v>
      </c>
      <c r="F667">
        <v>3072100000</v>
      </c>
      <c r="G667">
        <v>34</v>
      </c>
      <c r="H667">
        <v>198200000</v>
      </c>
      <c r="I667">
        <v>6.8965517241379309E-2</v>
      </c>
      <c r="J667" t="s">
        <v>340</v>
      </c>
      <c r="K667" t="s">
        <v>1029</v>
      </c>
      <c r="L667" t="s">
        <v>1030</v>
      </c>
    </row>
    <row r="668" spans="1:12" x14ac:dyDescent="0.3">
      <c r="A668" s="9">
        <v>43708</v>
      </c>
      <c r="B668" t="s">
        <v>231</v>
      </c>
      <c r="C668" t="s">
        <v>40</v>
      </c>
      <c r="D668">
        <v>951100000</v>
      </c>
      <c r="E668">
        <v>854300000</v>
      </c>
      <c r="F668">
        <v>1805400000</v>
      </c>
      <c r="G668">
        <v>48</v>
      </c>
      <c r="H668">
        <v>-10500000</v>
      </c>
      <c r="I668">
        <v>-5.7822567321989104E-3</v>
      </c>
      <c r="J668" t="s">
        <v>341</v>
      </c>
      <c r="K668" t="s">
        <v>1031</v>
      </c>
      <c r="L668" t="s">
        <v>515</v>
      </c>
    </row>
    <row r="669" spans="1:12" x14ac:dyDescent="0.3">
      <c r="A669" s="9">
        <v>43708</v>
      </c>
      <c r="B669" t="s">
        <v>232</v>
      </c>
      <c r="C669" t="s">
        <v>41</v>
      </c>
      <c r="D669">
        <v>285000000</v>
      </c>
      <c r="E669">
        <v>0</v>
      </c>
      <c r="F669">
        <v>285000000</v>
      </c>
      <c r="G669">
        <v>62</v>
      </c>
      <c r="H669">
        <v>200000</v>
      </c>
      <c r="I669">
        <v>7.0224719101123594E-4</v>
      </c>
      <c r="J669" t="s">
        <v>340</v>
      </c>
      <c r="K669" t="s">
        <v>445</v>
      </c>
      <c r="L669" t="s">
        <v>379</v>
      </c>
    </row>
    <row r="670" spans="1:12" x14ac:dyDescent="0.3">
      <c r="A670" s="9">
        <v>43708</v>
      </c>
      <c r="B670" t="s">
        <v>233</v>
      </c>
      <c r="C670" t="s">
        <v>42</v>
      </c>
      <c r="D670">
        <v>112941800000</v>
      </c>
      <c r="E670">
        <v>17788200000</v>
      </c>
      <c r="F670">
        <v>130730000000</v>
      </c>
      <c r="G670">
        <v>4</v>
      </c>
      <c r="H670">
        <v>1414000000</v>
      </c>
      <c r="I670">
        <v>1.093445513316218E-2</v>
      </c>
      <c r="J670" t="s">
        <v>340</v>
      </c>
      <c r="K670" t="s">
        <v>388</v>
      </c>
      <c r="L670" t="s">
        <v>1032</v>
      </c>
    </row>
    <row r="671" spans="1:12" x14ac:dyDescent="0.3">
      <c r="A671" s="9">
        <v>43708</v>
      </c>
      <c r="B671" t="s">
        <v>234</v>
      </c>
      <c r="C671" t="s">
        <v>43</v>
      </c>
      <c r="D671">
        <v>40700000</v>
      </c>
      <c r="E671">
        <v>200000</v>
      </c>
      <c r="F671">
        <v>40900000</v>
      </c>
      <c r="G671">
        <v>4</v>
      </c>
      <c r="H671">
        <v>900000</v>
      </c>
      <c r="I671">
        <v>2.2499999999999999E-2</v>
      </c>
      <c r="J671" t="s">
        <v>340</v>
      </c>
      <c r="K671" t="s">
        <v>747</v>
      </c>
      <c r="L671" t="s">
        <v>441</v>
      </c>
    </row>
    <row r="672" spans="1:12" x14ac:dyDescent="0.3">
      <c r="A672" s="9">
        <v>43708</v>
      </c>
      <c r="B672" t="s">
        <v>235</v>
      </c>
      <c r="C672" t="s">
        <v>44</v>
      </c>
      <c r="D672">
        <v>300000</v>
      </c>
      <c r="E672">
        <v>0</v>
      </c>
      <c r="F672">
        <v>300000</v>
      </c>
      <c r="G672">
        <v>121</v>
      </c>
      <c r="H672">
        <v>0</v>
      </c>
      <c r="I672">
        <v>0</v>
      </c>
      <c r="J672" t="s">
        <v>339</v>
      </c>
      <c r="K672" t="s">
        <v>390</v>
      </c>
      <c r="L672" t="s">
        <v>348</v>
      </c>
    </row>
    <row r="673" spans="1:12" x14ac:dyDescent="0.3">
      <c r="A673" s="9">
        <v>43708</v>
      </c>
      <c r="B673" t="s">
        <v>236</v>
      </c>
      <c r="C673" t="s">
        <v>45</v>
      </c>
      <c r="D673">
        <v>0</v>
      </c>
      <c r="E673">
        <v>0</v>
      </c>
      <c r="F673">
        <v>0</v>
      </c>
      <c r="G673">
        <v>117</v>
      </c>
      <c r="H673">
        <v>0</v>
      </c>
      <c r="J673" t="s">
        <v>339</v>
      </c>
      <c r="K673" t="s">
        <v>348</v>
      </c>
      <c r="L673" t="s">
        <v>348</v>
      </c>
    </row>
    <row r="674" spans="1:12" x14ac:dyDescent="0.3">
      <c r="A674" s="9">
        <v>43708</v>
      </c>
      <c r="B674" t="s">
        <v>237</v>
      </c>
      <c r="C674" t="s">
        <v>46</v>
      </c>
      <c r="D674">
        <v>19300000</v>
      </c>
      <c r="E674">
        <v>111000000</v>
      </c>
      <c r="F674">
        <v>130300000</v>
      </c>
      <c r="G674">
        <v>78</v>
      </c>
      <c r="H674">
        <v>-500000</v>
      </c>
      <c r="I674">
        <v>-3.8226299694189602E-3</v>
      </c>
      <c r="J674" t="s">
        <v>341</v>
      </c>
      <c r="K674" t="s">
        <v>608</v>
      </c>
      <c r="L674" t="s">
        <v>472</v>
      </c>
    </row>
    <row r="675" spans="1:12" x14ac:dyDescent="0.3">
      <c r="A675" s="9">
        <v>43708</v>
      </c>
      <c r="B675" t="s">
        <v>238</v>
      </c>
      <c r="C675" t="s">
        <v>47</v>
      </c>
      <c r="D675">
        <v>128700000</v>
      </c>
      <c r="E675">
        <v>0</v>
      </c>
      <c r="F675">
        <v>128700000</v>
      </c>
      <c r="G675">
        <v>73</v>
      </c>
      <c r="H675">
        <v>-1800000.0000000149</v>
      </c>
      <c r="I675">
        <v>-1.379310344827598E-2</v>
      </c>
      <c r="J675" t="s">
        <v>341</v>
      </c>
      <c r="K675" t="s">
        <v>1033</v>
      </c>
      <c r="L675" t="s">
        <v>984</v>
      </c>
    </row>
    <row r="676" spans="1:12" x14ac:dyDescent="0.3">
      <c r="A676" s="9">
        <v>43708</v>
      </c>
      <c r="B676" t="s">
        <v>239</v>
      </c>
      <c r="C676" t="s">
        <v>48</v>
      </c>
      <c r="D676">
        <v>29900000</v>
      </c>
      <c r="E676">
        <v>0</v>
      </c>
      <c r="F676">
        <v>29900000</v>
      </c>
      <c r="G676">
        <v>89</v>
      </c>
      <c r="H676">
        <v>500000</v>
      </c>
      <c r="I676">
        <v>1.700680272108844E-2</v>
      </c>
      <c r="J676" t="s">
        <v>340</v>
      </c>
      <c r="K676" t="s">
        <v>1034</v>
      </c>
      <c r="L676" t="s">
        <v>361</v>
      </c>
    </row>
    <row r="677" spans="1:12" x14ac:dyDescent="0.3">
      <c r="A677" s="9">
        <v>43708</v>
      </c>
      <c r="B677" t="s">
        <v>255</v>
      </c>
      <c r="C677" t="s">
        <v>64</v>
      </c>
      <c r="D677">
        <v>448000000</v>
      </c>
      <c r="E677">
        <v>44700000</v>
      </c>
      <c r="F677">
        <v>492700000</v>
      </c>
      <c r="G677">
        <v>39</v>
      </c>
      <c r="H677">
        <v>-42200000</v>
      </c>
      <c r="I677">
        <v>-7.889325107496728E-2</v>
      </c>
      <c r="J677" t="s">
        <v>341</v>
      </c>
      <c r="K677" t="s">
        <v>1035</v>
      </c>
      <c r="L677" t="s">
        <v>836</v>
      </c>
    </row>
    <row r="678" spans="1:12" x14ac:dyDescent="0.3">
      <c r="A678" s="9">
        <v>43708</v>
      </c>
      <c r="B678" t="s">
        <v>240</v>
      </c>
      <c r="C678" t="s">
        <v>49</v>
      </c>
      <c r="D678">
        <v>210100000</v>
      </c>
      <c r="E678">
        <v>126800000</v>
      </c>
      <c r="F678">
        <v>336900000</v>
      </c>
      <c r="G678">
        <v>39</v>
      </c>
      <c r="H678">
        <v>-1100000</v>
      </c>
      <c r="I678">
        <v>-3.2544378698224851E-3</v>
      </c>
      <c r="J678" t="s">
        <v>341</v>
      </c>
      <c r="K678" t="s">
        <v>1036</v>
      </c>
      <c r="L678" t="s">
        <v>512</v>
      </c>
    </row>
    <row r="679" spans="1:12" x14ac:dyDescent="0.3">
      <c r="A679" s="9">
        <v>43708</v>
      </c>
      <c r="B679" t="s">
        <v>243</v>
      </c>
      <c r="C679" t="s">
        <v>52</v>
      </c>
      <c r="D679">
        <v>4095100000</v>
      </c>
      <c r="E679">
        <v>4608900000</v>
      </c>
      <c r="F679">
        <v>8704000000</v>
      </c>
      <c r="G679">
        <v>10</v>
      </c>
      <c r="H679">
        <v>81900000</v>
      </c>
      <c r="I679">
        <v>9.4988459887962329E-3</v>
      </c>
      <c r="J679" t="s">
        <v>340</v>
      </c>
      <c r="K679" t="s">
        <v>1037</v>
      </c>
      <c r="L679" t="s">
        <v>1038</v>
      </c>
    </row>
    <row r="680" spans="1:12" x14ac:dyDescent="0.3">
      <c r="A680" s="9">
        <v>43708</v>
      </c>
      <c r="B680" t="s">
        <v>244</v>
      </c>
      <c r="C680" t="s">
        <v>53</v>
      </c>
      <c r="D680">
        <v>118300000</v>
      </c>
      <c r="E680">
        <v>215100000</v>
      </c>
      <c r="F680">
        <v>333400000</v>
      </c>
      <c r="G680">
        <v>98</v>
      </c>
      <c r="H680">
        <v>-82000000</v>
      </c>
      <c r="I680">
        <v>-0.19740009629272989</v>
      </c>
      <c r="J680" t="s">
        <v>341</v>
      </c>
      <c r="K680" t="s">
        <v>1039</v>
      </c>
      <c r="L680" t="s">
        <v>1040</v>
      </c>
    </row>
    <row r="681" spans="1:12" x14ac:dyDescent="0.3">
      <c r="A681" s="9">
        <v>43708</v>
      </c>
      <c r="B681" t="s">
        <v>245</v>
      </c>
      <c r="C681" t="s">
        <v>54</v>
      </c>
      <c r="D681">
        <v>17460900000</v>
      </c>
      <c r="E681">
        <v>182400000</v>
      </c>
      <c r="F681">
        <v>17643300000</v>
      </c>
      <c r="G681">
        <v>7</v>
      </c>
      <c r="H681">
        <v>-29200000</v>
      </c>
      <c r="I681">
        <v>-1.6522846230018391E-3</v>
      </c>
      <c r="J681" t="s">
        <v>341</v>
      </c>
      <c r="K681" t="s">
        <v>809</v>
      </c>
      <c r="L681" t="s">
        <v>672</v>
      </c>
    </row>
    <row r="682" spans="1:12" x14ac:dyDescent="0.3">
      <c r="A682" s="9">
        <v>43708</v>
      </c>
      <c r="B682" t="s">
        <v>246</v>
      </c>
      <c r="C682" t="s">
        <v>55</v>
      </c>
      <c r="D682">
        <v>2221100000</v>
      </c>
      <c r="E682">
        <v>613400000</v>
      </c>
      <c r="F682">
        <v>2834500000</v>
      </c>
      <c r="G682">
        <v>25</v>
      </c>
      <c r="H682">
        <v>-8500000</v>
      </c>
      <c r="I682">
        <v>-2.9897995075624339E-3</v>
      </c>
      <c r="J682" t="s">
        <v>341</v>
      </c>
      <c r="K682" t="s">
        <v>1041</v>
      </c>
      <c r="L682" t="s">
        <v>1042</v>
      </c>
    </row>
    <row r="683" spans="1:12" x14ac:dyDescent="0.3">
      <c r="A683" s="9">
        <v>43708</v>
      </c>
      <c r="B683" t="s">
        <v>247</v>
      </c>
      <c r="C683" t="s">
        <v>56</v>
      </c>
      <c r="D683">
        <v>11214600000</v>
      </c>
      <c r="E683">
        <v>1098100000</v>
      </c>
      <c r="F683">
        <v>12312700000</v>
      </c>
      <c r="G683">
        <v>14</v>
      </c>
      <c r="H683">
        <v>-169700000</v>
      </c>
      <c r="I683">
        <v>-1.3595141959879511E-2</v>
      </c>
      <c r="J683" t="s">
        <v>341</v>
      </c>
      <c r="K683" t="s">
        <v>534</v>
      </c>
      <c r="L683" t="s">
        <v>717</v>
      </c>
    </row>
    <row r="684" spans="1:12" x14ac:dyDescent="0.3">
      <c r="A684" s="9">
        <v>43708</v>
      </c>
      <c r="B684" t="s">
        <v>248</v>
      </c>
      <c r="C684" t="s">
        <v>57</v>
      </c>
      <c r="D684">
        <v>768500000</v>
      </c>
      <c r="E684">
        <v>27700000</v>
      </c>
      <c r="F684">
        <v>796200000</v>
      </c>
      <c r="G684">
        <v>52</v>
      </c>
      <c r="H684">
        <v>-11600000</v>
      </c>
      <c r="I684">
        <v>-1.4359990096558551E-2</v>
      </c>
      <c r="J684" t="s">
        <v>341</v>
      </c>
      <c r="K684" t="s">
        <v>1043</v>
      </c>
      <c r="L684" t="s">
        <v>982</v>
      </c>
    </row>
    <row r="685" spans="1:12" x14ac:dyDescent="0.3">
      <c r="A685" s="9">
        <v>43708</v>
      </c>
      <c r="B685" t="s">
        <v>249</v>
      </c>
      <c r="C685" t="s">
        <v>58</v>
      </c>
      <c r="D685">
        <v>148300000</v>
      </c>
      <c r="E685">
        <v>77000000</v>
      </c>
      <c r="F685">
        <v>225300000</v>
      </c>
      <c r="G685">
        <v>56</v>
      </c>
      <c r="H685">
        <v>15600000</v>
      </c>
      <c r="I685">
        <v>7.4391988555078684E-2</v>
      </c>
      <c r="J685" t="s">
        <v>340</v>
      </c>
      <c r="K685" t="s">
        <v>1044</v>
      </c>
      <c r="L685" t="s">
        <v>1045</v>
      </c>
    </row>
    <row r="686" spans="1:12" x14ac:dyDescent="0.3">
      <c r="A686" s="9">
        <v>43708</v>
      </c>
      <c r="B686" t="s">
        <v>250</v>
      </c>
      <c r="C686" t="s">
        <v>59</v>
      </c>
      <c r="D686">
        <v>15149100000</v>
      </c>
      <c r="E686">
        <v>666300000</v>
      </c>
      <c r="F686">
        <v>15815400000</v>
      </c>
      <c r="G686">
        <v>12</v>
      </c>
      <c r="H686">
        <v>-49400000</v>
      </c>
      <c r="I686">
        <v>-3.1138117089405479E-3</v>
      </c>
      <c r="J686" t="s">
        <v>341</v>
      </c>
      <c r="K686" t="s">
        <v>942</v>
      </c>
      <c r="L686" t="s">
        <v>1046</v>
      </c>
    </row>
    <row r="687" spans="1:12" x14ac:dyDescent="0.3">
      <c r="A687" s="9">
        <v>43708</v>
      </c>
      <c r="B687" t="s">
        <v>198</v>
      </c>
      <c r="C687" t="s">
        <v>135</v>
      </c>
      <c r="D687">
        <v>168000000</v>
      </c>
      <c r="E687">
        <v>73400000</v>
      </c>
      <c r="F687">
        <v>241400000</v>
      </c>
      <c r="G687">
        <v>65</v>
      </c>
      <c r="H687">
        <v>-3800000</v>
      </c>
      <c r="I687">
        <v>-1.5497553017944541E-2</v>
      </c>
      <c r="J687" t="s">
        <v>341</v>
      </c>
      <c r="K687" t="s">
        <v>1047</v>
      </c>
      <c r="L687" t="s">
        <v>1048</v>
      </c>
    </row>
    <row r="688" spans="1:12" x14ac:dyDescent="0.3">
      <c r="A688" s="9">
        <v>43708</v>
      </c>
      <c r="B688" t="s">
        <v>215</v>
      </c>
      <c r="C688" t="s">
        <v>131</v>
      </c>
      <c r="D688">
        <v>22200000</v>
      </c>
      <c r="E688">
        <v>13500000</v>
      </c>
      <c r="F688">
        <v>35700000</v>
      </c>
      <c r="G688">
        <v>75</v>
      </c>
      <c r="H688">
        <v>-400000</v>
      </c>
      <c r="I688">
        <v>-1.1080332409972299E-2</v>
      </c>
      <c r="J688" t="s">
        <v>341</v>
      </c>
      <c r="K688" t="s">
        <v>1049</v>
      </c>
      <c r="L688" t="s">
        <v>909</v>
      </c>
    </row>
    <row r="689" spans="1:12" x14ac:dyDescent="0.3">
      <c r="A689" s="9">
        <v>43708</v>
      </c>
      <c r="B689" t="s">
        <v>251</v>
      </c>
      <c r="C689" t="s">
        <v>60</v>
      </c>
      <c r="D689">
        <v>4209400000</v>
      </c>
      <c r="E689">
        <v>321800000</v>
      </c>
      <c r="F689">
        <v>4531200000</v>
      </c>
      <c r="G689">
        <v>24</v>
      </c>
      <c r="H689">
        <v>-156700000</v>
      </c>
      <c r="I689">
        <v>-3.3426480940293088E-2</v>
      </c>
      <c r="J689" t="s">
        <v>341</v>
      </c>
      <c r="K689" t="s">
        <v>1050</v>
      </c>
      <c r="L689" t="s">
        <v>1051</v>
      </c>
    </row>
    <row r="690" spans="1:12" x14ac:dyDescent="0.3">
      <c r="A690" s="9">
        <v>43708</v>
      </c>
      <c r="B690" t="s">
        <v>252</v>
      </c>
      <c r="C690" t="s">
        <v>61</v>
      </c>
      <c r="D690">
        <v>0</v>
      </c>
      <c r="E690">
        <v>36900000</v>
      </c>
      <c r="F690">
        <v>36900000</v>
      </c>
      <c r="G690">
        <v>24</v>
      </c>
      <c r="H690">
        <v>-47800000</v>
      </c>
      <c r="I690">
        <v>-0.56434474616292796</v>
      </c>
      <c r="J690" t="s">
        <v>341</v>
      </c>
      <c r="K690" t="s">
        <v>1052</v>
      </c>
      <c r="L690" t="s">
        <v>1053</v>
      </c>
    </row>
    <row r="691" spans="1:12" x14ac:dyDescent="0.3">
      <c r="A691" s="9">
        <v>43708</v>
      </c>
      <c r="B691" t="s">
        <v>253</v>
      </c>
      <c r="C691" t="s">
        <v>62</v>
      </c>
      <c r="D691">
        <v>2779700000</v>
      </c>
      <c r="E691">
        <v>0</v>
      </c>
      <c r="F691">
        <v>2779700000</v>
      </c>
      <c r="G691">
        <v>35</v>
      </c>
      <c r="H691">
        <v>-70300000</v>
      </c>
      <c r="I691">
        <v>-2.466666666666667E-2</v>
      </c>
      <c r="J691" t="s">
        <v>341</v>
      </c>
      <c r="K691" t="s">
        <v>811</v>
      </c>
      <c r="L691" t="s">
        <v>1054</v>
      </c>
    </row>
    <row r="692" spans="1:12" x14ac:dyDescent="0.3">
      <c r="A692" s="9">
        <v>43708</v>
      </c>
      <c r="B692" t="s">
        <v>241</v>
      </c>
      <c r="C692" t="s">
        <v>50</v>
      </c>
      <c r="D692">
        <v>277800000</v>
      </c>
      <c r="E692">
        <v>29600000</v>
      </c>
      <c r="F692">
        <v>307400000</v>
      </c>
      <c r="G692">
        <v>60</v>
      </c>
      <c r="H692">
        <v>-3100000</v>
      </c>
      <c r="I692">
        <v>-9.9838969404186795E-3</v>
      </c>
      <c r="J692" t="s">
        <v>341</v>
      </c>
      <c r="K692" t="s">
        <v>1055</v>
      </c>
      <c r="L692" t="s">
        <v>1056</v>
      </c>
    </row>
    <row r="693" spans="1:12" x14ac:dyDescent="0.3">
      <c r="A693" s="9">
        <v>43708</v>
      </c>
      <c r="B693" t="s">
        <v>291</v>
      </c>
      <c r="C693" t="s">
        <v>100</v>
      </c>
      <c r="D693">
        <v>1100000</v>
      </c>
      <c r="E693">
        <v>200000</v>
      </c>
      <c r="F693">
        <v>1300000</v>
      </c>
      <c r="G693">
        <v>112</v>
      </c>
      <c r="H693">
        <v>-100000</v>
      </c>
      <c r="I693">
        <v>-7.1428571428571425E-2</v>
      </c>
      <c r="J693" t="s">
        <v>341</v>
      </c>
      <c r="K693" t="s">
        <v>598</v>
      </c>
      <c r="L693" t="s">
        <v>503</v>
      </c>
    </row>
    <row r="694" spans="1:12" x14ac:dyDescent="0.3">
      <c r="A694" s="9">
        <v>43708</v>
      </c>
      <c r="B694" t="s">
        <v>260</v>
      </c>
      <c r="C694" t="s">
        <v>69</v>
      </c>
      <c r="D694">
        <v>7290800000</v>
      </c>
      <c r="E694">
        <v>703200000</v>
      </c>
      <c r="F694">
        <v>7994000000</v>
      </c>
      <c r="G694">
        <v>19</v>
      </c>
      <c r="H694">
        <v>160000000</v>
      </c>
      <c r="I694">
        <v>2.042379371968343E-2</v>
      </c>
      <c r="J694" t="s">
        <v>340</v>
      </c>
      <c r="K694" t="s">
        <v>1057</v>
      </c>
      <c r="L694" t="s">
        <v>1058</v>
      </c>
    </row>
    <row r="695" spans="1:12" x14ac:dyDescent="0.3">
      <c r="A695" s="9">
        <v>43708</v>
      </c>
      <c r="B695" t="s">
        <v>275</v>
      </c>
      <c r="C695" t="s">
        <v>84</v>
      </c>
      <c r="D695">
        <v>400000</v>
      </c>
      <c r="E695">
        <v>0</v>
      </c>
      <c r="F695">
        <v>400000</v>
      </c>
      <c r="G695">
        <v>110</v>
      </c>
      <c r="H695">
        <v>0</v>
      </c>
      <c r="I695">
        <v>0</v>
      </c>
      <c r="J695" t="s">
        <v>339</v>
      </c>
      <c r="K695" t="s">
        <v>557</v>
      </c>
      <c r="L695" t="s">
        <v>348</v>
      </c>
    </row>
    <row r="696" spans="1:12" x14ac:dyDescent="0.3">
      <c r="A696" s="9">
        <v>43708</v>
      </c>
      <c r="B696" t="s">
        <v>262</v>
      </c>
      <c r="C696" t="s">
        <v>71</v>
      </c>
      <c r="D696">
        <v>437500000</v>
      </c>
      <c r="E696">
        <v>29700000</v>
      </c>
      <c r="F696">
        <v>467200000</v>
      </c>
      <c r="G696">
        <v>53</v>
      </c>
      <c r="H696">
        <v>34900000</v>
      </c>
      <c r="I696">
        <v>8.0730973860744848E-2</v>
      </c>
      <c r="J696" t="s">
        <v>340</v>
      </c>
      <c r="K696" t="s">
        <v>1059</v>
      </c>
      <c r="L696" t="s">
        <v>1060</v>
      </c>
    </row>
    <row r="697" spans="1:12" x14ac:dyDescent="0.3">
      <c r="A697" s="9">
        <v>43708</v>
      </c>
      <c r="B697" t="s">
        <v>323</v>
      </c>
      <c r="C697" t="s">
        <v>137</v>
      </c>
      <c r="D697">
        <v>0</v>
      </c>
      <c r="E697">
        <v>0</v>
      </c>
      <c r="F697">
        <v>0</v>
      </c>
      <c r="G697">
        <v>53</v>
      </c>
      <c r="H697">
        <v>0</v>
      </c>
      <c r="J697" t="s">
        <v>339</v>
      </c>
      <c r="K697" t="s">
        <v>348</v>
      </c>
      <c r="L697" t="s">
        <v>348</v>
      </c>
    </row>
    <row r="698" spans="1:12" x14ac:dyDescent="0.3">
      <c r="A698" s="9">
        <v>43708</v>
      </c>
      <c r="B698" t="s">
        <v>263</v>
      </c>
      <c r="C698" t="s">
        <v>72</v>
      </c>
      <c r="D698">
        <v>52300000</v>
      </c>
      <c r="E698">
        <v>0</v>
      </c>
      <c r="F698">
        <v>52300000</v>
      </c>
      <c r="G698">
        <v>85</v>
      </c>
      <c r="H698">
        <v>100000</v>
      </c>
      <c r="I698">
        <v>1.9157088122605361E-3</v>
      </c>
      <c r="J698" t="s">
        <v>340</v>
      </c>
      <c r="K698" t="s">
        <v>1061</v>
      </c>
      <c r="L698" t="s">
        <v>486</v>
      </c>
    </row>
    <row r="699" spans="1:12" x14ac:dyDescent="0.3">
      <c r="A699" s="9">
        <v>43708</v>
      </c>
      <c r="B699" t="s">
        <v>264</v>
      </c>
      <c r="C699" t="s">
        <v>73</v>
      </c>
      <c r="D699">
        <v>463500000</v>
      </c>
      <c r="E699">
        <v>274200000</v>
      </c>
      <c r="F699">
        <v>737700000</v>
      </c>
      <c r="G699">
        <v>45</v>
      </c>
      <c r="H699">
        <v>-500000</v>
      </c>
      <c r="I699">
        <v>-6.7732321863993501E-4</v>
      </c>
      <c r="J699" t="s">
        <v>341</v>
      </c>
      <c r="K699" t="s">
        <v>1062</v>
      </c>
      <c r="L699" t="s">
        <v>472</v>
      </c>
    </row>
    <row r="700" spans="1:12" x14ac:dyDescent="0.3">
      <c r="A700" s="9">
        <v>43708</v>
      </c>
      <c r="B700" t="s">
        <v>266</v>
      </c>
      <c r="C700" t="s">
        <v>75</v>
      </c>
      <c r="D700">
        <v>0</v>
      </c>
      <c r="E700">
        <v>906400000</v>
      </c>
      <c r="F700">
        <v>906400000</v>
      </c>
      <c r="G700">
        <v>88</v>
      </c>
      <c r="H700">
        <v>487000000</v>
      </c>
      <c r="I700">
        <v>1.161182641869337</v>
      </c>
      <c r="J700" t="s">
        <v>340</v>
      </c>
      <c r="K700" t="s">
        <v>1063</v>
      </c>
      <c r="L700" t="s">
        <v>1064</v>
      </c>
    </row>
    <row r="701" spans="1:12" x14ac:dyDescent="0.3">
      <c r="A701" s="9">
        <v>43708</v>
      </c>
      <c r="B701" t="s">
        <v>267</v>
      </c>
      <c r="C701" t="s">
        <v>76</v>
      </c>
      <c r="D701">
        <v>14779200000</v>
      </c>
      <c r="E701">
        <v>3777800000</v>
      </c>
      <c r="F701">
        <v>18557000000</v>
      </c>
      <c r="G701">
        <v>5</v>
      </c>
      <c r="H701">
        <v>5800000</v>
      </c>
      <c r="I701">
        <v>3.1264823838889132E-4</v>
      </c>
      <c r="J701" t="s">
        <v>340</v>
      </c>
      <c r="K701" t="s">
        <v>706</v>
      </c>
      <c r="L701" t="s">
        <v>1065</v>
      </c>
    </row>
    <row r="702" spans="1:12" x14ac:dyDescent="0.3">
      <c r="A702" s="9">
        <v>43708</v>
      </c>
      <c r="B702" t="s">
        <v>268</v>
      </c>
      <c r="C702" t="s">
        <v>77</v>
      </c>
      <c r="D702">
        <v>41600000</v>
      </c>
      <c r="E702">
        <v>0</v>
      </c>
      <c r="F702">
        <v>41600000</v>
      </c>
      <c r="G702">
        <v>87</v>
      </c>
      <c r="H702">
        <v>400000</v>
      </c>
      <c r="I702">
        <v>9.7087378640776691E-3</v>
      </c>
      <c r="J702" t="s">
        <v>340</v>
      </c>
      <c r="K702" t="s">
        <v>1066</v>
      </c>
      <c r="L702" t="s">
        <v>557</v>
      </c>
    </row>
    <row r="703" spans="1:12" x14ac:dyDescent="0.3">
      <c r="A703" s="9">
        <v>43708</v>
      </c>
      <c r="B703" t="s">
        <v>269</v>
      </c>
      <c r="C703" t="s">
        <v>78</v>
      </c>
      <c r="D703">
        <v>12201400000</v>
      </c>
      <c r="E703">
        <v>97200000</v>
      </c>
      <c r="F703">
        <v>12298600000</v>
      </c>
      <c r="G703">
        <v>16</v>
      </c>
      <c r="H703">
        <v>25700000</v>
      </c>
      <c r="I703">
        <v>2.094044602335227E-3</v>
      </c>
      <c r="J703" t="s">
        <v>340</v>
      </c>
      <c r="K703" t="s">
        <v>534</v>
      </c>
      <c r="L703" t="s">
        <v>908</v>
      </c>
    </row>
    <row r="704" spans="1:12" x14ac:dyDescent="0.3">
      <c r="A704" s="9">
        <v>43708</v>
      </c>
      <c r="B704" t="s">
        <v>270</v>
      </c>
      <c r="C704" t="s">
        <v>79</v>
      </c>
      <c r="D704">
        <v>9900000</v>
      </c>
      <c r="E704">
        <v>0</v>
      </c>
      <c r="F704">
        <v>9900000</v>
      </c>
      <c r="G704">
        <v>16</v>
      </c>
      <c r="H704">
        <v>-100000</v>
      </c>
      <c r="I704">
        <v>-0.01</v>
      </c>
      <c r="J704" t="s">
        <v>341</v>
      </c>
      <c r="K704" t="s">
        <v>1067</v>
      </c>
      <c r="L704" t="s">
        <v>503</v>
      </c>
    </row>
    <row r="705" spans="1:12" x14ac:dyDescent="0.3">
      <c r="A705" s="9">
        <v>43708</v>
      </c>
      <c r="B705" t="s">
        <v>271</v>
      </c>
      <c r="C705" t="s">
        <v>80</v>
      </c>
      <c r="D705">
        <v>372000000</v>
      </c>
      <c r="E705">
        <v>37200000</v>
      </c>
      <c r="F705">
        <v>409200000</v>
      </c>
      <c r="G705">
        <v>49</v>
      </c>
      <c r="H705">
        <v>10000000</v>
      </c>
      <c r="I705">
        <v>2.5050100200400799E-2</v>
      </c>
      <c r="J705" t="s">
        <v>340</v>
      </c>
      <c r="K705" t="s">
        <v>1068</v>
      </c>
      <c r="L705" t="s">
        <v>785</v>
      </c>
    </row>
    <row r="706" spans="1:12" x14ac:dyDescent="0.3">
      <c r="A706" s="9">
        <v>43708</v>
      </c>
      <c r="B706" t="s">
        <v>272</v>
      </c>
      <c r="C706" t="s">
        <v>81</v>
      </c>
      <c r="D706">
        <v>1188700000</v>
      </c>
      <c r="E706">
        <v>57100000</v>
      </c>
      <c r="F706">
        <v>1245800000</v>
      </c>
      <c r="G706">
        <v>42</v>
      </c>
      <c r="H706">
        <v>31000000</v>
      </c>
      <c r="I706">
        <v>2.551860388541324E-2</v>
      </c>
      <c r="J706" t="s">
        <v>340</v>
      </c>
      <c r="K706" t="s">
        <v>1069</v>
      </c>
      <c r="L706" t="s">
        <v>1070</v>
      </c>
    </row>
    <row r="707" spans="1:12" x14ac:dyDescent="0.3">
      <c r="A707" s="9">
        <v>43708</v>
      </c>
      <c r="B707" t="s">
        <v>273</v>
      </c>
      <c r="C707" t="s">
        <v>82</v>
      </c>
      <c r="D707">
        <v>637600000</v>
      </c>
      <c r="E707">
        <v>52100000</v>
      </c>
      <c r="F707">
        <v>689700000</v>
      </c>
      <c r="G707">
        <v>47</v>
      </c>
      <c r="H707">
        <v>-24500000</v>
      </c>
      <c r="I707">
        <v>-3.4304116493979277E-2</v>
      </c>
      <c r="J707" t="s">
        <v>341</v>
      </c>
      <c r="K707" t="s">
        <v>1071</v>
      </c>
      <c r="L707" t="s">
        <v>1072</v>
      </c>
    </row>
    <row r="708" spans="1:12" x14ac:dyDescent="0.3">
      <c r="A708" s="9">
        <v>43708</v>
      </c>
      <c r="B708" t="s">
        <v>289</v>
      </c>
      <c r="C708" t="s">
        <v>98</v>
      </c>
      <c r="D708">
        <v>0</v>
      </c>
      <c r="E708">
        <v>0</v>
      </c>
      <c r="F708">
        <v>0</v>
      </c>
      <c r="G708">
        <v>125</v>
      </c>
      <c r="H708">
        <v>0</v>
      </c>
      <c r="J708" t="s">
        <v>339</v>
      </c>
      <c r="K708" t="s">
        <v>348</v>
      </c>
      <c r="L708" t="s">
        <v>348</v>
      </c>
    </row>
    <row r="709" spans="1:12" x14ac:dyDescent="0.3">
      <c r="A709" s="9">
        <v>43708</v>
      </c>
      <c r="B709" t="s">
        <v>276</v>
      </c>
      <c r="C709" t="s">
        <v>85</v>
      </c>
      <c r="D709">
        <v>2575000000</v>
      </c>
      <c r="E709">
        <v>0</v>
      </c>
      <c r="F709">
        <v>2575000000</v>
      </c>
      <c r="G709">
        <v>28</v>
      </c>
      <c r="H709">
        <v>-35000000</v>
      </c>
      <c r="I709">
        <v>-1.340996168582376E-2</v>
      </c>
      <c r="J709" t="s">
        <v>341</v>
      </c>
      <c r="K709" t="s">
        <v>1073</v>
      </c>
      <c r="L709" t="s">
        <v>1074</v>
      </c>
    </row>
    <row r="710" spans="1:12" x14ac:dyDescent="0.3">
      <c r="A710" s="9">
        <v>43708</v>
      </c>
      <c r="B710" t="s">
        <v>277</v>
      </c>
      <c r="C710" t="s">
        <v>86</v>
      </c>
      <c r="D710">
        <v>12400000</v>
      </c>
      <c r="E710">
        <v>0</v>
      </c>
      <c r="F710">
        <v>12400000</v>
      </c>
      <c r="G710">
        <v>96</v>
      </c>
      <c r="H710">
        <v>-100000</v>
      </c>
      <c r="I710">
        <v>-8.0000000000000002E-3</v>
      </c>
      <c r="J710" t="s">
        <v>341</v>
      </c>
      <c r="K710" t="s">
        <v>728</v>
      </c>
      <c r="L710" t="s">
        <v>503</v>
      </c>
    </row>
    <row r="711" spans="1:12" x14ac:dyDescent="0.3">
      <c r="A711" s="9">
        <v>43708</v>
      </c>
      <c r="B711" t="s">
        <v>278</v>
      </c>
      <c r="C711" t="s">
        <v>87</v>
      </c>
      <c r="D711">
        <v>11001100000</v>
      </c>
      <c r="E711">
        <v>1130300000</v>
      </c>
      <c r="F711">
        <v>12131400000</v>
      </c>
      <c r="G711">
        <v>13</v>
      </c>
      <c r="H711">
        <v>118200000</v>
      </c>
      <c r="I711">
        <v>9.8391769054040554E-3</v>
      </c>
      <c r="J711" t="s">
        <v>340</v>
      </c>
      <c r="K711" t="s">
        <v>1075</v>
      </c>
      <c r="L711" t="s">
        <v>1076</v>
      </c>
    </row>
    <row r="712" spans="1:12" x14ac:dyDescent="0.3">
      <c r="A712" s="9">
        <v>43708</v>
      </c>
      <c r="B712" t="s">
        <v>279</v>
      </c>
      <c r="C712" t="s">
        <v>88</v>
      </c>
      <c r="D712">
        <v>0</v>
      </c>
      <c r="E712">
        <v>800000</v>
      </c>
      <c r="F712">
        <v>800000</v>
      </c>
      <c r="G712">
        <v>105</v>
      </c>
      <c r="H712">
        <v>-2000000</v>
      </c>
      <c r="I712">
        <v>-0.7142857142857143</v>
      </c>
      <c r="J712" t="s">
        <v>341</v>
      </c>
      <c r="K712" t="s">
        <v>365</v>
      </c>
      <c r="L712" t="s">
        <v>642</v>
      </c>
    </row>
    <row r="713" spans="1:12" x14ac:dyDescent="0.3">
      <c r="A713" s="9">
        <v>43708</v>
      </c>
      <c r="B713" t="s">
        <v>280</v>
      </c>
      <c r="C713" t="s">
        <v>89</v>
      </c>
      <c r="D713">
        <v>18300000</v>
      </c>
      <c r="E713">
        <v>0</v>
      </c>
      <c r="F713">
        <v>18300000</v>
      </c>
      <c r="G713">
        <v>83</v>
      </c>
      <c r="H713">
        <v>200000</v>
      </c>
      <c r="I713">
        <v>1.104972375690608E-2</v>
      </c>
      <c r="J713" t="s">
        <v>340</v>
      </c>
      <c r="K713" t="s">
        <v>1077</v>
      </c>
      <c r="L713" t="s">
        <v>379</v>
      </c>
    </row>
    <row r="714" spans="1:12" x14ac:dyDescent="0.3">
      <c r="A714" s="9">
        <v>43708</v>
      </c>
      <c r="B714" t="s">
        <v>281</v>
      </c>
      <c r="C714" t="s">
        <v>90</v>
      </c>
      <c r="D714">
        <v>134600000</v>
      </c>
      <c r="E714">
        <v>5796600000</v>
      </c>
      <c r="F714">
        <v>5931200000</v>
      </c>
      <c r="G714">
        <v>32</v>
      </c>
      <c r="H714">
        <v>-47700000</v>
      </c>
      <c r="I714">
        <v>-7.9780561641773565E-3</v>
      </c>
      <c r="J714" t="s">
        <v>341</v>
      </c>
      <c r="K714" t="s">
        <v>1078</v>
      </c>
      <c r="L714" t="s">
        <v>1053</v>
      </c>
    </row>
    <row r="715" spans="1:12" x14ac:dyDescent="0.3">
      <c r="A715" s="9">
        <v>43708</v>
      </c>
      <c r="B715" t="s">
        <v>282</v>
      </c>
      <c r="C715" t="s">
        <v>91</v>
      </c>
      <c r="D715">
        <v>57600000</v>
      </c>
      <c r="E715">
        <v>0</v>
      </c>
      <c r="F715">
        <v>57600000</v>
      </c>
      <c r="G715">
        <v>66</v>
      </c>
      <c r="H715">
        <v>1800000</v>
      </c>
      <c r="I715">
        <v>3.2258064516129031E-2</v>
      </c>
      <c r="J715" t="s">
        <v>340</v>
      </c>
      <c r="K715" t="s">
        <v>1079</v>
      </c>
      <c r="L715" t="s">
        <v>802</v>
      </c>
    </row>
    <row r="716" spans="1:12" x14ac:dyDescent="0.3">
      <c r="A716" s="9">
        <v>43708</v>
      </c>
      <c r="B716" t="s">
        <v>283</v>
      </c>
      <c r="C716" t="s">
        <v>92</v>
      </c>
      <c r="D716">
        <v>6209900000</v>
      </c>
      <c r="E716">
        <v>830700000</v>
      </c>
      <c r="F716">
        <v>7040600000</v>
      </c>
      <c r="G716">
        <v>18</v>
      </c>
      <c r="H716">
        <v>-38000000</v>
      </c>
      <c r="I716">
        <v>-5.3682931653151753E-3</v>
      </c>
      <c r="J716" t="s">
        <v>341</v>
      </c>
      <c r="K716" t="s">
        <v>1080</v>
      </c>
      <c r="L716" t="s">
        <v>499</v>
      </c>
    </row>
    <row r="717" spans="1:12" x14ac:dyDescent="0.3">
      <c r="A717" s="9">
        <v>43708</v>
      </c>
      <c r="B717" t="s">
        <v>284</v>
      </c>
      <c r="C717" t="s">
        <v>93</v>
      </c>
      <c r="D717">
        <v>25200000</v>
      </c>
      <c r="E717">
        <v>3600000</v>
      </c>
      <c r="F717">
        <v>28800000</v>
      </c>
      <c r="G717">
        <v>67</v>
      </c>
      <c r="H717">
        <v>200000</v>
      </c>
      <c r="I717">
        <v>6.993006993006993E-3</v>
      </c>
      <c r="J717" t="s">
        <v>340</v>
      </c>
      <c r="K717" t="s">
        <v>1081</v>
      </c>
      <c r="L717" t="s">
        <v>379</v>
      </c>
    </row>
    <row r="718" spans="1:12" x14ac:dyDescent="0.3">
      <c r="A718" s="9">
        <v>43708</v>
      </c>
      <c r="B718" t="s">
        <v>285</v>
      </c>
      <c r="C718" t="s">
        <v>94</v>
      </c>
      <c r="D718">
        <v>5700000</v>
      </c>
      <c r="E718">
        <v>5100000</v>
      </c>
      <c r="F718">
        <v>10800000</v>
      </c>
      <c r="G718">
        <v>102</v>
      </c>
      <c r="H718">
        <v>0</v>
      </c>
      <c r="I718">
        <v>0</v>
      </c>
      <c r="J718" t="s">
        <v>339</v>
      </c>
      <c r="K718" t="s">
        <v>375</v>
      </c>
      <c r="L718" t="s">
        <v>348</v>
      </c>
    </row>
    <row r="719" spans="1:12" x14ac:dyDescent="0.3">
      <c r="A719" s="9">
        <v>43708</v>
      </c>
      <c r="B719" t="s">
        <v>286</v>
      </c>
      <c r="C719" t="s">
        <v>95</v>
      </c>
      <c r="D719">
        <v>0</v>
      </c>
      <c r="E719">
        <v>0</v>
      </c>
      <c r="F719">
        <v>0</v>
      </c>
      <c r="G719">
        <v>102</v>
      </c>
      <c r="H719">
        <v>0</v>
      </c>
      <c r="J719" t="s">
        <v>339</v>
      </c>
      <c r="K719" t="s">
        <v>348</v>
      </c>
      <c r="L719" t="s">
        <v>348</v>
      </c>
    </row>
    <row r="720" spans="1:12" x14ac:dyDescent="0.3">
      <c r="A720" s="9">
        <v>43708</v>
      </c>
      <c r="B720" t="s">
        <v>287</v>
      </c>
      <c r="C720" t="s">
        <v>96</v>
      </c>
      <c r="D720">
        <v>42200000</v>
      </c>
      <c r="E720">
        <v>700000</v>
      </c>
      <c r="F720">
        <v>42900000</v>
      </c>
      <c r="G720">
        <v>86</v>
      </c>
      <c r="H720">
        <v>-500000</v>
      </c>
      <c r="I720">
        <v>-1.1520737327188941E-2</v>
      </c>
      <c r="J720" t="s">
        <v>341</v>
      </c>
      <c r="K720" t="s">
        <v>1082</v>
      </c>
      <c r="L720" t="s">
        <v>472</v>
      </c>
    </row>
    <row r="721" spans="1:12" x14ac:dyDescent="0.3">
      <c r="A721" s="9">
        <v>43708</v>
      </c>
      <c r="B721" t="s">
        <v>288</v>
      </c>
      <c r="C721" t="s">
        <v>97</v>
      </c>
      <c r="D721">
        <v>31400000</v>
      </c>
      <c r="E721">
        <v>1600000</v>
      </c>
      <c r="F721">
        <v>33000000</v>
      </c>
      <c r="G721">
        <v>81</v>
      </c>
      <c r="H721">
        <v>200000</v>
      </c>
      <c r="I721">
        <v>6.0975609756097563E-3</v>
      </c>
      <c r="J721" t="s">
        <v>340</v>
      </c>
      <c r="K721" t="s">
        <v>1083</v>
      </c>
      <c r="L721" t="s">
        <v>379</v>
      </c>
    </row>
    <row r="722" spans="1:12" x14ac:dyDescent="0.3">
      <c r="A722" s="9">
        <v>43708</v>
      </c>
      <c r="B722" t="s">
        <v>259</v>
      </c>
      <c r="C722" t="s">
        <v>68</v>
      </c>
      <c r="D722">
        <v>126654000000</v>
      </c>
      <c r="E722">
        <v>25441500000</v>
      </c>
      <c r="F722">
        <v>152095500000</v>
      </c>
      <c r="G722">
        <v>3</v>
      </c>
      <c r="H722">
        <v>815100000</v>
      </c>
      <c r="I722">
        <v>5.388007964019133E-3</v>
      </c>
      <c r="J722" t="s">
        <v>340</v>
      </c>
      <c r="K722" t="s">
        <v>1084</v>
      </c>
      <c r="L722" t="s">
        <v>1085</v>
      </c>
    </row>
    <row r="723" spans="1:12" x14ac:dyDescent="0.3">
      <c r="A723" s="9">
        <v>43708</v>
      </c>
      <c r="B723" t="s">
        <v>293</v>
      </c>
      <c r="C723" t="s">
        <v>102</v>
      </c>
      <c r="D723">
        <v>10159900000</v>
      </c>
      <c r="E723">
        <v>421800000</v>
      </c>
      <c r="F723">
        <v>10581700000</v>
      </c>
      <c r="G723">
        <v>15</v>
      </c>
      <c r="H723">
        <v>-3000000</v>
      </c>
      <c r="I723">
        <v>-2.8342796678224231E-4</v>
      </c>
      <c r="J723" t="s">
        <v>341</v>
      </c>
      <c r="K723" t="s">
        <v>976</v>
      </c>
      <c r="L723" t="s">
        <v>1086</v>
      </c>
    </row>
    <row r="724" spans="1:12" x14ac:dyDescent="0.3">
      <c r="A724" s="9">
        <v>43708</v>
      </c>
      <c r="B724" t="s">
        <v>197</v>
      </c>
      <c r="C724" t="s">
        <v>5</v>
      </c>
      <c r="D724">
        <v>493600000</v>
      </c>
      <c r="E724">
        <v>0</v>
      </c>
      <c r="F724">
        <v>493600000</v>
      </c>
      <c r="G724">
        <v>55</v>
      </c>
      <c r="H724">
        <v>37500000</v>
      </c>
      <c r="I724">
        <v>8.2218811664108743E-2</v>
      </c>
      <c r="J724" t="s">
        <v>340</v>
      </c>
      <c r="K724" t="s">
        <v>1087</v>
      </c>
      <c r="L724" t="s">
        <v>1088</v>
      </c>
    </row>
    <row r="725" spans="1:12" x14ac:dyDescent="0.3">
      <c r="A725" s="9">
        <v>43708</v>
      </c>
      <c r="B725" t="s">
        <v>274</v>
      </c>
      <c r="C725" t="s">
        <v>83</v>
      </c>
      <c r="D725">
        <v>2734700000</v>
      </c>
      <c r="E725">
        <v>1287900000</v>
      </c>
      <c r="F725">
        <v>4022600000</v>
      </c>
      <c r="G725">
        <v>29</v>
      </c>
      <c r="H725">
        <v>-69200000</v>
      </c>
      <c r="I725">
        <v>-1.6911872525538881E-2</v>
      </c>
      <c r="J725" t="s">
        <v>341</v>
      </c>
      <c r="K725" t="s">
        <v>1089</v>
      </c>
      <c r="L725" t="s">
        <v>1090</v>
      </c>
    </row>
    <row r="726" spans="1:12" x14ac:dyDescent="0.3">
      <c r="A726" s="9">
        <v>43708</v>
      </c>
      <c r="B726" t="s">
        <v>290</v>
      </c>
      <c r="C726" t="s">
        <v>99</v>
      </c>
      <c r="D726">
        <v>173400000</v>
      </c>
      <c r="E726">
        <v>0</v>
      </c>
      <c r="F726">
        <v>173400000</v>
      </c>
      <c r="G726">
        <v>64</v>
      </c>
      <c r="H726">
        <v>2600000</v>
      </c>
      <c r="I726">
        <v>1.5222482435597189E-2</v>
      </c>
      <c r="J726" t="s">
        <v>340</v>
      </c>
      <c r="K726" t="s">
        <v>1091</v>
      </c>
      <c r="L726" t="s">
        <v>1092</v>
      </c>
    </row>
    <row r="727" spans="1:12" x14ac:dyDescent="0.3">
      <c r="A727" s="9">
        <v>43708</v>
      </c>
      <c r="B727" t="s">
        <v>265</v>
      </c>
      <c r="C727" t="s">
        <v>74</v>
      </c>
      <c r="D727">
        <v>1493200000</v>
      </c>
      <c r="E727">
        <v>0</v>
      </c>
      <c r="F727">
        <v>1493200000</v>
      </c>
      <c r="G727">
        <v>44</v>
      </c>
      <c r="H727">
        <v>65000000</v>
      </c>
      <c r="I727">
        <v>4.5511833076599922E-2</v>
      </c>
      <c r="J727" t="s">
        <v>340</v>
      </c>
      <c r="K727" t="s">
        <v>1093</v>
      </c>
      <c r="L727" t="s">
        <v>913</v>
      </c>
    </row>
    <row r="728" spans="1:12" x14ac:dyDescent="0.3">
      <c r="A728" s="9">
        <v>43708</v>
      </c>
      <c r="B728" t="s">
        <v>292</v>
      </c>
      <c r="C728" t="s">
        <v>101</v>
      </c>
      <c r="D728">
        <v>16148300000</v>
      </c>
      <c r="E728">
        <v>50500000</v>
      </c>
      <c r="F728">
        <v>16198800000</v>
      </c>
      <c r="G728">
        <v>9</v>
      </c>
      <c r="H728">
        <v>78300000</v>
      </c>
      <c r="I728">
        <v>4.8571694426351539E-3</v>
      </c>
      <c r="J728" t="s">
        <v>340</v>
      </c>
      <c r="K728" t="s">
        <v>1094</v>
      </c>
      <c r="L728" t="s">
        <v>1095</v>
      </c>
    </row>
    <row r="729" spans="1:12" x14ac:dyDescent="0.3">
      <c r="A729" s="9">
        <v>43708</v>
      </c>
      <c r="B729" t="s">
        <v>294</v>
      </c>
      <c r="C729" t="s">
        <v>103</v>
      </c>
      <c r="D729">
        <v>0</v>
      </c>
      <c r="E729">
        <v>0</v>
      </c>
      <c r="F729">
        <v>0</v>
      </c>
      <c r="G729">
        <v>119</v>
      </c>
      <c r="H729">
        <v>0</v>
      </c>
      <c r="J729" t="s">
        <v>339</v>
      </c>
      <c r="K729" t="s">
        <v>348</v>
      </c>
      <c r="L729" t="s">
        <v>348</v>
      </c>
    </row>
    <row r="730" spans="1:12" x14ac:dyDescent="0.3">
      <c r="A730" s="9">
        <v>43708</v>
      </c>
      <c r="B730" t="s">
        <v>325</v>
      </c>
      <c r="C730" t="s">
        <v>136</v>
      </c>
      <c r="D730">
        <v>0</v>
      </c>
      <c r="E730">
        <v>98700000</v>
      </c>
      <c r="F730">
        <v>98700000</v>
      </c>
      <c r="G730">
        <v>119</v>
      </c>
      <c r="H730">
        <v>69300000</v>
      </c>
      <c r="I730">
        <v>2.3571428571428572</v>
      </c>
      <c r="J730" t="s">
        <v>340</v>
      </c>
      <c r="K730" t="s">
        <v>1096</v>
      </c>
      <c r="L730" t="s">
        <v>1022</v>
      </c>
    </row>
    <row r="731" spans="1:12" x14ac:dyDescent="0.3">
      <c r="A731" s="9">
        <v>43708</v>
      </c>
      <c r="B731" t="s">
        <v>295</v>
      </c>
      <c r="C731" t="s">
        <v>104</v>
      </c>
      <c r="D731">
        <v>2179800000</v>
      </c>
      <c r="E731">
        <v>1118100000</v>
      </c>
      <c r="F731">
        <v>3297900000</v>
      </c>
      <c r="G731">
        <v>30</v>
      </c>
      <c r="H731">
        <v>14900000</v>
      </c>
      <c r="I731">
        <v>4.538531830642705E-3</v>
      </c>
      <c r="J731" t="s">
        <v>340</v>
      </c>
      <c r="K731" t="s">
        <v>1097</v>
      </c>
      <c r="L731" t="s">
        <v>1098</v>
      </c>
    </row>
    <row r="732" spans="1:12" x14ac:dyDescent="0.3">
      <c r="A732" s="9">
        <v>43708</v>
      </c>
      <c r="B732" t="s">
        <v>322</v>
      </c>
      <c r="C732" t="s">
        <v>132</v>
      </c>
      <c r="D732">
        <v>359700000</v>
      </c>
      <c r="E732">
        <v>0</v>
      </c>
      <c r="F732">
        <v>359700000</v>
      </c>
      <c r="G732">
        <v>21</v>
      </c>
      <c r="H732">
        <v>65000000</v>
      </c>
      <c r="I732">
        <v>0.22056328469630129</v>
      </c>
      <c r="J732" t="s">
        <v>340</v>
      </c>
      <c r="K732" t="s">
        <v>1099</v>
      </c>
      <c r="L732" t="s">
        <v>913</v>
      </c>
    </row>
    <row r="733" spans="1:12" x14ac:dyDescent="0.3">
      <c r="A733" s="9">
        <v>43708</v>
      </c>
      <c r="B733" t="s">
        <v>296</v>
      </c>
      <c r="C733" t="s">
        <v>105</v>
      </c>
      <c r="D733">
        <v>646700000</v>
      </c>
      <c r="E733">
        <v>0</v>
      </c>
      <c r="F733">
        <v>646700000</v>
      </c>
      <c r="G733">
        <v>51</v>
      </c>
      <c r="H733">
        <v>33700000</v>
      </c>
      <c r="I733">
        <v>5.4975530179445349E-2</v>
      </c>
      <c r="J733" t="s">
        <v>340</v>
      </c>
      <c r="K733" t="s">
        <v>427</v>
      </c>
      <c r="L733" t="s">
        <v>1100</v>
      </c>
    </row>
    <row r="734" spans="1:12" x14ac:dyDescent="0.3">
      <c r="A734" s="9">
        <v>43708</v>
      </c>
      <c r="B734" t="s">
        <v>297</v>
      </c>
      <c r="C734" t="s">
        <v>106</v>
      </c>
      <c r="D734">
        <v>289100000</v>
      </c>
      <c r="E734">
        <v>0</v>
      </c>
      <c r="F734">
        <v>289100000</v>
      </c>
      <c r="G734">
        <v>63</v>
      </c>
      <c r="H734">
        <v>3700000</v>
      </c>
      <c r="I734">
        <v>1.296426068675543E-2</v>
      </c>
      <c r="J734" t="s">
        <v>340</v>
      </c>
      <c r="K734" t="s">
        <v>797</v>
      </c>
      <c r="L734" t="s">
        <v>1101</v>
      </c>
    </row>
    <row r="735" spans="1:12" x14ac:dyDescent="0.3">
      <c r="A735" s="9">
        <v>43708</v>
      </c>
      <c r="B735" t="s">
        <v>298</v>
      </c>
      <c r="C735" t="s">
        <v>107</v>
      </c>
      <c r="D735">
        <v>0</v>
      </c>
      <c r="E735">
        <v>0</v>
      </c>
      <c r="F735">
        <v>0</v>
      </c>
      <c r="G735">
        <v>103</v>
      </c>
      <c r="H735">
        <v>0</v>
      </c>
      <c r="J735" t="s">
        <v>339</v>
      </c>
      <c r="K735" t="s">
        <v>348</v>
      </c>
      <c r="L735" t="s">
        <v>348</v>
      </c>
    </row>
    <row r="736" spans="1:12" x14ac:dyDescent="0.3">
      <c r="A736" s="9">
        <v>43708</v>
      </c>
      <c r="B736" t="s">
        <v>299</v>
      </c>
      <c r="C736" t="s">
        <v>108</v>
      </c>
      <c r="D736">
        <v>8260799999.999999</v>
      </c>
      <c r="E736">
        <v>2695000000</v>
      </c>
      <c r="F736">
        <v>10955800000</v>
      </c>
      <c r="G736">
        <v>8</v>
      </c>
      <c r="H736">
        <v>256900000</v>
      </c>
      <c r="I736">
        <v>2.401181429866622E-2</v>
      </c>
      <c r="J736" t="s">
        <v>340</v>
      </c>
      <c r="K736" t="s">
        <v>1102</v>
      </c>
      <c r="L736" t="s">
        <v>1103</v>
      </c>
    </row>
    <row r="737" spans="1:12" x14ac:dyDescent="0.3">
      <c r="A737" s="9">
        <v>43708</v>
      </c>
      <c r="B737" t="s">
        <v>307</v>
      </c>
      <c r="C737" t="s">
        <v>116</v>
      </c>
      <c r="D737">
        <v>85800000</v>
      </c>
      <c r="E737">
        <v>0</v>
      </c>
      <c r="F737">
        <v>85800000</v>
      </c>
      <c r="G737">
        <v>8</v>
      </c>
      <c r="H737">
        <v>-1900000</v>
      </c>
      <c r="I737">
        <v>-2.1664766248574691E-2</v>
      </c>
      <c r="J737" t="s">
        <v>341</v>
      </c>
      <c r="K737" t="s">
        <v>1104</v>
      </c>
      <c r="L737" t="s">
        <v>996</v>
      </c>
    </row>
    <row r="738" spans="1:12" x14ac:dyDescent="0.3">
      <c r="A738" s="9">
        <v>43708</v>
      </c>
      <c r="B738" t="s">
        <v>300</v>
      </c>
      <c r="C738" t="s">
        <v>109</v>
      </c>
      <c r="D738">
        <v>500000</v>
      </c>
      <c r="E738">
        <v>400000</v>
      </c>
      <c r="F738">
        <v>900000</v>
      </c>
      <c r="G738">
        <v>113</v>
      </c>
      <c r="H738">
        <v>0</v>
      </c>
      <c r="I738">
        <v>0</v>
      </c>
      <c r="J738" t="s">
        <v>339</v>
      </c>
      <c r="K738" t="s">
        <v>441</v>
      </c>
      <c r="L738" t="s">
        <v>348</v>
      </c>
    </row>
    <row r="739" spans="1:12" x14ac:dyDescent="0.3">
      <c r="A739" s="9">
        <v>43708</v>
      </c>
      <c r="B739" t="s">
        <v>302</v>
      </c>
      <c r="C739" t="s">
        <v>111</v>
      </c>
      <c r="D739">
        <v>7100000</v>
      </c>
      <c r="E739">
        <v>0</v>
      </c>
      <c r="F739">
        <v>7100000</v>
      </c>
      <c r="G739">
        <v>109</v>
      </c>
      <c r="H739">
        <v>300000</v>
      </c>
      <c r="I739">
        <v>4.4117647058823532E-2</v>
      </c>
      <c r="J739" t="s">
        <v>340</v>
      </c>
      <c r="K739" t="s">
        <v>1105</v>
      </c>
      <c r="L739" t="s">
        <v>390</v>
      </c>
    </row>
    <row r="740" spans="1:12" x14ac:dyDescent="0.3">
      <c r="A740" s="9">
        <v>43708</v>
      </c>
      <c r="B740" t="s">
        <v>303</v>
      </c>
      <c r="C740" t="s">
        <v>112</v>
      </c>
      <c r="D740">
        <v>0</v>
      </c>
      <c r="E740">
        <v>0</v>
      </c>
      <c r="F740">
        <v>0</v>
      </c>
      <c r="G740">
        <v>109</v>
      </c>
      <c r="H740">
        <v>0</v>
      </c>
      <c r="J740" t="s">
        <v>339</v>
      </c>
      <c r="K740" t="s">
        <v>348</v>
      </c>
      <c r="L740" t="s">
        <v>348</v>
      </c>
    </row>
    <row r="741" spans="1:12" x14ac:dyDescent="0.3">
      <c r="A741" s="9">
        <v>43708</v>
      </c>
      <c r="B741" t="s">
        <v>304</v>
      </c>
      <c r="C741" t="s">
        <v>113</v>
      </c>
      <c r="D741">
        <v>9865200000</v>
      </c>
      <c r="E741">
        <v>4037100000</v>
      </c>
      <c r="F741">
        <v>13902300000</v>
      </c>
      <c r="G741">
        <v>11</v>
      </c>
      <c r="H741">
        <v>406300000</v>
      </c>
      <c r="I741">
        <v>3.010521636040308E-2</v>
      </c>
      <c r="J741" t="s">
        <v>340</v>
      </c>
      <c r="K741" t="s">
        <v>1106</v>
      </c>
      <c r="L741" t="s">
        <v>1107</v>
      </c>
    </row>
    <row r="742" spans="1:12" x14ac:dyDescent="0.3">
      <c r="A742" s="9">
        <v>43708</v>
      </c>
      <c r="B742" t="s">
        <v>305</v>
      </c>
      <c r="C742" t="s">
        <v>114</v>
      </c>
      <c r="D742">
        <v>15932800000</v>
      </c>
      <c r="E742">
        <v>5702700000</v>
      </c>
      <c r="F742">
        <v>21635500000</v>
      </c>
      <c r="G742">
        <v>6</v>
      </c>
      <c r="H742">
        <v>-309100000</v>
      </c>
      <c r="I742">
        <v>-1.408546977388515E-2</v>
      </c>
      <c r="J742" t="s">
        <v>341</v>
      </c>
      <c r="K742" t="s">
        <v>876</v>
      </c>
      <c r="L742" t="s">
        <v>781</v>
      </c>
    </row>
    <row r="743" spans="1:12" x14ac:dyDescent="0.3">
      <c r="A743" s="9">
        <v>43708</v>
      </c>
      <c r="B743" t="s">
        <v>306</v>
      </c>
      <c r="C743" t="s">
        <v>115</v>
      </c>
      <c r="D743">
        <v>600000</v>
      </c>
      <c r="E743">
        <v>0</v>
      </c>
      <c r="F743">
        <v>600000</v>
      </c>
      <c r="G743">
        <v>6</v>
      </c>
      <c r="H743">
        <v>0</v>
      </c>
      <c r="I743">
        <v>0</v>
      </c>
      <c r="J743" t="s">
        <v>339</v>
      </c>
      <c r="K743" t="s">
        <v>451</v>
      </c>
      <c r="L743" t="s">
        <v>348</v>
      </c>
    </row>
    <row r="744" spans="1:12" x14ac:dyDescent="0.3">
      <c r="A744" s="9">
        <v>43708</v>
      </c>
      <c r="B744" t="s">
        <v>301</v>
      </c>
      <c r="C744" t="s">
        <v>110</v>
      </c>
      <c r="D744">
        <v>2170700000</v>
      </c>
      <c r="E744">
        <v>67800000</v>
      </c>
      <c r="F744">
        <v>2238500000</v>
      </c>
      <c r="G744">
        <v>37</v>
      </c>
      <c r="H744">
        <v>15600000</v>
      </c>
      <c r="I744">
        <v>7.0178595528363847E-3</v>
      </c>
      <c r="J744" t="s">
        <v>340</v>
      </c>
      <c r="K744" t="s">
        <v>623</v>
      </c>
      <c r="L744" t="s">
        <v>1045</v>
      </c>
    </row>
    <row r="745" spans="1:12" x14ac:dyDescent="0.3">
      <c r="A745" s="9">
        <v>43708</v>
      </c>
      <c r="B745" t="s">
        <v>308</v>
      </c>
      <c r="C745" t="s">
        <v>117</v>
      </c>
      <c r="D745">
        <v>170344900000</v>
      </c>
      <c r="E745">
        <v>19234900000</v>
      </c>
      <c r="F745">
        <v>189579800000</v>
      </c>
      <c r="G745">
        <v>1</v>
      </c>
      <c r="H745">
        <v>-275400000</v>
      </c>
      <c r="I745">
        <v>-1.4505791782368879E-3</v>
      </c>
      <c r="J745" t="s">
        <v>341</v>
      </c>
      <c r="K745" t="s">
        <v>992</v>
      </c>
      <c r="L745" t="s">
        <v>480</v>
      </c>
    </row>
    <row r="746" spans="1:12" x14ac:dyDescent="0.3">
      <c r="A746" s="9">
        <v>43708</v>
      </c>
      <c r="B746" t="s">
        <v>310</v>
      </c>
      <c r="C746" t="s">
        <v>119</v>
      </c>
      <c r="D746">
        <v>62800000</v>
      </c>
      <c r="E746">
        <v>200000</v>
      </c>
      <c r="F746">
        <v>63000000</v>
      </c>
      <c r="G746">
        <v>1</v>
      </c>
      <c r="H746">
        <v>-600000</v>
      </c>
      <c r="I746">
        <v>-9.433962264150943E-3</v>
      </c>
      <c r="J746" t="s">
        <v>341</v>
      </c>
      <c r="K746" t="s">
        <v>1108</v>
      </c>
      <c r="L746" t="s">
        <v>492</v>
      </c>
    </row>
    <row r="747" spans="1:12" x14ac:dyDescent="0.3">
      <c r="A747" s="9">
        <v>43708</v>
      </c>
      <c r="B747" t="s">
        <v>309</v>
      </c>
      <c r="C747" t="s">
        <v>118</v>
      </c>
      <c r="D747">
        <v>69800000</v>
      </c>
      <c r="E747">
        <v>66300000</v>
      </c>
      <c r="F747">
        <v>136100000</v>
      </c>
      <c r="G747">
        <v>80</v>
      </c>
      <c r="H747">
        <v>-100000</v>
      </c>
      <c r="I747">
        <v>-7.3421439060205576E-4</v>
      </c>
      <c r="J747" t="s">
        <v>341</v>
      </c>
      <c r="K747" t="s">
        <v>559</v>
      </c>
      <c r="L747" t="s">
        <v>503</v>
      </c>
    </row>
    <row r="748" spans="1:12" x14ac:dyDescent="0.3">
      <c r="A748" s="9">
        <v>43708</v>
      </c>
      <c r="B748" t="s">
        <v>312</v>
      </c>
      <c r="C748" t="s">
        <v>121</v>
      </c>
      <c r="D748">
        <v>500000</v>
      </c>
      <c r="E748">
        <v>0</v>
      </c>
      <c r="F748">
        <v>500000</v>
      </c>
      <c r="G748">
        <v>122</v>
      </c>
      <c r="H748">
        <v>-100000</v>
      </c>
      <c r="I748">
        <v>-0.16666666666666671</v>
      </c>
      <c r="J748" t="s">
        <v>341</v>
      </c>
      <c r="K748" t="s">
        <v>361</v>
      </c>
      <c r="L748" t="s">
        <v>503</v>
      </c>
    </row>
    <row r="749" spans="1:12" x14ac:dyDescent="0.3">
      <c r="A749" s="9">
        <v>43708</v>
      </c>
      <c r="B749" t="s">
        <v>315</v>
      </c>
      <c r="C749" t="s">
        <v>124</v>
      </c>
      <c r="D749">
        <v>200000</v>
      </c>
      <c r="E749">
        <v>3900000</v>
      </c>
      <c r="F749">
        <v>4100000</v>
      </c>
      <c r="G749">
        <v>106</v>
      </c>
      <c r="H749">
        <v>0</v>
      </c>
      <c r="I749">
        <v>0</v>
      </c>
      <c r="J749" t="s">
        <v>339</v>
      </c>
      <c r="K749" t="s">
        <v>995</v>
      </c>
      <c r="L749" t="s">
        <v>348</v>
      </c>
    </row>
    <row r="750" spans="1:12" x14ac:dyDescent="0.3">
      <c r="A750" s="9">
        <v>43708</v>
      </c>
      <c r="B750" t="s">
        <v>313</v>
      </c>
      <c r="C750" t="s">
        <v>122</v>
      </c>
      <c r="D750">
        <v>114000000</v>
      </c>
      <c r="E750">
        <v>0</v>
      </c>
      <c r="F750">
        <v>114000000</v>
      </c>
      <c r="G750">
        <v>69</v>
      </c>
      <c r="H750">
        <v>7700000</v>
      </c>
      <c r="I750">
        <v>7.2436500470366885E-2</v>
      </c>
      <c r="J750" t="s">
        <v>340</v>
      </c>
      <c r="K750" t="s">
        <v>552</v>
      </c>
      <c r="L750" t="s">
        <v>448</v>
      </c>
    </row>
    <row r="751" spans="1:12" x14ac:dyDescent="0.3">
      <c r="A751" s="9">
        <v>43708</v>
      </c>
      <c r="B751" t="s">
        <v>314</v>
      </c>
      <c r="C751" t="s">
        <v>123</v>
      </c>
      <c r="D751">
        <v>1500000</v>
      </c>
      <c r="E751">
        <v>0</v>
      </c>
      <c r="F751">
        <v>1500000</v>
      </c>
      <c r="G751">
        <v>107</v>
      </c>
      <c r="H751">
        <v>200000</v>
      </c>
      <c r="I751">
        <v>0.15384615384615391</v>
      </c>
      <c r="J751" t="s">
        <v>340</v>
      </c>
      <c r="K751" t="s">
        <v>461</v>
      </c>
      <c r="L751" t="s">
        <v>379</v>
      </c>
    </row>
    <row r="752" spans="1:12" x14ac:dyDescent="0.3">
      <c r="A752" s="9">
        <v>43708</v>
      </c>
      <c r="B752" t="s">
        <v>311</v>
      </c>
      <c r="C752" t="s">
        <v>120</v>
      </c>
      <c r="D752">
        <v>0</v>
      </c>
      <c r="E752">
        <v>0</v>
      </c>
      <c r="F752">
        <v>0</v>
      </c>
      <c r="G752">
        <v>123</v>
      </c>
      <c r="H752">
        <v>0</v>
      </c>
      <c r="J752" t="s">
        <v>339</v>
      </c>
      <c r="K752" t="s">
        <v>348</v>
      </c>
      <c r="L752" t="s">
        <v>348</v>
      </c>
    </row>
    <row r="753" spans="1:12" x14ac:dyDescent="0.3">
      <c r="A753" s="9">
        <v>43708</v>
      </c>
      <c r="B753" t="s">
        <v>316</v>
      </c>
      <c r="C753" t="s">
        <v>125</v>
      </c>
      <c r="D753">
        <v>0</v>
      </c>
      <c r="E753">
        <v>0</v>
      </c>
      <c r="F753">
        <v>0</v>
      </c>
      <c r="G753">
        <v>118</v>
      </c>
      <c r="H753">
        <v>0</v>
      </c>
      <c r="J753" t="s">
        <v>339</v>
      </c>
      <c r="K753" t="s">
        <v>348</v>
      </c>
      <c r="L753" t="s">
        <v>348</v>
      </c>
    </row>
    <row r="754" spans="1:12" x14ac:dyDescent="0.3">
      <c r="A754" s="9">
        <v>43708</v>
      </c>
      <c r="B754" t="s">
        <v>317</v>
      </c>
      <c r="C754" t="s">
        <v>126</v>
      </c>
      <c r="D754">
        <v>7915500000</v>
      </c>
      <c r="E754">
        <v>0</v>
      </c>
      <c r="F754">
        <v>7915500000</v>
      </c>
      <c r="G754">
        <v>17</v>
      </c>
      <c r="H754">
        <v>-113500000</v>
      </c>
      <c r="I754">
        <v>-1.413625607173994E-2</v>
      </c>
      <c r="J754" t="s">
        <v>341</v>
      </c>
      <c r="K754" t="s">
        <v>1109</v>
      </c>
      <c r="L754" t="s">
        <v>770</v>
      </c>
    </row>
    <row r="755" spans="1:12" x14ac:dyDescent="0.3">
      <c r="A755" s="9">
        <v>43708</v>
      </c>
      <c r="B755" t="s">
        <v>318</v>
      </c>
      <c r="C755" t="s">
        <v>127</v>
      </c>
      <c r="D755">
        <v>1500000</v>
      </c>
      <c r="E755">
        <v>0</v>
      </c>
      <c r="F755">
        <v>1500000</v>
      </c>
      <c r="G755">
        <v>111</v>
      </c>
      <c r="H755">
        <v>0</v>
      </c>
      <c r="I755">
        <v>0</v>
      </c>
      <c r="J755" t="s">
        <v>339</v>
      </c>
      <c r="K755" t="s">
        <v>461</v>
      </c>
      <c r="L755" t="s">
        <v>348</v>
      </c>
    </row>
    <row r="756" spans="1:12" x14ac:dyDescent="0.3">
      <c r="A756" s="9">
        <v>43708</v>
      </c>
      <c r="B756" t="s">
        <v>319</v>
      </c>
      <c r="C756" t="s">
        <v>128</v>
      </c>
      <c r="D756">
        <v>11600000</v>
      </c>
      <c r="E756">
        <v>0</v>
      </c>
      <c r="F756">
        <v>11600000</v>
      </c>
      <c r="G756">
        <v>99</v>
      </c>
      <c r="H756">
        <v>-1200000</v>
      </c>
      <c r="I756">
        <v>-9.375E-2</v>
      </c>
      <c r="J756" t="s">
        <v>341</v>
      </c>
      <c r="K756" t="s">
        <v>679</v>
      </c>
      <c r="L756" t="s">
        <v>772</v>
      </c>
    </row>
    <row r="757" spans="1:12" x14ac:dyDescent="0.3">
      <c r="A757" s="9">
        <v>43708</v>
      </c>
      <c r="B757" t="s">
        <v>320</v>
      </c>
      <c r="C757" t="s">
        <v>129</v>
      </c>
      <c r="D757">
        <v>91700000</v>
      </c>
      <c r="E757">
        <v>0</v>
      </c>
      <c r="F757">
        <v>91700000</v>
      </c>
      <c r="G757">
        <v>99</v>
      </c>
      <c r="H757">
        <v>-800000</v>
      </c>
      <c r="I757">
        <v>-8.6486486486486488E-3</v>
      </c>
      <c r="J757" t="s">
        <v>341</v>
      </c>
      <c r="K757" t="s">
        <v>1110</v>
      </c>
      <c r="L757" t="s">
        <v>664</v>
      </c>
    </row>
    <row r="758" spans="1:12" x14ac:dyDescent="0.3">
      <c r="A758" s="9">
        <v>43708</v>
      </c>
      <c r="B758" t="s">
        <v>321</v>
      </c>
      <c r="C758" t="s">
        <v>130</v>
      </c>
      <c r="D758">
        <v>36100000</v>
      </c>
      <c r="E758">
        <v>0</v>
      </c>
      <c r="F758">
        <v>36100000</v>
      </c>
      <c r="G758">
        <v>58</v>
      </c>
      <c r="H758">
        <v>-9900000</v>
      </c>
      <c r="I758">
        <v>-0.2152173913043478</v>
      </c>
      <c r="J758" t="s">
        <v>341</v>
      </c>
      <c r="K758" t="s">
        <v>945</v>
      </c>
      <c r="L758" t="s">
        <v>568</v>
      </c>
    </row>
    <row r="759" spans="1:12" x14ac:dyDescent="0.3">
      <c r="A759" s="9">
        <v>43738</v>
      </c>
      <c r="B759" t="s">
        <v>208</v>
      </c>
      <c r="C759" t="s">
        <v>17</v>
      </c>
      <c r="D759">
        <v>832000000</v>
      </c>
      <c r="E759">
        <v>110700000</v>
      </c>
      <c r="F759">
        <v>942700000</v>
      </c>
      <c r="G759">
        <v>40</v>
      </c>
      <c r="H759">
        <v>18200000</v>
      </c>
      <c r="I759">
        <v>1.9686316928069231E-2</v>
      </c>
      <c r="J759" t="s">
        <v>340</v>
      </c>
      <c r="K759" t="s">
        <v>1111</v>
      </c>
      <c r="L759" t="s">
        <v>1112</v>
      </c>
    </row>
    <row r="760" spans="1:12" x14ac:dyDescent="0.3">
      <c r="A760" s="9">
        <v>43738</v>
      </c>
      <c r="B760" t="s">
        <v>207</v>
      </c>
      <c r="C760" t="s">
        <v>16</v>
      </c>
      <c r="D760">
        <v>885900000</v>
      </c>
      <c r="E760">
        <v>1123200000</v>
      </c>
      <c r="F760">
        <v>2009100000</v>
      </c>
      <c r="G760">
        <v>33</v>
      </c>
      <c r="H760">
        <v>86100000</v>
      </c>
      <c r="I760">
        <v>4.4773790951638068E-2</v>
      </c>
      <c r="J760" t="s">
        <v>340</v>
      </c>
      <c r="K760" t="s">
        <v>1113</v>
      </c>
      <c r="L760" t="s">
        <v>1114</v>
      </c>
    </row>
    <row r="761" spans="1:12" x14ac:dyDescent="0.3">
      <c r="A761" s="9">
        <v>43738</v>
      </c>
      <c r="B761" t="s">
        <v>206</v>
      </c>
      <c r="C761" t="s">
        <v>15</v>
      </c>
      <c r="D761">
        <v>800000</v>
      </c>
      <c r="E761">
        <v>100000</v>
      </c>
      <c r="F761">
        <v>900000</v>
      </c>
      <c r="G761">
        <v>115</v>
      </c>
      <c r="H761">
        <v>0</v>
      </c>
      <c r="I761">
        <v>0</v>
      </c>
      <c r="J761" t="s">
        <v>339</v>
      </c>
      <c r="K761" t="s">
        <v>441</v>
      </c>
      <c r="L761" t="s">
        <v>348</v>
      </c>
    </row>
    <row r="762" spans="1:12" x14ac:dyDescent="0.3">
      <c r="A762" s="9">
        <v>43738</v>
      </c>
      <c r="B762" t="s">
        <v>205</v>
      </c>
      <c r="C762" t="s">
        <v>14</v>
      </c>
      <c r="D762">
        <v>4538000000</v>
      </c>
      <c r="E762">
        <v>100000000</v>
      </c>
      <c r="F762">
        <v>4638000000</v>
      </c>
      <c r="G762">
        <v>20</v>
      </c>
      <c r="H762">
        <v>132700000</v>
      </c>
      <c r="I762">
        <v>2.9454198388564581E-2</v>
      </c>
      <c r="J762" t="s">
        <v>340</v>
      </c>
      <c r="K762" t="s">
        <v>1115</v>
      </c>
      <c r="L762" t="s">
        <v>1116</v>
      </c>
    </row>
    <row r="763" spans="1:12" x14ac:dyDescent="0.3">
      <c r="A763" s="9">
        <v>43738</v>
      </c>
      <c r="B763" t="s">
        <v>204</v>
      </c>
      <c r="C763" t="s">
        <v>13</v>
      </c>
      <c r="D763">
        <v>0</v>
      </c>
      <c r="E763">
        <v>2100000</v>
      </c>
      <c r="F763">
        <v>2100000</v>
      </c>
      <c r="G763">
        <v>108</v>
      </c>
      <c r="H763">
        <v>1300000</v>
      </c>
      <c r="I763">
        <v>1.625</v>
      </c>
      <c r="J763" t="s">
        <v>340</v>
      </c>
      <c r="K763" t="s">
        <v>1009</v>
      </c>
      <c r="L763" t="s">
        <v>598</v>
      </c>
    </row>
    <row r="764" spans="1:12" x14ac:dyDescent="0.3">
      <c r="A764" s="9">
        <v>43738</v>
      </c>
      <c r="B764" t="s">
        <v>203</v>
      </c>
      <c r="C764" t="s">
        <v>12</v>
      </c>
      <c r="D764">
        <v>5800000</v>
      </c>
      <c r="E764">
        <v>0</v>
      </c>
      <c r="F764">
        <v>5800000</v>
      </c>
      <c r="G764">
        <v>91</v>
      </c>
      <c r="H764">
        <v>-100000</v>
      </c>
      <c r="I764">
        <v>-1.6949152542372881E-2</v>
      </c>
      <c r="J764" t="s">
        <v>341</v>
      </c>
      <c r="K764" t="s">
        <v>1065</v>
      </c>
      <c r="L764" t="s">
        <v>503</v>
      </c>
    </row>
    <row r="765" spans="1:12" x14ac:dyDescent="0.3">
      <c r="A765" s="9">
        <v>43738</v>
      </c>
      <c r="B765" t="s">
        <v>200</v>
      </c>
      <c r="C765" t="s">
        <v>9</v>
      </c>
      <c r="D765">
        <v>4715600000</v>
      </c>
      <c r="E765">
        <v>0</v>
      </c>
      <c r="F765">
        <v>4715600000</v>
      </c>
      <c r="G765">
        <v>23</v>
      </c>
      <c r="H765">
        <v>90600000</v>
      </c>
      <c r="I765">
        <v>1.9589189189189189E-2</v>
      </c>
      <c r="J765" t="s">
        <v>340</v>
      </c>
      <c r="K765" t="s">
        <v>1117</v>
      </c>
      <c r="L765" t="s">
        <v>1118</v>
      </c>
    </row>
    <row r="766" spans="1:12" x14ac:dyDescent="0.3">
      <c r="A766" s="9">
        <v>43738</v>
      </c>
      <c r="B766" t="s">
        <v>201</v>
      </c>
      <c r="C766" t="s">
        <v>10</v>
      </c>
      <c r="D766">
        <v>2447200000</v>
      </c>
      <c r="E766">
        <v>1780100000</v>
      </c>
      <c r="F766">
        <v>4227300000</v>
      </c>
      <c r="G766">
        <v>38</v>
      </c>
      <c r="H766">
        <v>58700000</v>
      </c>
      <c r="I766">
        <v>1.4081466199683351E-2</v>
      </c>
      <c r="J766" t="s">
        <v>340</v>
      </c>
      <c r="K766" t="s">
        <v>1119</v>
      </c>
      <c r="L766" t="s">
        <v>1120</v>
      </c>
    </row>
    <row r="767" spans="1:12" x14ac:dyDescent="0.3">
      <c r="A767" s="9">
        <v>43738</v>
      </c>
      <c r="B767" t="s">
        <v>199</v>
      </c>
      <c r="C767" t="s">
        <v>8</v>
      </c>
      <c r="D767">
        <v>3400000</v>
      </c>
      <c r="E767">
        <v>0</v>
      </c>
      <c r="F767">
        <v>3400000</v>
      </c>
      <c r="G767">
        <v>97</v>
      </c>
      <c r="H767">
        <v>0</v>
      </c>
      <c r="I767">
        <v>0</v>
      </c>
      <c r="J767" t="s">
        <v>339</v>
      </c>
      <c r="K767" t="s">
        <v>364</v>
      </c>
      <c r="L767" t="s">
        <v>348</v>
      </c>
    </row>
    <row r="768" spans="1:12" x14ac:dyDescent="0.3">
      <c r="A768" s="9">
        <v>43738</v>
      </c>
      <c r="B768" t="s">
        <v>225</v>
      </c>
      <c r="C768" t="s">
        <v>34</v>
      </c>
      <c r="D768">
        <v>131563500000</v>
      </c>
      <c r="E768">
        <v>11622300000</v>
      </c>
      <c r="F768">
        <v>143185800000</v>
      </c>
      <c r="G768">
        <v>2</v>
      </c>
      <c r="H768">
        <v>-19120700000</v>
      </c>
      <c r="I768">
        <v>-0.1178061260639592</v>
      </c>
      <c r="J768" t="s">
        <v>341</v>
      </c>
      <c r="K768" t="s">
        <v>1121</v>
      </c>
      <c r="L768" t="s">
        <v>1122</v>
      </c>
    </row>
    <row r="769" spans="1:12" x14ac:dyDescent="0.3">
      <c r="A769" s="9">
        <v>43738</v>
      </c>
      <c r="B769" t="s">
        <v>226</v>
      </c>
      <c r="C769" t="s">
        <v>35</v>
      </c>
      <c r="D769">
        <v>44200000</v>
      </c>
      <c r="E769">
        <v>1800000</v>
      </c>
      <c r="F769">
        <v>46000000</v>
      </c>
      <c r="G769">
        <v>77</v>
      </c>
      <c r="H769">
        <v>400000</v>
      </c>
      <c r="I769">
        <v>8.771929824561403E-3</v>
      </c>
      <c r="J769" t="s">
        <v>340</v>
      </c>
      <c r="K769" t="s">
        <v>999</v>
      </c>
      <c r="L769" t="s">
        <v>557</v>
      </c>
    </row>
    <row r="770" spans="1:12" x14ac:dyDescent="0.3">
      <c r="A770" s="9">
        <v>43738</v>
      </c>
      <c r="B770" t="s">
        <v>209</v>
      </c>
      <c r="C770" t="s">
        <v>18</v>
      </c>
      <c r="D770">
        <v>4300000</v>
      </c>
      <c r="E770">
        <v>0</v>
      </c>
      <c r="F770">
        <v>4300000</v>
      </c>
      <c r="G770">
        <v>77</v>
      </c>
      <c r="H770">
        <v>0</v>
      </c>
      <c r="I770">
        <v>0</v>
      </c>
      <c r="J770" t="s">
        <v>339</v>
      </c>
      <c r="K770" t="s">
        <v>761</v>
      </c>
      <c r="L770" t="s">
        <v>348</v>
      </c>
    </row>
    <row r="771" spans="1:12" x14ac:dyDescent="0.3">
      <c r="A771" s="9">
        <v>43738</v>
      </c>
      <c r="B771" t="s">
        <v>202</v>
      </c>
      <c r="C771" t="s">
        <v>11</v>
      </c>
      <c r="D771">
        <v>104700000</v>
      </c>
      <c r="E771">
        <v>0</v>
      </c>
      <c r="F771">
        <v>104700000</v>
      </c>
      <c r="G771">
        <v>72</v>
      </c>
      <c r="H771">
        <v>-1000000</v>
      </c>
      <c r="I771">
        <v>-9.4607379375591296E-3</v>
      </c>
      <c r="J771" t="s">
        <v>341</v>
      </c>
      <c r="K771" t="s">
        <v>547</v>
      </c>
      <c r="L771" t="s">
        <v>681</v>
      </c>
    </row>
    <row r="772" spans="1:12" x14ac:dyDescent="0.3">
      <c r="A772" s="9">
        <v>43738</v>
      </c>
      <c r="B772" t="s">
        <v>210</v>
      </c>
      <c r="C772" t="s">
        <v>19</v>
      </c>
      <c r="D772">
        <v>700000</v>
      </c>
      <c r="E772">
        <v>0</v>
      </c>
      <c r="F772">
        <v>700000</v>
      </c>
      <c r="G772">
        <v>72</v>
      </c>
      <c r="H772">
        <v>0</v>
      </c>
      <c r="I772">
        <v>0</v>
      </c>
      <c r="J772" t="s">
        <v>339</v>
      </c>
      <c r="K772" t="s">
        <v>456</v>
      </c>
      <c r="L772" t="s">
        <v>348</v>
      </c>
    </row>
    <row r="773" spans="1:12" x14ac:dyDescent="0.3">
      <c r="A773" s="9">
        <v>43738</v>
      </c>
      <c r="B773" t="s">
        <v>291</v>
      </c>
      <c r="C773" t="s">
        <v>100</v>
      </c>
      <c r="D773">
        <v>1500000</v>
      </c>
      <c r="E773">
        <v>400000</v>
      </c>
      <c r="F773">
        <v>1900000</v>
      </c>
      <c r="G773">
        <v>112</v>
      </c>
      <c r="H773">
        <v>600000</v>
      </c>
      <c r="I773">
        <v>0.46153846153846162</v>
      </c>
      <c r="J773" t="s">
        <v>340</v>
      </c>
      <c r="K773" t="s">
        <v>657</v>
      </c>
      <c r="L773" t="s">
        <v>451</v>
      </c>
    </row>
    <row r="774" spans="1:12" x14ac:dyDescent="0.3">
      <c r="A774" s="9">
        <v>43738</v>
      </c>
      <c r="B774" t="s">
        <v>212</v>
      </c>
      <c r="C774" t="s">
        <v>21</v>
      </c>
      <c r="D774">
        <v>3700000</v>
      </c>
      <c r="E774">
        <v>0</v>
      </c>
      <c r="F774">
        <v>3700000</v>
      </c>
      <c r="G774">
        <v>104</v>
      </c>
      <c r="H774">
        <v>-100000</v>
      </c>
      <c r="I774">
        <v>-2.6315789473684209E-2</v>
      </c>
      <c r="J774" t="s">
        <v>341</v>
      </c>
      <c r="K774" t="s">
        <v>1101</v>
      </c>
      <c r="L774" t="s">
        <v>503</v>
      </c>
    </row>
    <row r="775" spans="1:12" x14ac:dyDescent="0.3">
      <c r="A775" s="9">
        <v>43738</v>
      </c>
      <c r="B775" t="s">
        <v>213</v>
      </c>
      <c r="C775" t="s">
        <v>22</v>
      </c>
      <c r="D775">
        <v>72600000</v>
      </c>
      <c r="E775">
        <v>0</v>
      </c>
      <c r="F775">
        <v>72600000</v>
      </c>
      <c r="G775">
        <v>68</v>
      </c>
      <c r="H775">
        <v>-500000</v>
      </c>
      <c r="I775">
        <v>-6.8399452804377564E-3</v>
      </c>
      <c r="J775" t="s">
        <v>341</v>
      </c>
      <c r="K775" t="s">
        <v>1123</v>
      </c>
      <c r="L775" t="s">
        <v>472</v>
      </c>
    </row>
    <row r="776" spans="1:12" x14ac:dyDescent="0.3">
      <c r="A776" s="9">
        <v>43738</v>
      </c>
      <c r="B776" t="s">
        <v>214</v>
      </c>
      <c r="C776" t="s">
        <v>23</v>
      </c>
      <c r="D776">
        <v>1100000</v>
      </c>
      <c r="E776">
        <v>0</v>
      </c>
      <c r="F776">
        <v>1100000</v>
      </c>
      <c r="G776">
        <v>79</v>
      </c>
      <c r="H776">
        <v>0</v>
      </c>
      <c r="I776">
        <v>0</v>
      </c>
      <c r="J776" t="s">
        <v>339</v>
      </c>
      <c r="K776" t="s">
        <v>574</v>
      </c>
      <c r="L776" t="s">
        <v>348</v>
      </c>
    </row>
    <row r="777" spans="1:12" x14ac:dyDescent="0.3">
      <c r="A777" s="9">
        <v>43738</v>
      </c>
      <c r="B777" t="s">
        <v>216</v>
      </c>
      <c r="C777" t="s">
        <v>25</v>
      </c>
      <c r="D777">
        <v>25000000</v>
      </c>
      <c r="E777">
        <v>1800000</v>
      </c>
      <c r="F777">
        <v>26800000</v>
      </c>
      <c r="G777">
        <v>84</v>
      </c>
      <c r="H777">
        <v>100000</v>
      </c>
      <c r="I777">
        <v>3.7453183520599251E-3</v>
      </c>
      <c r="J777" t="s">
        <v>340</v>
      </c>
      <c r="K777" t="s">
        <v>1124</v>
      </c>
      <c r="L777" t="s">
        <v>486</v>
      </c>
    </row>
    <row r="778" spans="1:12" x14ac:dyDescent="0.3">
      <c r="A778" s="9">
        <v>43738</v>
      </c>
      <c r="B778" t="s">
        <v>217</v>
      </c>
      <c r="C778" t="s">
        <v>26</v>
      </c>
      <c r="D778">
        <v>106600000</v>
      </c>
      <c r="E778">
        <v>0</v>
      </c>
      <c r="F778">
        <v>106600000</v>
      </c>
      <c r="G778">
        <v>84</v>
      </c>
      <c r="H778">
        <v>1100000</v>
      </c>
      <c r="I778">
        <v>1.042654028436019E-2</v>
      </c>
      <c r="J778" t="s">
        <v>340</v>
      </c>
      <c r="K778" t="s">
        <v>902</v>
      </c>
      <c r="L778" t="s">
        <v>574</v>
      </c>
    </row>
    <row r="779" spans="1:12" x14ac:dyDescent="0.3">
      <c r="A779" s="9">
        <v>43738</v>
      </c>
      <c r="B779" t="s">
        <v>218</v>
      </c>
      <c r="C779" t="s">
        <v>27</v>
      </c>
      <c r="D779">
        <v>221200000</v>
      </c>
      <c r="E779">
        <v>40500000</v>
      </c>
      <c r="F779">
        <v>261700000</v>
      </c>
      <c r="G779">
        <v>84</v>
      </c>
      <c r="H779">
        <v>-1000000</v>
      </c>
      <c r="I779">
        <v>-3.806623524933384E-3</v>
      </c>
      <c r="J779" t="s">
        <v>341</v>
      </c>
      <c r="K779" t="s">
        <v>644</v>
      </c>
      <c r="L779" t="s">
        <v>681</v>
      </c>
    </row>
    <row r="780" spans="1:12" x14ac:dyDescent="0.3">
      <c r="A780" s="9">
        <v>43738</v>
      </c>
      <c r="B780" t="s">
        <v>220</v>
      </c>
      <c r="C780" t="s">
        <v>29</v>
      </c>
      <c r="D780">
        <v>12500000</v>
      </c>
      <c r="E780">
        <v>0</v>
      </c>
      <c r="F780">
        <v>12500000</v>
      </c>
      <c r="G780">
        <v>90</v>
      </c>
      <c r="H780">
        <v>300000</v>
      </c>
      <c r="I780">
        <v>2.4590163934426229E-2</v>
      </c>
      <c r="J780" t="s">
        <v>340</v>
      </c>
      <c r="K780" t="s">
        <v>437</v>
      </c>
      <c r="L780" t="s">
        <v>390</v>
      </c>
    </row>
    <row r="781" spans="1:12" x14ac:dyDescent="0.3">
      <c r="A781" s="9">
        <v>43738</v>
      </c>
      <c r="B781" t="s">
        <v>221</v>
      </c>
      <c r="C781" t="s">
        <v>30</v>
      </c>
      <c r="D781">
        <v>3497500000</v>
      </c>
      <c r="E781">
        <v>116500000</v>
      </c>
      <c r="F781">
        <v>3614000000</v>
      </c>
      <c r="G781">
        <v>36</v>
      </c>
      <c r="H781">
        <v>35900000</v>
      </c>
      <c r="I781">
        <v>1.0033257874290821E-2</v>
      </c>
      <c r="J781" t="s">
        <v>340</v>
      </c>
      <c r="K781" t="s">
        <v>1125</v>
      </c>
      <c r="L781" t="s">
        <v>1126</v>
      </c>
    </row>
    <row r="782" spans="1:12" x14ac:dyDescent="0.3">
      <c r="A782" s="9">
        <v>43738</v>
      </c>
      <c r="B782" t="s">
        <v>222</v>
      </c>
      <c r="C782" t="s">
        <v>31</v>
      </c>
      <c r="D782">
        <v>548300000</v>
      </c>
      <c r="E782">
        <v>77300000</v>
      </c>
      <c r="F782">
        <v>625600000</v>
      </c>
      <c r="G782">
        <v>46</v>
      </c>
      <c r="H782">
        <v>-5300000</v>
      </c>
      <c r="I782">
        <v>-8.4006974163892845E-3</v>
      </c>
      <c r="J782" t="s">
        <v>341</v>
      </c>
      <c r="K782" t="s">
        <v>1127</v>
      </c>
      <c r="L782" t="s">
        <v>903</v>
      </c>
    </row>
    <row r="783" spans="1:12" x14ac:dyDescent="0.3">
      <c r="A783" s="9">
        <v>43738</v>
      </c>
      <c r="B783" t="s">
        <v>223</v>
      </c>
      <c r="C783" t="s">
        <v>32</v>
      </c>
      <c r="D783">
        <v>61900000</v>
      </c>
      <c r="E783">
        <v>7200000</v>
      </c>
      <c r="F783">
        <v>69100000</v>
      </c>
      <c r="G783">
        <v>76</v>
      </c>
      <c r="H783">
        <v>-200000</v>
      </c>
      <c r="I783">
        <v>-2.886002886002886E-3</v>
      </c>
      <c r="J783" t="s">
        <v>341</v>
      </c>
      <c r="K783" t="s">
        <v>1128</v>
      </c>
      <c r="L783" t="s">
        <v>497</v>
      </c>
    </row>
    <row r="784" spans="1:12" x14ac:dyDescent="0.3">
      <c r="A784" s="9">
        <v>43738</v>
      </c>
      <c r="B784" t="s">
        <v>224</v>
      </c>
      <c r="C784" t="s">
        <v>33</v>
      </c>
      <c r="D784">
        <v>200000</v>
      </c>
      <c r="E784">
        <v>0</v>
      </c>
      <c r="F784">
        <v>200000</v>
      </c>
      <c r="G784">
        <v>76</v>
      </c>
      <c r="H784">
        <v>0</v>
      </c>
      <c r="I784">
        <v>0</v>
      </c>
      <c r="J784" t="s">
        <v>339</v>
      </c>
      <c r="K784" t="s">
        <v>379</v>
      </c>
      <c r="L784" t="s">
        <v>348</v>
      </c>
    </row>
    <row r="785" spans="1:12" x14ac:dyDescent="0.3">
      <c r="A785" s="9">
        <v>43738</v>
      </c>
      <c r="B785" t="s">
        <v>242</v>
      </c>
      <c r="C785" t="s">
        <v>51</v>
      </c>
      <c r="D785">
        <v>8700000</v>
      </c>
      <c r="E785">
        <v>500000</v>
      </c>
      <c r="F785">
        <v>9200000</v>
      </c>
      <c r="G785">
        <v>95</v>
      </c>
      <c r="H785">
        <v>-100000</v>
      </c>
      <c r="I785">
        <v>-1.075268817204301E-2</v>
      </c>
      <c r="J785" t="s">
        <v>341</v>
      </c>
      <c r="K785" t="s">
        <v>1129</v>
      </c>
      <c r="L785" t="s">
        <v>503</v>
      </c>
    </row>
    <row r="786" spans="1:12" x14ac:dyDescent="0.3">
      <c r="A786" s="9">
        <v>43738</v>
      </c>
      <c r="B786" t="s">
        <v>258</v>
      </c>
      <c r="C786" t="s">
        <v>67</v>
      </c>
      <c r="D786">
        <v>259200000</v>
      </c>
      <c r="E786">
        <v>18800000</v>
      </c>
      <c r="F786">
        <v>278000000</v>
      </c>
      <c r="G786">
        <v>61</v>
      </c>
      <c r="H786">
        <v>-600000</v>
      </c>
      <c r="I786">
        <v>-2.1536252692031591E-3</v>
      </c>
      <c r="J786" t="s">
        <v>341</v>
      </c>
      <c r="K786" t="s">
        <v>516</v>
      </c>
      <c r="L786" t="s">
        <v>492</v>
      </c>
    </row>
    <row r="787" spans="1:12" x14ac:dyDescent="0.3">
      <c r="A787" s="9">
        <v>43738</v>
      </c>
      <c r="B787" t="s">
        <v>227</v>
      </c>
      <c r="C787" t="s">
        <v>36</v>
      </c>
      <c r="D787">
        <v>765200000</v>
      </c>
      <c r="E787">
        <v>3300000</v>
      </c>
      <c r="F787">
        <v>768500000</v>
      </c>
      <c r="G787">
        <v>61</v>
      </c>
      <c r="H787">
        <v>17000000</v>
      </c>
      <c r="I787">
        <v>2.262142381902861E-2</v>
      </c>
      <c r="J787" t="s">
        <v>340</v>
      </c>
      <c r="K787" t="s">
        <v>1130</v>
      </c>
      <c r="L787" t="s">
        <v>1131</v>
      </c>
    </row>
    <row r="788" spans="1:12" x14ac:dyDescent="0.3">
      <c r="A788" s="9">
        <v>43738</v>
      </c>
      <c r="B788" t="s">
        <v>211</v>
      </c>
      <c r="C788" t="s">
        <v>20</v>
      </c>
      <c r="D788">
        <v>1471100000</v>
      </c>
      <c r="E788">
        <v>29600000</v>
      </c>
      <c r="F788">
        <v>1500700000</v>
      </c>
      <c r="G788">
        <v>41</v>
      </c>
      <c r="H788">
        <v>35200000</v>
      </c>
      <c r="I788">
        <v>2.4019106107130671E-2</v>
      </c>
      <c r="J788" t="s">
        <v>340</v>
      </c>
      <c r="K788" t="s">
        <v>1132</v>
      </c>
      <c r="L788" t="s">
        <v>1133</v>
      </c>
    </row>
    <row r="789" spans="1:12" x14ac:dyDescent="0.3">
      <c r="A789" s="9">
        <v>43738</v>
      </c>
      <c r="B789" t="s">
        <v>228</v>
      </c>
      <c r="C789" t="s">
        <v>37</v>
      </c>
      <c r="D789">
        <v>3783600000</v>
      </c>
      <c r="E789">
        <v>1544900000</v>
      </c>
      <c r="F789">
        <v>5328500000</v>
      </c>
      <c r="G789">
        <v>22</v>
      </c>
      <c r="H789">
        <v>244500000</v>
      </c>
      <c r="I789">
        <v>4.8092053501180183E-2</v>
      </c>
      <c r="J789" t="s">
        <v>340</v>
      </c>
      <c r="K789" t="s">
        <v>1134</v>
      </c>
      <c r="L789" t="s">
        <v>1135</v>
      </c>
    </row>
    <row r="790" spans="1:12" x14ac:dyDescent="0.3">
      <c r="A790" s="9">
        <v>43738</v>
      </c>
      <c r="B790" t="s">
        <v>324</v>
      </c>
      <c r="C790" t="s">
        <v>134</v>
      </c>
      <c r="D790">
        <v>0</v>
      </c>
      <c r="E790">
        <v>0</v>
      </c>
      <c r="F790">
        <v>0</v>
      </c>
      <c r="G790">
        <v>22</v>
      </c>
      <c r="H790">
        <v>0</v>
      </c>
      <c r="J790" t="s">
        <v>339</v>
      </c>
      <c r="K790" t="s">
        <v>348</v>
      </c>
      <c r="L790" t="s">
        <v>348</v>
      </c>
    </row>
    <row r="791" spans="1:12" x14ac:dyDescent="0.3">
      <c r="A791" s="9">
        <v>43738</v>
      </c>
      <c r="B791" t="s">
        <v>255</v>
      </c>
      <c r="C791" t="s">
        <v>64</v>
      </c>
      <c r="D791">
        <v>477800000</v>
      </c>
      <c r="E791">
        <v>44400000</v>
      </c>
      <c r="F791">
        <v>522200000</v>
      </c>
      <c r="G791">
        <v>39</v>
      </c>
      <c r="H791">
        <v>29500000</v>
      </c>
      <c r="I791">
        <v>5.9874162776537447E-2</v>
      </c>
      <c r="J791" t="s">
        <v>340</v>
      </c>
      <c r="K791" t="s">
        <v>1136</v>
      </c>
      <c r="L791" t="s">
        <v>853</v>
      </c>
    </row>
    <row r="792" spans="1:12" x14ac:dyDescent="0.3">
      <c r="A792" s="9">
        <v>43738</v>
      </c>
      <c r="B792" t="s">
        <v>229</v>
      </c>
      <c r="C792" t="s">
        <v>38</v>
      </c>
      <c r="D792">
        <v>216700000</v>
      </c>
      <c r="E792">
        <v>0</v>
      </c>
      <c r="F792">
        <v>216700000</v>
      </c>
      <c r="G792">
        <v>39</v>
      </c>
      <c r="H792">
        <v>83200000</v>
      </c>
      <c r="I792">
        <v>0.62322097378277153</v>
      </c>
      <c r="J792" t="s">
        <v>340</v>
      </c>
      <c r="K792" t="s">
        <v>1137</v>
      </c>
      <c r="L792" t="s">
        <v>1138</v>
      </c>
    </row>
    <row r="793" spans="1:12" x14ac:dyDescent="0.3">
      <c r="A793" s="9">
        <v>43738</v>
      </c>
      <c r="B793" t="s">
        <v>230</v>
      </c>
      <c r="C793" t="s">
        <v>39</v>
      </c>
      <c r="D793">
        <v>1675800000</v>
      </c>
      <c r="E793">
        <v>1428500000</v>
      </c>
      <c r="F793">
        <v>3104300000</v>
      </c>
      <c r="G793">
        <v>34</v>
      </c>
      <c r="H793">
        <v>32200000</v>
      </c>
      <c r="I793">
        <v>1.0481429640962211E-2</v>
      </c>
      <c r="J793" t="s">
        <v>340</v>
      </c>
      <c r="K793" t="s">
        <v>1139</v>
      </c>
      <c r="L793" t="s">
        <v>374</v>
      </c>
    </row>
    <row r="794" spans="1:12" x14ac:dyDescent="0.3">
      <c r="A794" s="9">
        <v>43738</v>
      </c>
      <c r="B794" t="s">
        <v>231</v>
      </c>
      <c r="C794" t="s">
        <v>40</v>
      </c>
      <c r="D794">
        <v>942100000</v>
      </c>
      <c r="E794">
        <v>847000000</v>
      </c>
      <c r="F794">
        <v>1789100000</v>
      </c>
      <c r="G794">
        <v>48</v>
      </c>
      <c r="H794">
        <v>-16300000</v>
      </c>
      <c r="I794">
        <v>-9.0284701451201956E-3</v>
      </c>
      <c r="J794" t="s">
        <v>341</v>
      </c>
      <c r="K794" t="s">
        <v>1140</v>
      </c>
      <c r="L794" t="s">
        <v>538</v>
      </c>
    </row>
    <row r="795" spans="1:12" x14ac:dyDescent="0.3">
      <c r="A795" s="9">
        <v>43738</v>
      </c>
      <c r="B795" t="s">
        <v>232</v>
      </c>
      <c r="C795" t="s">
        <v>41</v>
      </c>
      <c r="D795">
        <v>274200000</v>
      </c>
      <c r="E795">
        <v>0</v>
      </c>
      <c r="F795">
        <v>274200000</v>
      </c>
      <c r="G795">
        <v>62</v>
      </c>
      <c r="H795">
        <v>-10800000</v>
      </c>
      <c r="I795">
        <v>-3.7894736842105273E-2</v>
      </c>
      <c r="J795" t="s">
        <v>341</v>
      </c>
      <c r="K795" t="s">
        <v>1141</v>
      </c>
      <c r="L795" t="s">
        <v>515</v>
      </c>
    </row>
    <row r="796" spans="1:12" x14ac:dyDescent="0.3">
      <c r="A796" s="9">
        <v>43738</v>
      </c>
      <c r="B796" t="s">
        <v>233</v>
      </c>
      <c r="C796" t="s">
        <v>42</v>
      </c>
      <c r="D796">
        <v>113461400000</v>
      </c>
      <c r="E796">
        <v>17243300000</v>
      </c>
      <c r="F796">
        <v>130704700000</v>
      </c>
      <c r="G796">
        <v>4</v>
      </c>
      <c r="H796">
        <v>-25300000</v>
      </c>
      <c r="I796">
        <v>-1.935286468293429E-4</v>
      </c>
      <c r="J796" t="s">
        <v>341</v>
      </c>
      <c r="K796" t="s">
        <v>388</v>
      </c>
      <c r="L796" t="s">
        <v>1142</v>
      </c>
    </row>
    <row r="797" spans="1:12" x14ac:dyDescent="0.3">
      <c r="A797" s="9">
        <v>43738</v>
      </c>
      <c r="B797" t="s">
        <v>234</v>
      </c>
      <c r="C797" t="s">
        <v>43</v>
      </c>
      <c r="D797">
        <v>40600000</v>
      </c>
      <c r="E797">
        <v>200000</v>
      </c>
      <c r="F797">
        <v>40800000</v>
      </c>
      <c r="G797">
        <v>4</v>
      </c>
      <c r="H797">
        <v>-100000</v>
      </c>
      <c r="I797">
        <v>-2.4449877750611251E-3</v>
      </c>
      <c r="J797" t="s">
        <v>341</v>
      </c>
      <c r="K797" t="s">
        <v>389</v>
      </c>
      <c r="L797" t="s">
        <v>503</v>
      </c>
    </row>
    <row r="798" spans="1:12" x14ac:dyDescent="0.3">
      <c r="A798" s="9">
        <v>43738</v>
      </c>
      <c r="B798" t="s">
        <v>235</v>
      </c>
      <c r="C798" t="s">
        <v>44</v>
      </c>
      <c r="D798">
        <v>300000</v>
      </c>
      <c r="E798">
        <v>0</v>
      </c>
      <c r="F798">
        <v>300000</v>
      </c>
      <c r="G798">
        <v>121</v>
      </c>
      <c r="H798">
        <v>0</v>
      </c>
      <c r="I798">
        <v>0</v>
      </c>
      <c r="J798" t="s">
        <v>339</v>
      </c>
      <c r="K798" t="s">
        <v>390</v>
      </c>
      <c r="L798" t="s">
        <v>348</v>
      </c>
    </row>
    <row r="799" spans="1:12" x14ac:dyDescent="0.3">
      <c r="A799" s="9">
        <v>43738</v>
      </c>
      <c r="B799" t="s">
        <v>236</v>
      </c>
      <c r="C799" t="s">
        <v>45</v>
      </c>
      <c r="D799">
        <v>0</v>
      </c>
      <c r="E799">
        <v>0</v>
      </c>
      <c r="F799">
        <v>0</v>
      </c>
      <c r="G799">
        <v>117</v>
      </c>
      <c r="H799">
        <v>0</v>
      </c>
      <c r="J799" t="s">
        <v>339</v>
      </c>
      <c r="K799" t="s">
        <v>348</v>
      </c>
      <c r="L799" t="s">
        <v>348</v>
      </c>
    </row>
    <row r="800" spans="1:12" x14ac:dyDescent="0.3">
      <c r="A800" s="9">
        <v>43738</v>
      </c>
      <c r="B800" t="s">
        <v>237</v>
      </c>
      <c r="C800" t="s">
        <v>46</v>
      </c>
      <c r="D800">
        <v>20000000</v>
      </c>
      <c r="E800">
        <v>110300000</v>
      </c>
      <c r="F800">
        <v>130300000</v>
      </c>
      <c r="G800">
        <v>78</v>
      </c>
      <c r="H800">
        <v>0</v>
      </c>
      <c r="I800">
        <v>0</v>
      </c>
      <c r="J800" t="s">
        <v>339</v>
      </c>
      <c r="K800" t="s">
        <v>608</v>
      </c>
      <c r="L800" t="s">
        <v>348</v>
      </c>
    </row>
    <row r="801" spans="1:12" x14ac:dyDescent="0.3">
      <c r="A801" s="9">
        <v>43738</v>
      </c>
      <c r="B801" t="s">
        <v>238</v>
      </c>
      <c r="C801" t="s">
        <v>47</v>
      </c>
      <c r="D801">
        <v>129500000</v>
      </c>
      <c r="E801">
        <v>0</v>
      </c>
      <c r="F801">
        <v>129500000</v>
      </c>
      <c r="G801">
        <v>73</v>
      </c>
      <c r="H801">
        <v>800000.0000000149</v>
      </c>
      <c r="I801">
        <v>6.2160062160063322E-3</v>
      </c>
      <c r="J801" t="s">
        <v>340</v>
      </c>
      <c r="K801" t="s">
        <v>406</v>
      </c>
      <c r="L801" t="s">
        <v>365</v>
      </c>
    </row>
    <row r="802" spans="1:12" x14ac:dyDescent="0.3">
      <c r="A802" s="9">
        <v>43738</v>
      </c>
      <c r="B802" t="s">
        <v>239</v>
      </c>
      <c r="C802" t="s">
        <v>48</v>
      </c>
      <c r="D802">
        <v>28900000</v>
      </c>
      <c r="E802">
        <v>0</v>
      </c>
      <c r="F802">
        <v>28900000</v>
      </c>
      <c r="G802">
        <v>89</v>
      </c>
      <c r="H802">
        <v>-1000000</v>
      </c>
      <c r="I802">
        <v>-3.3444816053511697E-2</v>
      </c>
      <c r="J802" t="s">
        <v>341</v>
      </c>
      <c r="K802" t="s">
        <v>1143</v>
      </c>
      <c r="L802" t="s">
        <v>681</v>
      </c>
    </row>
    <row r="803" spans="1:12" x14ac:dyDescent="0.3">
      <c r="A803" s="9">
        <v>43738</v>
      </c>
      <c r="B803" t="s">
        <v>240</v>
      </c>
      <c r="C803" t="s">
        <v>49</v>
      </c>
      <c r="D803">
        <v>209000000</v>
      </c>
      <c r="E803">
        <v>126400000</v>
      </c>
      <c r="F803">
        <v>335400000</v>
      </c>
      <c r="G803">
        <v>89</v>
      </c>
      <c r="H803">
        <v>-1500000</v>
      </c>
      <c r="I803">
        <v>-4.4523597506678537E-3</v>
      </c>
      <c r="J803" t="s">
        <v>341</v>
      </c>
      <c r="K803" t="s">
        <v>669</v>
      </c>
      <c r="L803" t="s">
        <v>517</v>
      </c>
    </row>
    <row r="804" spans="1:12" x14ac:dyDescent="0.3">
      <c r="A804" s="9">
        <v>43738</v>
      </c>
      <c r="B804" t="s">
        <v>241</v>
      </c>
      <c r="C804" t="s">
        <v>50</v>
      </c>
      <c r="D804">
        <v>277100000</v>
      </c>
      <c r="E804">
        <v>29500000</v>
      </c>
      <c r="F804">
        <v>306600000</v>
      </c>
      <c r="G804">
        <v>60</v>
      </c>
      <c r="H804">
        <v>-800000</v>
      </c>
      <c r="I804">
        <v>-2.6024723487312949E-3</v>
      </c>
      <c r="J804" t="s">
        <v>341</v>
      </c>
      <c r="K804" t="s">
        <v>1144</v>
      </c>
      <c r="L804" t="s">
        <v>664</v>
      </c>
    </row>
    <row r="805" spans="1:12" x14ac:dyDescent="0.3">
      <c r="A805" s="9">
        <v>43738</v>
      </c>
      <c r="B805" t="s">
        <v>256</v>
      </c>
      <c r="C805" t="s">
        <v>65</v>
      </c>
      <c r="D805">
        <v>166400000</v>
      </c>
      <c r="E805">
        <v>89000000</v>
      </c>
      <c r="F805">
        <v>255400000</v>
      </c>
      <c r="G805">
        <v>57</v>
      </c>
      <c r="H805">
        <v>-4100000</v>
      </c>
      <c r="I805">
        <v>-1.579961464354528E-2</v>
      </c>
      <c r="J805" t="s">
        <v>341</v>
      </c>
      <c r="K805" t="s">
        <v>1145</v>
      </c>
      <c r="L805" t="s">
        <v>729</v>
      </c>
    </row>
    <row r="806" spans="1:12" x14ac:dyDescent="0.3">
      <c r="A806" s="9">
        <v>43738</v>
      </c>
      <c r="B806" t="s">
        <v>243</v>
      </c>
      <c r="C806" t="s">
        <v>52</v>
      </c>
      <c r="D806">
        <v>4123900000</v>
      </c>
      <c r="E806">
        <v>4452100000</v>
      </c>
      <c r="F806">
        <v>8576000000</v>
      </c>
      <c r="G806">
        <v>10</v>
      </c>
      <c r="H806">
        <v>-128000000</v>
      </c>
      <c r="I806">
        <v>-1.470588235294118E-2</v>
      </c>
      <c r="J806" t="s">
        <v>341</v>
      </c>
      <c r="K806" t="s">
        <v>1146</v>
      </c>
      <c r="L806" t="s">
        <v>695</v>
      </c>
    </row>
    <row r="807" spans="1:12" x14ac:dyDescent="0.3">
      <c r="A807" s="9">
        <v>43738</v>
      </c>
      <c r="B807" t="s">
        <v>244</v>
      </c>
      <c r="C807" t="s">
        <v>53</v>
      </c>
      <c r="D807">
        <v>110700000</v>
      </c>
      <c r="E807">
        <v>116300000</v>
      </c>
      <c r="F807">
        <v>227000000</v>
      </c>
      <c r="G807">
        <v>98</v>
      </c>
      <c r="H807">
        <v>-106400000</v>
      </c>
      <c r="I807">
        <v>-0.31913617276544692</v>
      </c>
      <c r="J807" t="s">
        <v>341</v>
      </c>
      <c r="K807" t="s">
        <v>1147</v>
      </c>
      <c r="L807" t="s">
        <v>862</v>
      </c>
    </row>
    <row r="808" spans="1:12" x14ac:dyDescent="0.3">
      <c r="A808" s="9">
        <v>43738</v>
      </c>
      <c r="B808" t="s">
        <v>245</v>
      </c>
      <c r="C808" t="s">
        <v>54</v>
      </c>
      <c r="D808">
        <v>17922100000</v>
      </c>
      <c r="E808">
        <v>121600000</v>
      </c>
      <c r="F808">
        <v>18043700000</v>
      </c>
      <c r="G808">
        <v>7</v>
      </c>
      <c r="H808">
        <v>400400000</v>
      </c>
      <c r="I808">
        <v>2.2694167190945001E-2</v>
      </c>
      <c r="J808" t="s">
        <v>340</v>
      </c>
      <c r="K808" t="s">
        <v>1148</v>
      </c>
      <c r="L808" t="s">
        <v>1149</v>
      </c>
    </row>
    <row r="809" spans="1:12" x14ac:dyDescent="0.3">
      <c r="A809" s="9">
        <v>43738</v>
      </c>
      <c r="B809" t="s">
        <v>246</v>
      </c>
      <c r="C809" t="s">
        <v>55</v>
      </c>
      <c r="D809">
        <v>2276600000</v>
      </c>
      <c r="E809">
        <v>613600000</v>
      </c>
      <c r="F809">
        <v>2890200000</v>
      </c>
      <c r="G809">
        <v>25</v>
      </c>
      <c r="H809">
        <v>55700000</v>
      </c>
      <c r="I809">
        <v>1.9650732051508201E-2</v>
      </c>
      <c r="J809" t="s">
        <v>340</v>
      </c>
      <c r="K809" t="s">
        <v>1150</v>
      </c>
      <c r="L809" t="s">
        <v>1151</v>
      </c>
    </row>
    <row r="810" spans="1:12" x14ac:dyDescent="0.3">
      <c r="A810" s="9">
        <v>43738</v>
      </c>
      <c r="B810" t="s">
        <v>247</v>
      </c>
      <c r="C810" t="s">
        <v>56</v>
      </c>
      <c r="D810">
        <v>11230100000</v>
      </c>
      <c r="E810">
        <v>1126700000</v>
      </c>
      <c r="F810">
        <v>12356800000</v>
      </c>
      <c r="G810">
        <v>14</v>
      </c>
      <c r="H810">
        <v>44100000</v>
      </c>
      <c r="I810">
        <v>3.5816677089509212E-3</v>
      </c>
      <c r="J810" t="s">
        <v>340</v>
      </c>
      <c r="K810" t="s">
        <v>534</v>
      </c>
      <c r="L810" t="s">
        <v>1152</v>
      </c>
    </row>
    <row r="811" spans="1:12" x14ac:dyDescent="0.3">
      <c r="A811" s="9">
        <v>43738</v>
      </c>
      <c r="B811" t="s">
        <v>248</v>
      </c>
      <c r="C811" t="s">
        <v>57</v>
      </c>
      <c r="D811">
        <v>754800000</v>
      </c>
      <c r="E811">
        <v>27600000</v>
      </c>
      <c r="F811">
        <v>782400000</v>
      </c>
      <c r="G811">
        <v>52</v>
      </c>
      <c r="H811">
        <v>-13800000</v>
      </c>
      <c r="I811">
        <v>-1.7332328560663149E-2</v>
      </c>
      <c r="J811" t="s">
        <v>341</v>
      </c>
      <c r="K811" t="s">
        <v>1153</v>
      </c>
      <c r="L811" t="s">
        <v>506</v>
      </c>
    </row>
    <row r="812" spans="1:12" x14ac:dyDescent="0.3">
      <c r="A812" s="9">
        <v>43738</v>
      </c>
      <c r="B812" t="s">
        <v>249</v>
      </c>
      <c r="C812" t="s">
        <v>58</v>
      </c>
      <c r="D812">
        <v>148200000</v>
      </c>
      <c r="E812">
        <v>57000000</v>
      </c>
      <c r="F812">
        <v>205200000</v>
      </c>
      <c r="G812">
        <v>56</v>
      </c>
      <c r="H812">
        <v>-20100000</v>
      </c>
      <c r="I812">
        <v>-8.9214380825565917E-2</v>
      </c>
      <c r="J812" t="s">
        <v>341</v>
      </c>
      <c r="K812" t="s">
        <v>1154</v>
      </c>
      <c r="L812" t="s">
        <v>1011</v>
      </c>
    </row>
    <row r="813" spans="1:12" x14ac:dyDescent="0.3">
      <c r="A813" s="9">
        <v>43738</v>
      </c>
      <c r="B813" t="s">
        <v>250</v>
      </c>
      <c r="C813" t="s">
        <v>59</v>
      </c>
      <c r="D813">
        <v>15106200000</v>
      </c>
      <c r="E813">
        <v>659000000</v>
      </c>
      <c r="F813">
        <v>15765200000</v>
      </c>
      <c r="G813">
        <v>12</v>
      </c>
      <c r="H813">
        <v>-50200000</v>
      </c>
      <c r="I813">
        <v>-3.1741214259519198E-3</v>
      </c>
      <c r="J813" t="s">
        <v>341</v>
      </c>
      <c r="K813" t="s">
        <v>1155</v>
      </c>
      <c r="L813" t="s">
        <v>1156</v>
      </c>
    </row>
    <row r="814" spans="1:12" x14ac:dyDescent="0.3">
      <c r="A814" s="9">
        <v>43738</v>
      </c>
      <c r="B814" t="s">
        <v>198</v>
      </c>
      <c r="C814" t="s">
        <v>135</v>
      </c>
      <c r="D814">
        <v>167300000</v>
      </c>
      <c r="E814">
        <v>73200000</v>
      </c>
      <c r="F814">
        <v>240500000</v>
      </c>
      <c r="G814">
        <v>65</v>
      </c>
      <c r="H814">
        <v>-900000</v>
      </c>
      <c r="I814">
        <v>-3.728251864125932E-3</v>
      </c>
      <c r="J814" t="s">
        <v>341</v>
      </c>
      <c r="K814" t="s">
        <v>1157</v>
      </c>
      <c r="L814" t="s">
        <v>599</v>
      </c>
    </row>
    <row r="815" spans="1:12" x14ac:dyDescent="0.3">
      <c r="A815" s="9">
        <v>43738</v>
      </c>
      <c r="B815" t="s">
        <v>215</v>
      </c>
      <c r="C815" t="s">
        <v>131</v>
      </c>
      <c r="D815">
        <v>21800000</v>
      </c>
      <c r="E815">
        <v>13500000</v>
      </c>
      <c r="F815">
        <v>35300000</v>
      </c>
      <c r="G815">
        <v>75</v>
      </c>
      <c r="H815">
        <v>-400000</v>
      </c>
      <c r="I815">
        <v>-1.120448179271709E-2</v>
      </c>
      <c r="J815" t="s">
        <v>341</v>
      </c>
      <c r="K815" t="s">
        <v>1158</v>
      </c>
      <c r="L815" t="s">
        <v>909</v>
      </c>
    </row>
    <row r="816" spans="1:12" x14ac:dyDescent="0.3">
      <c r="A816" s="9">
        <v>43738</v>
      </c>
      <c r="B816" t="s">
        <v>251</v>
      </c>
      <c r="C816" t="s">
        <v>60</v>
      </c>
      <c r="D816">
        <v>4253700000</v>
      </c>
      <c r="E816">
        <v>448300000</v>
      </c>
      <c r="F816">
        <v>4702000000</v>
      </c>
      <c r="G816">
        <v>24</v>
      </c>
      <c r="H816">
        <v>170800000</v>
      </c>
      <c r="I816">
        <v>3.7694209039548017E-2</v>
      </c>
      <c r="J816" t="s">
        <v>340</v>
      </c>
      <c r="K816" t="s">
        <v>685</v>
      </c>
      <c r="L816" t="s">
        <v>411</v>
      </c>
    </row>
    <row r="817" spans="1:12" x14ac:dyDescent="0.3">
      <c r="A817" s="9">
        <v>43738</v>
      </c>
      <c r="B817" t="s">
        <v>252</v>
      </c>
      <c r="C817" t="s">
        <v>61</v>
      </c>
      <c r="D817">
        <v>0</v>
      </c>
      <c r="E817">
        <v>92100000</v>
      </c>
      <c r="F817">
        <v>92100000</v>
      </c>
      <c r="G817">
        <v>24</v>
      </c>
      <c r="H817">
        <v>55200000</v>
      </c>
      <c r="I817">
        <v>1.495934959349593</v>
      </c>
      <c r="J817" t="s">
        <v>340</v>
      </c>
      <c r="K817" t="s">
        <v>1159</v>
      </c>
      <c r="L817" t="s">
        <v>1160</v>
      </c>
    </row>
    <row r="818" spans="1:12" x14ac:dyDescent="0.3">
      <c r="A818" s="9">
        <v>43738</v>
      </c>
      <c r="B818" t="s">
        <v>253</v>
      </c>
      <c r="C818" t="s">
        <v>62</v>
      </c>
      <c r="D818">
        <v>2758300000</v>
      </c>
      <c r="E818">
        <v>0</v>
      </c>
      <c r="F818">
        <v>2758300000</v>
      </c>
      <c r="G818">
        <v>35</v>
      </c>
      <c r="H818">
        <v>-21400000</v>
      </c>
      <c r="I818">
        <v>-7.6986725186171173E-3</v>
      </c>
      <c r="J818" t="s">
        <v>341</v>
      </c>
      <c r="K818" t="s">
        <v>400</v>
      </c>
      <c r="L818" t="s">
        <v>1161</v>
      </c>
    </row>
    <row r="819" spans="1:12" x14ac:dyDescent="0.3">
      <c r="A819" s="9">
        <v>43738</v>
      </c>
      <c r="B819" t="s">
        <v>254</v>
      </c>
      <c r="C819" t="s">
        <v>63</v>
      </c>
      <c r="D819">
        <v>4151800000</v>
      </c>
      <c r="E819">
        <v>815600000</v>
      </c>
      <c r="F819">
        <v>4967400000</v>
      </c>
      <c r="G819">
        <v>27</v>
      </c>
      <c r="H819">
        <v>-452000000</v>
      </c>
      <c r="I819">
        <v>-8.3404066870871318E-2</v>
      </c>
      <c r="J819" t="s">
        <v>341</v>
      </c>
      <c r="K819" t="s">
        <v>1162</v>
      </c>
      <c r="L819" t="s">
        <v>1163</v>
      </c>
    </row>
    <row r="820" spans="1:12" x14ac:dyDescent="0.3">
      <c r="A820" s="9">
        <v>43738</v>
      </c>
      <c r="B820" t="s">
        <v>257</v>
      </c>
      <c r="C820" t="s">
        <v>66</v>
      </c>
      <c r="D820">
        <v>165600000</v>
      </c>
      <c r="E820">
        <v>0</v>
      </c>
      <c r="F820">
        <v>165600000</v>
      </c>
      <c r="G820">
        <v>50</v>
      </c>
      <c r="H820">
        <v>20300000</v>
      </c>
      <c r="I820">
        <v>0.1397109428768066</v>
      </c>
      <c r="J820" t="s">
        <v>340</v>
      </c>
      <c r="K820" t="s">
        <v>845</v>
      </c>
      <c r="L820" t="s">
        <v>1164</v>
      </c>
    </row>
    <row r="821" spans="1:12" x14ac:dyDescent="0.3">
      <c r="A821" s="9">
        <v>43738</v>
      </c>
      <c r="B821" t="s">
        <v>260</v>
      </c>
      <c r="C821" t="s">
        <v>69</v>
      </c>
      <c r="D821">
        <v>7279400000</v>
      </c>
      <c r="E821">
        <v>711700000</v>
      </c>
      <c r="F821">
        <v>7991100000</v>
      </c>
      <c r="G821">
        <v>19</v>
      </c>
      <c r="H821">
        <v>-2900000</v>
      </c>
      <c r="I821">
        <v>-3.6277207905929451E-4</v>
      </c>
      <c r="J821" t="s">
        <v>341</v>
      </c>
      <c r="K821" t="s">
        <v>1057</v>
      </c>
      <c r="L821" t="s">
        <v>1165</v>
      </c>
    </row>
    <row r="822" spans="1:12" x14ac:dyDescent="0.3">
      <c r="A822" s="9">
        <v>43738</v>
      </c>
      <c r="B822" t="s">
        <v>197</v>
      </c>
      <c r="C822" t="s">
        <v>5</v>
      </c>
      <c r="D822">
        <v>493600000</v>
      </c>
      <c r="E822">
        <v>0</v>
      </c>
      <c r="F822">
        <v>493600000</v>
      </c>
      <c r="G822">
        <v>55</v>
      </c>
      <c r="H822">
        <v>0</v>
      </c>
      <c r="I822">
        <v>0</v>
      </c>
      <c r="J822" t="s">
        <v>339</v>
      </c>
      <c r="K822" t="s">
        <v>1087</v>
      </c>
      <c r="L822" t="s">
        <v>348</v>
      </c>
    </row>
    <row r="823" spans="1:12" x14ac:dyDescent="0.3">
      <c r="A823" s="9">
        <v>43738</v>
      </c>
      <c r="B823" t="s">
        <v>294</v>
      </c>
      <c r="C823" t="s">
        <v>103</v>
      </c>
      <c r="D823">
        <v>0</v>
      </c>
      <c r="E823">
        <v>0</v>
      </c>
      <c r="F823">
        <v>0</v>
      </c>
      <c r="G823">
        <v>119</v>
      </c>
      <c r="H823">
        <v>0</v>
      </c>
      <c r="J823" t="s">
        <v>339</v>
      </c>
      <c r="K823" t="s">
        <v>348</v>
      </c>
      <c r="L823" t="s">
        <v>348</v>
      </c>
    </row>
    <row r="824" spans="1:12" x14ac:dyDescent="0.3">
      <c r="A824" s="9">
        <v>43738</v>
      </c>
      <c r="B824" t="s">
        <v>323</v>
      </c>
      <c r="C824" t="s">
        <v>137</v>
      </c>
      <c r="D824">
        <v>0</v>
      </c>
      <c r="E824">
        <v>0</v>
      </c>
      <c r="F824">
        <v>0</v>
      </c>
      <c r="G824">
        <v>119</v>
      </c>
      <c r="H824">
        <v>0</v>
      </c>
      <c r="J824" t="s">
        <v>339</v>
      </c>
      <c r="K824" t="s">
        <v>348</v>
      </c>
      <c r="L824" t="s">
        <v>348</v>
      </c>
    </row>
    <row r="825" spans="1:12" x14ac:dyDescent="0.3">
      <c r="A825" s="9">
        <v>43738</v>
      </c>
      <c r="B825" t="s">
        <v>263</v>
      </c>
      <c r="C825" t="s">
        <v>72</v>
      </c>
      <c r="D825">
        <v>49200000</v>
      </c>
      <c r="E825">
        <v>0</v>
      </c>
      <c r="F825">
        <v>49200000</v>
      </c>
      <c r="G825">
        <v>85</v>
      </c>
      <c r="H825">
        <v>-3100000</v>
      </c>
      <c r="I825">
        <v>-5.9273422562141492E-2</v>
      </c>
      <c r="J825" t="s">
        <v>341</v>
      </c>
      <c r="K825" t="s">
        <v>1166</v>
      </c>
      <c r="L825" t="s">
        <v>1056</v>
      </c>
    </row>
    <row r="826" spans="1:12" x14ac:dyDescent="0.3">
      <c r="A826" s="9">
        <v>43738</v>
      </c>
      <c r="B826" t="s">
        <v>264</v>
      </c>
      <c r="C826" t="s">
        <v>73</v>
      </c>
      <c r="D826">
        <v>470200000</v>
      </c>
      <c r="E826">
        <v>325900000</v>
      </c>
      <c r="F826">
        <v>796100000</v>
      </c>
      <c r="G826">
        <v>45</v>
      </c>
      <c r="H826">
        <v>58400000</v>
      </c>
      <c r="I826">
        <v>7.9164972210925846E-2</v>
      </c>
      <c r="J826" t="s">
        <v>340</v>
      </c>
      <c r="K826" t="s">
        <v>1043</v>
      </c>
      <c r="L826" t="s">
        <v>1167</v>
      </c>
    </row>
    <row r="827" spans="1:12" x14ac:dyDescent="0.3">
      <c r="A827" s="9">
        <v>43738</v>
      </c>
      <c r="B827" t="s">
        <v>265</v>
      </c>
      <c r="C827" t="s">
        <v>74</v>
      </c>
      <c r="D827">
        <v>1531000000</v>
      </c>
      <c r="E827">
        <v>0</v>
      </c>
      <c r="F827">
        <v>1531000000</v>
      </c>
      <c r="G827">
        <v>44</v>
      </c>
      <c r="H827">
        <v>37800000</v>
      </c>
      <c r="I827">
        <v>2.5314760246450581E-2</v>
      </c>
      <c r="J827" t="s">
        <v>340</v>
      </c>
      <c r="K827" t="s">
        <v>1168</v>
      </c>
      <c r="L827" t="s">
        <v>1169</v>
      </c>
    </row>
    <row r="828" spans="1:12" x14ac:dyDescent="0.3">
      <c r="A828" s="9">
        <v>43738</v>
      </c>
      <c r="B828" t="s">
        <v>266</v>
      </c>
      <c r="C828" t="s">
        <v>75</v>
      </c>
      <c r="D828">
        <v>0</v>
      </c>
      <c r="E828">
        <v>85400000</v>
      </c>
      <c r="F828">
        <v>85400000</v>
      </c>
      <c r="G828">
        <v>88</v>
      </c>
      <c r="H828">
        <v>-821000000</v>
      </c>
      <c r="I828">
        <v>-0.90578111209179168</v>
      </c>
      <c r="J828" t="s">
        <v>341</v>
      </c>
      <c r="K828" t="s">
        <v>1170</v>
      </c>
      <c r="L828" t="s">
        <v>1171</v>
      </c>
    </row>
    <row r="829" spans="1:12" x14ac:dyDescent="0.3">
      <c r="A829" s="9">
        <v>43738</v>
      </c>
      <c r="B829" t="s">
        <v>267</v>
      </c>
      <c r="C829" t="s">
        <v>76</v>
      </c>
      <c r="D829">
        <v>15349000000</v>
      </c>
      <c r="E829">
        <v>4074200000</v>
      </c>
      <c r="F829">
        <v>19423200000</v>
      </c>
      <c r="G829">
        <v>5</v>
      </c>
      <c r="H829">
        <v>866200000</v>
      </c>
      <c r="I829">
        <v>4.6677803524276557E-2</v>
      </c>
      <c r="J829" t="s">
        <v>340</v>
      </c>
      <c r="K829" t="s">
        <v>1172</v>
      </c>
      <c r="L829" t="s">
        <v>1173</v>
      </c>
    </row>
    <row r="830" spans="1:12" x14ac:dyDescent="0.3">
      <c r="A830" s="9">
        <v>43738</v>
      </c>
      <c r="B830" t="s">
        <v>268</v>
      </c>
      <c r="C830" t="s">
        <v>77</v>
      </c>
      <c r="D830">
        <v>41600000</v>
      </c>
      <c r="E830">
        <v>0</v>
      </c>
      <c r="F830">
        <v>41600000</v>
      </c>
      <c r="G830">
        <v>87</v>
      </c>
      <c r="H830">
        <v>0</v>
      </c>
      <c r="I830">
        <v>0</v>
      </c>
      <c r="J830" t="s">
        <v>339</v>
      </c>
      <c r="K830" t="s">
        <v>1066</v>
      </c>
      <c r="L830" t="s">
        <v>348</v>
      </c>
    </row>
    <row r="831" spans="1:12" x14ac:dyDescent="0.3">
      <c r="A831" s="9">
        <v>43738</v>
      </c>
      <c r="B831" t="s">
        <v>269</v>
      </c>
      <c r="C831" t="s">
        <v>78</v>
      </c>
      <c r="D831">
        <v>12193700000</v>
      </c>
      <c r="E831">
        <v>97900000</v>
      </c>
      <c r="F831">
        <v>12291600000</v>
      </c>
      <c r="G831">
        <v>16</v>
      </c>
      <c r="H831">
        <v>-7000000</v>
      </c>
      <c r="I831">
        <v>-5.6917047468817584E-4</v>
      </c>
      <c r="J831" t="s">
        <v>341</v>
      </c>
      <c r="K831" t="s">
        <v>430</v>
      </c>
      <c r="L831" t="s">
        <v>1174</v>
      </c>
    </row>
    <row r="832" spans="1:12" x14ac:dyDescent="0.3">
      <c r="A832" s="9">
        <v>43738</v>
      </c>
      <c r="B832" t="s">
        <v>270</v>
      </c>
      <c r="C832" t="s">
        <v>79</v>
      </c>
      <c r="D832">
        <v>10000000</v>
      </c>
      <c r="E832">
        <v>0</v>
      </c>
      <c r="F832">
        <v>10000000</v>
      </c>
      <c r="G832">
        <v>16</v>
      </c>
      <c r="H832">
        <v>100000</v>
      </c>
      <c r="I832">
        <v>1.01010101010101E-2</v>
      </c>
      <c r="J832" t="s">
        <v>340</v>
      </c>
      <c r="K832" t="s">
        <v>785</v>
      </c>
      <c r="L832" t="s">
        <v>486</v>
      </c>
    </row>
    <row r="833" spans="1:12" x14ac:dyDescent="0.3">
      <c r="A833" s="9">
        <v>43738</v>
      </c>
      <c r="B833" t="s">
        <v>271</v>
      </c>
      <c r="C833" t="s">
        <v>80</v>
      </c>
      <c r="D833">
        <v>369100000</v>
      </c>
      <c r="E833">
        <v>37000000</v>
      </c>
      <c r="F833">
        <v>406100000</v>
      </c>
      <c r="G833">
        <v>49</v>
      </c>
      <c r="H833">
        <v>-3100000</v>
      </c>
      <c r="I833">
        <v>-7.575757575757576E-3</v>
      </c>
      <c r="J833" t="s">
        <v>341</v>
      </c>
      <c r="K833" t="s">
        <v>1107</v>
      </c>
      <c r="L833" t="s">
        <v>1056</v>
      </c>
    </row>
    <row r="834" spans="1:12" x14ac:dyDescent="0.3">
      <c r="A834" s="9">
        <v>43738</v>
      </c>
      <c r="B834" t="s">
        <v>272</v>
      </c>
      <c r="C834" t="s">
        <v>81</v>
      </c>
      <c r="D834">
        <v>1184500000</v>
      </c>
      <c r="E834">
        <v>57000000</v>
      </c>
      <c r="F834">
        <v>1241500000</v>
      </c>
      <c r="G834">
        <v>42</v>
      </c>
      <c r="H834">
        <v>-4300000</v>
      </c>
      <c r="I834">
        <v>-3.4515973671536359E-3</v>
      </c>
      <c r="J834" t="s">
        <v>341</v>
      </c>
      <c r="K834" t="s">
        <v>856</v>
      </c>
      <c r="L834" t="s">
        <v>808</v>
      </c>
    </row>
    <row r="835" spans="1:12" x14ac:dyDescent="0.3">
      <c r="A835" s="9">
        <v>43738</v>
      </c>
      <c r="B835" t="s">
        <v>273</v>
      </c>
      <c r="C835" t="s">
        <v>82</v>
      </c>
      <c r="D835">
        <v>638300000</v>
      </c>
      <c r="E835">
        <v>51800000</v>
      </c>
      <c r="F835">
        <v>690100000</v>
      </c>
      <c r="G835">
        <v>47</v>
      </c>
      <c r="H835">
        <v>400000</v>
      </c>
      <c r="I835">
        <v>5.7996230245034076E-4</v>
      </c>
      <c r="J835" t="s">
        <v>340</v>
      </c>
      <c r="K835" t="s">
        <v>1175</v>
      </c>
      <c r="L835" t="s">
        <v>557</v>
      </c>
    </row>
    <row r="836" spans="1:12" x14ac:dyDescent="0.3">
      <c r="A836" s="9">
        <v>43738</v>
      </c>
      <c r="B836" t="s">
        <v>289</v>
      </c>
      <c r="C836" t="s">
        <v>98</v>
      </c>
      <c r="D836">
        <v>0</v>
      </c>
      <c r="E836">
        <v>0</v>
      </c>
      <c r="F836">
        <v>0</v>
      </c>
      <c r="G836">
        <v>125</v>
      </c>
      <c r="H836">
        <v>0</v>
      </c>
      <c r="J836" t="s">
        <v>339</v>
      </c>
      <c r="K836" t="s">
        <v>348</v>
      </c>
      <c r="L836" t="s">
        <v>348</v>
      </c>
    </row>
    <row r="837" spans="1:12" x14ac:dyDescent="0.3">
      <c r="A837" s="9">
        <v>43738</v>
      </c>
      <c r="B837" t="s">
        <v>276</v>
      </c>
      <c r="C837" t="s">
        <v>85</v>
      </c>
      <c r="D837">
        <v>2663900000</v>
      </c>
      <c r="E837">
        <v>0</v>
      </c>
      <c r="F837">
        <v>2663900000</v>
      </c>
      <c r="G837">
        <v>28</v>
      </c>
      <c r="H837">
        <v>88900000</v>
      </c>
      <c r="I837">
        <v>3.4524271844660191E-2</v>
      </c>
      <c r="J837" t="s">
        <v>340</v>
      </c>
      <c r="K837" t="s">
        <v>1176</v>
      </c>
      <c r="L837" t="s">
        <v>1177</v>
      </c>
    </row>
    <row r="838" spans="1:12" x14ac:dyDescent="0.3">
      <c r="A838" s="9">
        <v>43738</v>
      </c>
      <c r="B838" t="s">
        <v>277</v>
      </c>
      <c r="C838" t="s">
        <v>86</v>
      </c>
      <c r="D838">
        <v>12800000</v>
      </c>
      <c r="E838">
        <v>0</v>
      </c>
      <c r="F838">
        <v>12800000</v>
      </c>
      <c r="G838">
        <v>96</v>
      </c>
      <c r="H838">
        <v>400000</v>
      </c>
      <c r="I838">
        <v>3.2258064516129031E-2</v>
      </c>
      <c r="J838" t="s">
        <v>340</v>
      </c>
      <c r="K838" t="s">
        <v>715</v>
      </c>
      <c r="L838" t="s">
        <v>557</v>
      </c>
    </row>
    <row r="839" spans="1:12" x14ac:dyDescent="0.3">
      <c r="A839" s="9">
        <v>43738</v>
      </c>
      <c r="B839" t="s">
        <v>278</v>
      </c>
      <c r="C839" t="s">
        <v>87</v>
      </c>
      <c r="D839">
        <v>11140600000</v>
      </c>
      <c r="E839">
        <v>1079900000</v>
      </c>
      <c r="F839">
        <v>12220500000</v>
      </c>
      <c r="G839">
        <v>13</v>
      </c>
      <c r="H839">
        <v>89100000</v>
      </c>
      <c r="I839">
        <v>7.3445768831297293E-3</v>
      </c>
      <c r="J839" t="s">
        <v>340</v>
      </c>
      <c r="K839" t="s">
        <v>430</v>
      </c>
      <c r="L839" t="s">
        <v>627</v>
      </c>
    </row>
    <row r="840" spans="1:12" x14ac:dyDescent="0.3">
      <c r="A840" s="9">
        <v>43738</v>
      </c>
      <c r="B840" t="s">
        <v>279</v>
      </c>
      <c r="C840" t="s">
        <v>88</v>
      </c>
      <c r="D840">
        <v>0</v>
      </c>
      <c r="E840">
        <v>600000</v>
      </c>
      <c r="F840">
        <v>600000</v>
      </c>
      <c r="G840">
        <v>105</v>
      </c>
      <c r="H840">
        <v>-200000</v>
      </c>
      <c r="I840">
        <v>-0.25</v>
      </c>
      <c r="J840" t="s">
        <v>341</v>
      </c>
      <c r="K840" t="s">
        <v>451</v>
      </c>
      <c r="L840" t="s">
        <v>497</v>
      </c>
    </row>
    <row r="841" spans="1:12" x14ac:dyDescent="0.3">
      <c r="A841" s="9">
        <v>43738</v>
      </c>
      <c r="B841" t="s">
        <v>280</v>
      </c>
      <c r="C841" t="s">
        <v>89</v>
      </c>
      <c r="D841">
        <v>18500000</v>
      </c>
      <c r="E841">
        <v>0</v>
      </c>
      <c r="F841">
        <v>18500000</v>
      </c>
      <c r="G841">
        <v>83</v>
      </c>
      <c r="H841">
        <v>200000</v>
      </c>
      <c r="I841">
        <v>1.092896174863388E-2</v>
      </c>
      <c r="J841" t="s">
        <v>340</v>
      </c>
      <c r="K841" t="s">
        <v>1178</v>
      </c>
      <c r="L841" t="s">
        <v>379</v>
      </c>
    </row>
    <row r="842" spans="1:12" x14ac:dyDescent="0.3">
      <c r="A842" s="9">
        <v>43738</v>
      </c>
      <c r="B842" t="s">
        <v>281</v>
      </c>
      <c r="C842" t="s">
        <v>90</v>
      </c>
      <c r="D842">
        <v>140100000</v>
      </c>
      <c r="E842">
        <v>6065600000</v>
      </c>
      <c r="F842">
        <v>6205700000</v>
      </c>
      <c r="G842">
        <v>32</v>
      </c>
      <c r="H842">
        <v>274500000</v>
      </c>
      <c r="I842">
        <v>4.6280685190180741E-2</v>
      </c>
      <c r="J842" t="s">
        <v>340</v>
      </c>
      <c r="K842" t="s">
        <v>1179</v>
      </c>
      <c r="L842" t="s">
        <v>1141</v>
      </c>
    </row>
    <row r="843" spans="1:12" x14ac:dyDescent="0.3">
      <c r="A843" s="9">
        <v>43738</v>
      </c>
      <c r="B843" t="s">
        <v>282</v>
      </c>
      <c r="C843" t="s">
        <v>91</v>
      </c>
      <c r="D843">
        <v>60100000</v>
      </c>
      <c r="E843">
        <v>0</v>
      </c>
      <c r="F843">
        <v>60100000</v>
      </c>
      <c r="G843">
        <v>66</v>
      </c>
      <c r="H843">
        <v>2500000</v>
      </c>
      <c r="I843">
        <v>4.3402777777777783E-2</v>
      </c>
      <c r="J843" t="s">
        <v>340</v>
      </c>
      <c r="K843" t="s">
        <v>1180</v>
      </c>
      <c r="L843" t="s">
        <v>667</v>
      </c>
    </row>
    <row r="844" spans="1:12" x14ac:dyDescent="0.3">
      <c r="A844" s="9">
        <v>43738</v>
      </c>
      <c r="B844" t="s">
        <v>283</v>
      </c>
      <c r="C844" t="s">
        <v>92</v>
      </c>
      <c r="D844">
        <v>5733500000</v>
      </c>
      <c r="E844">
        <v>765000000</v>
      </c>
      <c r="F844">
        <v>6498500000</v>
      </c>
      <c r="G844">
        <v>18</v>
      </c>
      <c r="H844">
        <v>-542100000</v>
      </c>
      <c r="I844">
        <v>-7.6996278726244927E-2</v>
      </c>
      <c r="J844" t="s">
        <v>341</v>
      </c>
      <c r="K844" t="s">
        <v>1181</v>
      </c>
      <c r="L844" t="s">
        <v>1182</v>
      </c>
    </row>
    <row r="845" spans="1:12" x14ac:dyDescent="0.3">
      <c r="A845" s="9">
        <v>43738</v>
      </c>
      <c r="B845" t="s">
        <v>284</v>
      </c>
      <c r="C845" t="s">
        <v>93</v>
      </c>
      <c r="D845">
        <v>25200000</v>
      </c>
      <c r="E845">
        <v>3600000</v>
      </c>
      <c r="F845">
        <v>28800000</v>
      </c>
      <c r="G845">
        <v>67</v>
      </c>
      <c r="H845">
        <v>0</v>
      </c>
      <c r="I845">
        <v>0</v>
      </c>
      <c r="J845" t="s">
        <v>339</v>
      </c>
      <c r="K845" t="s">
        <v>1081</v>
      </c>
      <c r="L845" t="s">
        <v>348</v>
      </c>
    </row>
    <row r="846" spans="1:12" x14ac:dyDescent="0.3">
      <c r="A846" s="9">
        <v>43738</v>
      </c>
      <c r="B846" t="s">
        <v>285</v>
      </c>
      <c r="C846" t="s">
        <v>94</v>
      </c>
      <c r="D846">
        <v>5500000</v>
      </c>
      <c r="E846">
        <v>5100000</v>
      </c>
      <c r="F846">
        <v>10600000</v>
      </c>
      <c r="G846">
        <v>102</v>
      </c>
      <c r="H846">
        <v>-200000</v>
      </c>
      <c r="I846">
        <v>-1.8518518518518521E-2</v>
      </c>
      <c r="J846" t="s">
        <v>341</v>
      </c>
      <c r="K846" t="s">
        <v>396</v>
      </c>
      <c r="L846" t="s">
        <v>497</v>
      </c>
    </row>
    <row r="847" spans="1:12" x14ac:dyDescent="0.3">
      <c r="A847" s="9">
        <v>43738</v>
      </c>
      <c r="B847" t="s">
        <v>286</v>
      </c>
      <c r="C847" t="s">
        <v>95</v>
      </c>
      <c r="D847">
        <v>0</v>
      </c>
      <c r="E847">
        <v>0</v>
      </c>
      <c r="F847">
        <v>0</v>
      </c>
      <c r="G847">
        <v>102</v>
      </c>
      <c r="H847">
        <v>0</v>
      </c>
      <c r="J847" t="s">
        <v>339</v>
      </c>
      <c r="K847" t="s">
        <v>348</v>
      </c>
      <c r="L847" t="s">
        <v>348</v>
      </c>
    </row>
    <row r="848" spans="1:12" x14ac:dyDescent="0.3">
      <c r="A848" s="9">
        <v>43738</v>
      </c>
      <c r="B848" t="s">
        <v>287</v>
      </c>
      <c r="C848" t="s">
        <v>96</v>
      </c>
      <c r="D848">
        <v>42400000</v>
      </c>
      <c r="E848">
        <v>700000</v>
      </c>
      <c r="F848">
        <v>43100000</v>
      </c>
      <c r="G848">
        <v>86</v>
      </c>
      <c r="H848">
        <v>200000</v>
      </c>
      <c r="I848">
        <v>4.662004662004662E-3</v>
      </c>
      <c r="J848" t="s">
        <v>340</v>
      </c>
      <c r="K848" t="s">
        <v>1183</v>
      </c>
      <c r="L848" t="s">
        <v>379</v>
      </c>
    </row>
    <row r="849" spans="1:12" x14ac:dyDescent="0.3">
      <c r="A849" s="9">
        <v>43738</v>
      </c>
      <c r="B849" t="s">
        <v>288</v>
      </c>
      <c r="C849" t="s">
        <v>97</v>
      </c>
      <c r="D849">
        <v>31200000</v>
      </c>
      <c r="E849">
        <v>1600000</v>
      </c>
      <c r="F849">
        <v>32800000</v>
      </c>
      <c r="G849">
        <v>81</v>
      </c>
      <c r="H849">
        <v>-200000</v>
      </c>
      <c r="I849">
        <v>-6.0606060606060606E-3</v>
      </c>
      <c r="J849" t="s">
        <v>341</v>
      </c>
      <c r="K849" t="s">
        <v>972</v>
      </c>
      <c r="L849" t="s">
        <v>497</v>
      </c>
    </row>
    <row r="850" spans="1:12" x14ac:dyDescent="0.3">
      <c r="A850" s="9">
        <v>43738</v>
      </c>
      <c r="B850" t="s">
        <v>259</v>
      </c>
      <c r="C850" t="s">
        <v>68</v>
      </c>
      <c r="D850">
        <v>128214900000</v>
      </c>
      <c r="E850">
        <v>25826600000</v>
      </c>
      <c r="F850">
        <v>154041500000</v>
      </c>
      <c r="G850">
        <v>3</v>
      </c>
      <c r="H850">
        <v>1946000000</v>
      </c>
      <c r="I850">
        <v>1.2794592870926489E-2</v>
      </c>
      <c r="J850" t="s">
        <v>340</v>
      </c>
      <c r="K850" t="s">
        <v>1184</v>
      </c>
      <c r="L850" t="s">
        <v>1185</v>
      </c>
    </row>
    <row r="851" spans="1:12" x14ac:dyDescent="0.3">
      <c r="A851" s="9">
        <v>43738</v>
      </c>
      <c r="B851" t="s">
        <v>326</v>
      </c>
      <c r="C851" t="s">
        <v>138</v>
      </c>
      <c r="D851">
        <v>0</v>
      </c>
      <c r="E851">
        <v>0</v>
      </c>
      <c r="F851">
        <v>0</v>
      </c>
      <c r="G851">
        <v>3</v>
      </c>
      <c r="J851" t="s">
        <v>339</v>
      </c>
      <c r="K851" t="s">
        <v>348</v>
      </c>
    </row>
    <row r="852" spans="1:12" x14ac:dyDescent="0.3">
      <c r="A852" s="9">
        <v>43738</v>
      </c>
      <c r="B852" t="s">
        <v>293</v>
      </c>
      <c r="C852" t="s">
        <v>102</v>
      </c>
      <c r="D852">
        <v>10142100000</v>
      </c>
      <c r="E852">
        <v>354900000</v>
      </c>
      <c r="F852">
        <v>10497000000</v>
      </c>
      <c r="G852">
        <v>15</v>
      </c>
      <c r="H852">
        <v>-84700000</v>
      </c>
      <c r="I852">
        <v>-8.0043849286976568E-3</v>
      </c>
      <c r="J852" t="s">
        <v>341</v>
      </c>
      <c r="K852" t="s">
        <v>976</v>
      </c>
      <c r="L852" t="s">
        <v>1186</v>
      </c>
    </row>
    <row r="853" spans="1:12" x14ac:dyDescent="0.3">
      <c r="A853" s="9">
        <v>43738</v>
      </c>
      <c r="B853" t="s">
        <v>262</v>
      </c>
      <c r="C853" t="s">
        <v>71</v>
      </c>
      <c r="D853">
        <v>478100000</v>
      </c>
      <c r="E853">
        <v>29600000</v>
      </c>
      <c r="F853">
        <v>507700000</v>
      </c>
      <c r="G853">
        <v>53</v>
      </c>
      <c r="H853">
        <v>40500000</v>
      </c>
      <c r="I853">
        <v>8.6686643835616445E-2</v>
      </c>
      <c r="J853" t="s">
        <v>340</v>
      </c>
      <c r="K853" t="s">
        <v>1187</v>
      </c>
      <c r="L853" t="s">
        <v>1188</v>
      </c>
    </row>
    <row r="854" spans="1:12" x14ac:dyDescent="0.3">
      <c r="A854" s="9">
        <v>43738</v>
      </c>
      <c r="B854" t="s">
        <v>274</v>
      </c>
      <c r="C854" t="s">
        <v>83</v>
      </c>
      <c r="D854">
        <v>2733500000</v>
      </c>
      <c r="E854">
        <v>1508800000</v>
      </c>
      <c r="F854">
        <v>4242300000</v>
      </c>
      <c r="G854">
        <v>29</v>
      </c>
      <c r="H854">
        <v>219700000</v>
      </c>
      <c r="I854">
        <v>5.4616417242579429E-2</v>
      </c>
      <c r="J854" t="s">
        <v>340</v>
      </c>
      <c r="K854" t="s">
        <v>1189</v>
      </c>
      <c r="L854" t="s">
        <v>531</v>
      </c>
    </row>
    <row r="855" spans="1:12" x14ac:dyDescent="0.3">
      <c r="A855" s="9">
        <v>43738</v>
      </c>
      <c r="B855" t="s">
        <v>275</v>
      </c>
      <c r="C855" t="s">
        <v>84</v>
      </c>
      <c r="D855">
        <v>300000</v>
      </c>
      <c r="E855">
        <v>0</v>
      </c>
      <c r="F855">
        <v>300000</v>
      </c>
      <c r="G855">
        <v>110</v>
      </c>
      <c r="H855">
        <v>-100000</v>
      </c>
      <c r="I855">
        <v>-0.25</v>
      </c>
      <c r="J855" t="s">
        <v>341</v>
      </c>
      <c r="K855" t="s">
        <v>390</v>
      </c>
      <c r="L855" t="s">
        <v>503</v>
      </c>
    </row>
    <row r="856" spans="1:12" x14ac:dyDescent="0.3">
      <c r="A856" s="9">
        <v>43738</v>
      </c>
      <c r="B856" t="s">
        <v>300</v>
      </c>
      <c r="C856" t="s">
        <v>109</v>
      </c>
      <c r="D856">
        <v>500000</v>
      </c>
      <c r="E856">
        <v>400000</v>
      </c>
      <c r="F856">
        <v>900000</v>
      </c>
      <c r="G856">
        <v>113</v>
      </c>
      <c r="H856">
        <v>0</v>
      </c>
      <c r="I856">
        <v>0</v>
      </c>
      <c r="J856" t="s">
        <v>339</v>
      </c>
      <c r="K856" t="s">
        <v>441</v>
      </c>
      <c r="L856" t="s">
        <v>348</v>
      </c>
    </row>
    <row r="857" spans="1:12" x14ac:dyDescent="0.3">
      <c r="A857" s="9">
        <v>43738</v>
      </c>
      <c r="B857" t="s">
        <v>290</v>
      </c>
      <c r="C857" t="s">
        <v>99</v>
      </c>
      <c r="D857">
        <v>174400000</v>
      </c>
      <c r="E857">
        <v>0</v>
      </c>
      <c r="F857">
        <v>174400000</v>
      </c>
      <c r="G857">
        <v>64</v>
      </c>
      <c r="H857">
        <v>1000000</v>
      </c>
      <c r="I857">
        <v>5.7670126874279134E-3</v>
      </c>
      <c r="J857" t="s">
        <v>340</v>
      </c>
      <c r="K857" t="s">
        <v>807</v>
      </c>
      <c r="L857" t="s">
        <v>458</v>
      </c>
    </row>
    <row r="858" spans="1:12" x14ac:dyDescent="0.3">
      <c r="A858" s="9">
        <v>43738</v>
      </c>
      <c r="B858" t="s">
        <v>295</v>
      </c>
      <c r="C858" t="s">
        <v>104</v>
      </c>
      <c r="D858">
        <v>2299900000</v>
      </c>
      <c r="E858">
        <v>1230300000</v>
      </c>
      <c r="F858">
        <v>3530200000</v>
      </c>
      <c r="G858">
        <v>30</v>
      </c>
      <c r="H858">
        <v>232300000</v>
      </c>
      <c r="I858">
        <v>7.043876406197884E-2</v>
      </c>
      <c r="J858" t="s">
        <v>340</v>
      </c>
      <c r="K858" t="s">
        <v>1190</v>
      </c>
      <c r="L858" t="s">
        <v>1191</v>
      </c>
    </row>
    <row r="859" spans="1:12" x14ac:dyDescent="0.3">
      <c r="A859" s="9">
        <v>43738</v>
      </c>
      <c r="B859" t="s">
        <v>322</v>
      </c>
      <c r="C859" t="s">
        <v>132</v>
      </c>
      <c r="D859">
        <v>485200000</v>
      </c>
      <c r="E859">
        <v>0</v>
      </c>
      <c r="F859">
        <v>485200000</v>
      </c>
      <c r="G859">
        <v>21</v>
      </c>
      <c r="H859">
        <v>125500000</v>
      </c>
      <c r="I859">
        <v>0.34890186266333062</v>
      </c>
      <c r="J859" t="s">
        <v>340</v>
      </c>
      <c r="K859" t="s">
        <v>1192</v>
      </c>
      <c r="L859" t="s">
        <v>391</v>
      </c>
    </row>
    <row r="860" spans="1:12" x14ac:dyDescent="0.3">
      <c r="A860" s="9">
        <v>43738</v>
      </c>
      <c r="B860" t="s">
        <v>296</v>
      </c>
      <c r="C860" t="s">
        <v>105</v>
      </c>
      <c r="D860">
        <v>654900000</v>
      </c>
      <c r="E860">
        <v>0</v>
      </c>
      <c r="F860">
        <v>654900000</v>
      </c>
      <c r="G860">
        <v>51</v>
      </c>
      <c r="H860">
        <v>8200000</v>
      </c>
      <c r="I860">
        <v>1.2679758775320861E-2</v>
      </c>
      <c r="J860" t="s">
        <v>340</v>
      </c>
      <c r="K860" t="s">
        <v>1193</v>
      </c>
      <c r="L860" t="s">
        <v>1194</v>
      </c>
    </row>
    <row r="861" spans="1:12" x14ac:dyDescent="0.3">
      <c r="A861" s="9">
        <v>43738</v>
      </c>
      <c r="B861" t="s">
        <v>297</v>
      </c>
      <c r="C861" t="s">
        <v>106</v>
      </c>
      <c r="D861">
        <v>290200000</v>
      </c>
      <c r="E861">
        <v>0</v>
      </c>
      <c r="F861">
        <v>290200000</v>
      </c>
      <c r="G861">
        <v>63</v>
      </c>
      <c r="H861">
        <v>1100000</v>
      </c>
      <c r="I861">
        <v>3.804911795226565E-3</v>
      </c>
      <c r="J861" t="s">
        <v>340</v>
      </c>
      <c r="K861" t="s">
        <v>743</v>
      </c>
      <c r="L861" t="s">
        <v>574</v>
      </c>
    </row>
    <row r="862" spans="1:12" x14ac:dyDescent="0.3">
      <c r="A862" s="9">
        <v>43738</v>
      </c>
      <c r="B862" t="s">
        <v>298</v>
      </c>
      <c r="C862" t="s">
        <v>107</v>
      </c>
      <c r="D862">
        <v>0</v>
      </c>
      <c r="E862">
        <v>0</v>
      </c>
      <c r="F862">
        <v>0</v>
      </c>
      <c r="G862">
        <v>103</v>
      </c>
      <c r="H862">
        <v>0</v>
      </c>
      <c r="J862" t="s">
        <v>339</v>
      </c>
      <c r="K862" t="s">
        <v>348</v>
      </c>
      <c r="L862" t="s">
        <v>348</v>
      </c>
    </row>
    <row r="863" spans="1:12" x14ac:dyDescent="0.3">
      <c r="A863" s="9">
        <v>43738</v>
      </c>
      <c r="B863" t="s">
        <v>299</v>
      </c>
      <c r="C863" t="s">
        <v>108</v>
      </c>
      <c r="D863">
        <v>7479100000</v>
      </c>
      <c r="E863">
        <v>2610300000</v>
      </c>
      <c r="F863">
        <v>10089400000</v>
      </c>
      <c r="G863">
        <v>8</v>
      </c>
      <c r="H863">
        <v>-866400000</v>
      </c>
      <c r="I863">
        <v>-7.9081399806495187E-2</v>
      </c>
      <c r="J863" t="s">
        <v>341</v>
      </c>
      <c r="K863" t="s">
        <v>1195</v>
      </c>
      <c r="L863" t="s">
        <v>1196</v>
      </c>
    </row>
    <row r="864" spans="1:12" x14ac:dyDescent="0.3">
      <c r="A864" s="9">
        <v>43738</v>
      </c>
      <c r="B864" t="s">
        <v>307</v>
      </c>
      <c r="C864" t="s">
        <v>116</v>
      </c>
      <c r="D864">
        <v>82900000</v>
      </c>
      <c r="E864">
        <v>0</v>
      </c>
      <c r="F864">
        <v>82900000</v>
      </c>
      <c r="G864">
        <v>8</v>
      </c>
      <c r="H864">
        <v>-2900000</v>
      </c>
      <c r="I864">
        <v>-3.37995337995338E-2</v>
      </c>
      <c r="J864" t="s">
        <v>341</v>
      </c>
      <c r="K864" t="s">
        <v>1197</v>
      </c>
      <c r="L864" t="s">
        <v>1165</v>
      </c>
    </row>
    <row r="865" spans="1:12" x14ac:dyDescent="0.3">
      <c r="A865" s="9">
        <v>43738</v>
      </c>
      <c r="B865" t="s">
        <v>301</v>
      </c>
      <c r="C865" t="s">
        <v>110</v>
      </c>
      <c r="D865">
        <v>2182700000</v>
      </c>
      <c r="E865">
        <v>85300000</v>
      </c>
      <c r="F865">
        <v>2268000000</v>
      </c>
      <c r="G865">
        <v>37</v>
      </c>
      <c r="H865">
        <v>29500000</v>
      </c>
      <c r="I865">
        <v>1.317846772392227E-2</v>
      </c>
      <c r="J865" t="s">
        <v>340</v>
      </c>
      <c r="K865" t="s">
        <v>925</v>
      </c>
      <c r="L865" t="s">
        <v>853</v>
      </c>
    </row>
    <row r="866" spans="1:12" x14ac:dyDescent="0.3">
      <c r="A866" s="9">
        <v>43738</v>
      </c>
      <c r="B866" t="s">
        <v>302</v>
      </c>
      <c r="C866" t="s">
        <v>111</v>
      </c>
      <c r="D866">
        <v>7100000</v>
      </c>
      <c r="E866">
        <v>0</v>
      </c>
      <c r="F866">
        <v>7100000</v>
      </c>
      <c r="G866">
        <v>109</v>
      </c>
      <c r="H866">
        <v>0</v>
      </c>
      <c r="I866">
        <v>0</v>
      </c>
      <c r="J866" t="s">
        <v>339</v>
      </c>
      <c r="K866" t="s">
        <v>1105</v>
      </c>
      <c r="L866" t="s">
        <v>348</v>
      </c>
    </row>
    <row r="867" spans="1:12" x14ac:dyDescent="0.3">
      <c r="A867" s="9">
        <v>43738</v>
      </c>
      <c r="B867" t="s">
        <v>303</v>
      </c>
      <c r="C867" t="s">
        <v>112</v>
      </c>
      <c r="D867">
        <v>0</v>
      </c>
      <c r="E867">
        <v>0</v>
      </c>
      <c r="F867">
        <v>0</v>
      </c>
      <c r="G867">
        <v>109</v>
      </c>
      <c r="H867">
        <v>0</v>
      </c>
      <c r="J867" t="s">
        <v>339</v>
      </c>
      <c r="K867" t="s">
        <v>348</v>
      </c>
      <c r="L867" t="s">
        <v>348</v>
      </c>
    </row>
    <row r="868" spans="1:12" x14ac:dyDescent="0.3">
      <c r="A868" s="9">
        <v>43738</v>
      </c>
      <c r="B868" t="s">
        <v>304</v>
      </c>
      <c r="C868" t="s">
        <v>113</v>
      </c>
      <c r="D868">
        <v>10004200000</v>
      </c>
      <c r="E868">
        <v>4294800000</v>
      </c>
      <c r="F868">
        <v>14299000000</v>
      </c>
      <c r="G868">
        <v>11</v>
      </c>
      <c r="H868">
        <v>396700000</v>
      </c>
      <c r="I868">
        <v>2.8534846751976289E-2</v>
      </c>
      <c r="J868" t="s">
        <v>340</v>
      </c>
      <c r="K868" t="s">
        <v>1198</v>
      </c>
      <c r="L868" t="s">
        <v>1199</v>
      </c>
    </row>
    <row r="869" spans="1:12" x14ac:dyDescent="0.3">
      <c r="A869" s="9">
        <v>43738</v>
      </c>
      <c r="B869" t="s">
        <v>305</v>
      </c>
      <c r="C869" t="s">
        <v>114</v>
      </c>
      <c r="D869">
        <v>16332600000</v>
      </c>
      <c r="E869">
        <v>5700200000</v>
      </c>
      <c r="F869">
        <v>22032800000</v>
      </c>
      <c r="G869">
        <v>6</v>
      </c>
      <c r="H869">
        <v>397300000</v>
      </c>
      <c r="I869">
        <v>1.836333803240045E-2</v>
      </c>
      <c r="J869" t="s">
        <v>340</v>
      </c>
      <c r="K869" t="s">
        <v>1200</v>
      </c>
      <c r="L869" t="s">
        <v>859</v>
      </c>
    </row>
    <row r="870" spans="1:12" x14ac:dyDescent="0.3">
      <c r="A870" s="9">
        <v>43738</v>
      </c>
      <c r="B870" t="s">
        <v>306</v>
      </c>
      <c r="C870" t="s">
        <v>115</v>
      </c>
      <c r="D870">
        <v>600000</v>
      </c>
      <c r="E870">
        <v>0</v>
      </c>
      <c r="F870">
        <v>600000</v>
      </c>
      <c r="G870">
        <v>6</v>
      </c>
      <c r="H870">
        <v>0</v>
      </c>
      <c r="I870">
        <v>0</v>
      </c>
      <c r="J870" t="s">
        <v>339</v>
      </c>
      <c r="K870" t="s">
        <v>451</v>
      </c>
      <c r="L870" t="s">
        <v>348</v>
      </c>
    </row>
    <row r="871" spans="1:12" x14ac:dyDescent="0.3">
      <c r="A871" s="9">
        <v>43738</v>
      </c>
      <c r="B871" t="s">
        <v>309</v>
      </c>
      <c r="C871" t="s">
        <v>118</v>
      </c>
      <c r="D871">
        <v>69800000</v>
      </c>
      <c r="E871">
        <v>65700000</v>
      </c>
      <c r="F871">
        <v>135500000</v>
      </c>
      <c r="G871">
        <v>80</v>
      </c>
      <c r="H871">
        <v>-600000</v>
      </c>
      <c r="I871">
        <v>-4.40852314474651E-3</v>
      </c>
      <c r="J871" t="s">
        <v>341</v>
      </c>
      <c r="K871" t="s">
        <v>751</v>
      </c>
      <c r="L871" t="s">
        <v>492</v>
      </c>
    </row>
    <row r="872" spans="1:12" x14ac:dyDescent="0.3">
      <c r="A872" s="9">
        <v>43738</v>
      </c>
      <c r="B872" t="s">
        <v>325</v>
      </c>
      <c r="C872" t="s">
        <v>136</v>
      </c>
      <c r="D872">
        <v>38000000</v>
      </c>
      <c r="E872">
        <v>65000000</v>
      </c>
      <c r="F872">
        <v>103000000</v>
      </c>
      <c r="G872">
        <v>80</v>
      </c>
      <c r="H872">
        <v>4300000</v>
      </c>
      <c r="I872">
        <v>4.3566362715298887E-2</v>
      </c>
      <c r="J872" t="s">
        <v>340</v>
      </c>
      <c r="K872" t="s">
        <v>910</v>
      </c>
      <c r="L872" t="s">
        <v>761</v>
      </c>
    </row>
    <row r="873" spans="1:12" x14ac:dyDescent="0.3">
      <c r="A873" s="9">
        <v>43738</v>
      </c>
      <c r="B873" t="s">
        <v>320</v>
      </c>
      <c r="C873" t="s">
        <v>129</v>
      </c>
      <c r="D873">
        <v>89800000</v>
      </c>
      <c r="E873">
        <v>0</v>
      </c>
      <c r="F873">
        <v>89800000</v>
      </c>
      <c r="G873">
        <v>80</v>
      </c>
      <c r="H873">
        <v>-1900000</v>
      </c>
      <c r="I873">
        <v>-2.0719738276990189E-2</v>
      </c>
      <c r="J873" t="s">
        <v>341</v>
      </c>
      <c r="K873" t="s">
        <v>1201</v>
      </c>
      <c r="L873" t="s">
        <v>996</v>
      </c>
    </row>
    <row r="874" spans="1:12" x14ac:dyDescent="0.3">
      <c r="A874" s="9">
        <v>43738</v>
      </c>
      <c r="B874" t="s">
        <v>308</v>
      </c>
      <c r="C874" t="s">
        <v>117</v>
      </c>
      <c r="D874">
        <v>170863700000</v>
      </c>
      <c r="E874">
        <v>18733600000</v>
      </c>
      <c r="F874">
        <v>189597300000</v>
      </c>
      <c r="G874">
        <v>1</v>
      </c>
      <c r="H874">
        <v>17500000</v>
      </c>
      <c r="I874">
        <v>9.2309412711691862E-5</v>
      </c>
      <c r="J874" t="s">
        <v>340</v>
      </c>
      <c r="K874" t="s">
        <v>992</v>
      </c>
      <c r="L874" t="s">
        <v>1202</v>
      </c>
    </row>
    <row r="875" spans="1:12" x14ac:dyDescent="0.3">
      <c r="A875" s="9">
        <v>43738</v>
      </c>
      <c r="B875" t="s">
        <v>310</v>
      </c>
      <c r="C875" t="s">
        <v>119</v>
      </c>
      <c r="D875">
        <v>62700000</v>
      </c>
      <c r="E875">
        <v>200000</v>
      </c>
      <c r="F875">
        <v>62900000</v>
      </c>
      <c r="G875">
        <v>1</v>
      </c>
      <c r="H875">
        <v>-100000</v>
      </c>
      <c r="I875">
        <v>-1.5873015873015871E-3</v>
      </c>
      <c r="J875" t="s">
        <v>341</v>
      </c>
      <c r="K875" t="s">
        <v>1203</v>
      </c>
      <c r="L875" t="s">
        <v>503</v>
      </c>
    </row>
    <row r="876" spans="1:12" x14ac:dyDescent="0.3">
      <c r="A876" s="9">
        <v>43738</v>
      </c>
      <c r="B876" t="s">
        <v>311</v>
      </c>
      <c r="C876" t="s">
        <v>120</v>
      </c>
      <c r="D876">
        <v>0</v>
      </c>
      <c r="E876">
        <v>0</v>
      </c>
      <c r="F876">
        <v>0</v>
      </c>
      <c r="G876">
        <v>123</v>
      </c>
      <c r="H876">
        <v>0</v>
      </c>
      <c r="J876" t="s">
        <v>339</v>
      </c>
      <c r="K876" t="s">
        <v>348</v>
      </c>
      <c r="L876" t="s">
        <v>348</v>
      </c>
    </row>
    <row r="877" spans="1:12" x14ac:dyDescent="0.3">
      <c r="A877" s="9">
        <v>43738</v>
      </c>
      <c r="B877" t="s">
        <v>312</v>
      </c>
      <c r="C877" t="s">
        <v>121</v>
      </c>
      <c r="D877">
        <v>500000</v>
      </c>
      <c r="E877">
        <v>0</v>
      </c>
      <c r="F877">
        <v>500000</v>
      </c>
      <c r="G877">
        <v>122</v>
      </c>
      <c r="H877">
        <v>0</v>
      </c>
      <c r="I877">
        <v>0</v>
      </c>
      <c r="J877" t="s">
        <v>339</v>
      </c>
      <c r="K877" t="s">
        <v>361</v>
      </c>
      <c r="L877" t="s">
        <v>348</v>
      </c>
    </row>
    <row r="878" spans="1:12" x14ac:dyDescent="0.3">
      <c r="A878" s="9">
        <v>43738</v>
      </c>
      <c r="B878" t="s">
        <v>315</v>
      </c>
      <c r="C878" t="s">
        <v>124</v>
      </c>
      <c r="D878">
        <v>300000</v>
      </c>
      <c r="E878">
        <v>4400000</v>
      </c>
      <c r="F878">
        <v>4700000</v>
      </c>
      <c r="G878">
        <v>106</v>
      </c>
      <c r="H878">
        <v>600000</v>
      </c>
      <c r="I878">
        <v>0.14634146341463411</v>
      </c>
      <c r="J878" t="s">
        <v>340</v>
      </c>
      <c r="K878" t="s">
        <v>1204</v>
      </c>
      <c r="L878" t="s">
        <v>451</v>
      </c>
    </row>
    <row r="879" spans="1:12" x14ac:dyDescent="0.3">
      <c r="A879" s="9">
        <v>43738</v>
      </c>
      <c r="B879" t="s">
        <v>313</v>
      </c>
      <c r="C879" t="s">
        <v>122</v>
      </c>
      <c r="D879">
        <v>114500000</v>
      </c>
      <c r="E879">
        <v>0</v>
      </c>
      <c r="F879">
        <v>114500000</v>
      </c>
      <c r="G879">
        <v>69</v>
      </c>
      <c r="H879">
        <v>500000</v>
      </c>
      <c r="I879">
        <v>4.3859649122807024E-3</v>
      </c>
      <c r="J879" t="s">
        <v>340</v>
      </c>
      <c r="K879" t="s">
        <v>552</v>
      </c>
      <c r="L879" t="s">
        <v>361</v>
      </c>
    </row>
    <row r="880" spans="1:12" x14ac:dyDescent="0.3">
      <c r="A880" s="9">
        <v>43738</v>
      </c>
      <c r="B880" t="s">
        <v>292</v>
      </c>
      <c r="C880" t="s">
        <v>101</v>
      </c>
      <c r="D880">
        <v>16382700000</v>
      </c>
      <c r="E880">
        <v>50400000</v>
      </c>
      <c r="F880">
        <v>16433100000</v>
      </c>
      <c r="G880">
        <v>9</v>
      </c>
      <c r="H880">
        <v>234300000</v>
      </c>
      <c r="I880">
        <v>1.4464034372916511E-2</v>
      </c>
      <c r="J880" t="s">
        <v>340</v>
      </c>
      <c r="K880" t="s">
        <v>1205</v>
      </c>
      <c r="L880" t="s">
        <v>1206</v>
      </c>
    </row>
    <row r="881" spans="1:12" x14ac:dyDescent="0.3">
      <c r="A881" s="9">
        <v>43738</v>
      </c>
      <c r="B881" t="s">
        <v>321</v>
      </c>
      <c r="C881" t="s">
        <v>130</v>
      </c>
      <c r="D881">
        <v>35600000</v>
      </c>
      <c r="E881">
        <v>0</v>
      </c>
      <c r="F881">
        <v>35600000</v>
      </c>
      <c r="G881">
        <v>58</v>
      </c>
      <c r="H881">
        <v>-500000</v>
      </c>
      <c r="I881">
        <v>-1.385041551246537E-2</v>
      </c>
      <c r="J881" t="s">
        <v>341</v>
      </c>
      <c r="K881" t="s">
        <v>1207</v>
      </c>
      <c r="L881" t="s">
        <v>472</v>
      </c>
    </row>
    <row r="882" spans="1:12" x14ac:dyDescent="0.3">
      <c r="A882" s="9">
        <v>43738</v>
      </c>
      <c r="B882" t="s">
        <v>316</v>
      </c>
      <c r="C882" t="s">
        <v>125</v>
      </c>
      <c r="D882">
        <v>0</v>
      </c>
      <c r="E882">
        <v>0</v>
      </c>
      <c r="F882">
        <v>0</v>
      </c>
      <c r="G882">
        <v>118</v>
      </c>
      <c r="H882">
        <v>0</v>
      </c>
      <c r="J882" t="s">
        <v>339</v>
      </c>
      <c r="K882" t="s">
        <v>348</v>
      </c>
      <c r="L882" t="s">
        <v>348</v>
      </c>
    </row>
    <row r="883" spans="1:12" x14ac:dyDescent="0.3">
      <c r="A883" s="9">
        <v>43738</v>
      </c>
      <c r="B883" t="s">
        <v>317</v>
      </c>
      <c r="C883" t="s">
        <v>126</v>
      </c>
      <c r="D883">
        <v>7918400000</v>
      </c>
      <c r="E883">
        <v>0</v>
      </c>
      <c r="F883">
        <v>7918400000</v>
      </c>
      <c r="G883">
        <v>17</v>
      </c>
      <c r="H883">
        <v>2900000</v>
      </c>
      <c r="I883">
        <v>3.6636978080980349E-4</v>
      </c>
      <c r="J883" t="s">
        <v>340</v>
      </c>
      <c r="K883" t="s">
        <v>1109</v>
      </c>
      <c r="L883" t="s">
        <v>490</v>
      </c>
    </row>
    <row r="884" spans="1:12" x14ac:dyDescent="0.3">
      <c r="A884" s="9">
        <v>43738</v>
      </c>
      <c r="B884" t="s">
        <v>318</v>
      </c>
      <c r="C884" t="s">
        <v>127</v>
      </c>
      <c r="D884">
        <v>1500000</v>
      </c>
      <c r="E884">
        <v>0</v>
      </c>
      <c r="F884">
        <v>1500000</v>
      </c>
      <c r="G884">
        <v>111</v>
      </c>
      <c r="H884">
        <v>0</v>
      </c>
      <c r="I884">
        <v>0</v>
      </c>
      <c r="J884" t="s">
        <v>339</v>
      </c>
      <c r="K884" t="s">
        <v>461</v>
      </c>
      <c r="L884" t="s">
        <v>348</v>
      </c>
    </row>
    <row r="885" spans="1:12" x14ac:dyDescent="0.3">
      <c r="A885" s="9">
        <v>43738</v>
      </c>
      <c r="B885" t="s">
        <v>319</v>
      </c>
      <c r="C885" t="s">
        <v>128</v>
      </c>
      <c r="D885">
        <v>11300000</v>
      </c>
      <c r="E885">
        <v>0</v>
      </c>
      <c r="F885">
        <v>11300000</v>
      </c>
      <c r="G885">
        <v>99</v>
      </c>
      <c r="H885">
        <v>-300000</v>
      </c>
      <c r="I885">
        <v>-2.5862068965517241E-2</v>
      </c>
      <c r="J885" t="s">
        <v>341</v>
      </c>
      <c r="K885" t="s">
        <v>1208</v>
      </c>
      <c r="L885" t="s">
        <v>632</v>
      </c>
    </row>
    <row r="886" spans="1:12" x14ac:dyDescent="0.3">
      <c r="A886" s="9">
        <v>43738</v>
      </c>
      <c r="B886" t="s">
        <v>314</v>
      </c>
      <c r="C886" t="s">
        <v>123</v>
      </c>
      <c r="D886">
        <v>1500000</v>
      </c>
      <c r="E886">
        <v>0</v>
      </c>
      <c r="F886">
        <v>1500000</v>
      </c>
      <c r="G886">
        <v>107</v>
      </c>
      <c r="H886">
        <v>0</v>
      </c>
      <c r="I886">
        <v>0</v>
      </c>
      <c r="J886" t="s">
        <v>339</v>
      </c>
      <c r="K886" t="s">
        <v>461</v>
      </c>
      <c r="L886" t="s">
        <v>348</v>
      </c>
    </row>
    <row r="887" spans="1:12" x14ac:dyDescent="0.3">
      <c r="A887" s="9">
        <v>43769</v>
      </c>
      <c r="B887" t="s">
        <v>207</v>
      </c>
      <c r="C887" t="s">
        <v>16</v>
      </c>
      <c r="D887">
        <v>948400000</v>
      </c>
      <c r="E887">
        <v>1030200000</v>
      </c>
      <c r="F887">
        <v>1978600000</v>
      </c>
      <c r="G887">
        <v>33</v>
      </c>
      <c r="H887">
        <v>-30500000</v>
      </c>
      <c r="I887">
        <v>-1.518092678313673E-2</v>
      </c>
      <c r="J887" t="s">
        <v>341</v>
      </c>
      <c r="K887" t="s">
        <v>1209</v>
      </c>
      <c r="L887" t="s">
        <v>1210</v>
      </c>
    </row>
    <row r="888" spans="1:12" x14ac:dyDescent="0.3">
      <c r="A888" s="9">
        <v>43769</v>
      </c>
      <c r="B888" t="s">
        <v>206</v>
      </c>
      <c r="C888" t="s">
        <v>15</v>
      </c>
      <c r="D888">
        <v>800000</v>
      </c>
      <c r="E888">
        <v>100000</v>
      </c>
      <c r="F888">
        <v>900000</v>
      </c>
      <c r="G888">
        <v>115</v>
      </c>
      <c r="H888">
        <v>0</v>
      </c>
      <c r="I888">
        <v>0</v>
      </c>
      <c r="J888" t="s">
        <v>339</v>
      </c>
      <c r="K888" t="s">
        <v>441</v>
      </c>
      <c r="L888" t="s">
        <v>348</v>
      </c>
    </row>
    <row r="889" spans="1:12" x14ac:dyDescent="0.3">
      <c r="A889" s="9">
        <v>43769</v>
      </c>
      <c r="B889" t="s">
        <v>205</v>
      </c>
      <c r="C889" t="s">
        <v>14</v>
      </c>
      <c r="D889">
        <v>4917300000</v>
      </c>
      <c r="E889">
        <v>100000000</v>
      </c>
      <c r="F889">
        <v>5017300000</v>
      </c>
      <c r="G889">
        <v>20</v>
      </c>
      <c r="H889">
        <v>379300000</v>
      </c>
      <c r="I889">
        <v>8.1780940060370844E-2</v>
      </c>
      <c r="J889" t="s">
        <v>340</v>
      </c>
      <c r="K889" t="s">
        <v>1211</v>
      </c>
      <c r="L889" t="s">
        <v>554</v>
      </c>
    </row>
    <row r="890" spans="1:12" x14ac:dyDescent="0.3">
      <c r="A890" s="9">
        <v>43769</v>
      </c>
      <c r="B890" t="s">
        <v>204</v>
      </c>
      <c r="C890" t="s">
        <v>13</v>
      </c>
      <c r="D890">
        <v>100000</v>
      </c>
      <c r="E890">
        <v>5500000</v>
      </c>
      <c r="F890">
        <v>5600000</v>
      </c>
      <c r="G890">
        <v>108</v>
      </c>
      <c r="H890">
        <v>3500000</v>
      </c>
      <c r="I890">
        <v>1.666666666666667</v>
      </c>
      <c r="J890" t="s">
        <v>340</v>
      </c>
      <c r="K890" t="s">
        <v>1212</v>
      </c>
      <c r="L890" t="s">
        <v>481</v>
      </c>
    </row>
    <row r="891" spans="1:12" x14ac:dyDescent="0.3">
      <c r="A891" s="9">
        <v>43769</v>
      </c>
      <c r="B891" t="s">
        <v>227</v>
      </c>
      <c r="C891" t="s">
        <v>36</v>
      </c>
      <c r="D891">
        <v>644600000</v>
      </c>
      <c r="E891">
        <v>3200000</v>
      </c>
      <c r="F891">
        <v>647800000</v>
      </c>
      <c r="G891">
        <v>108</v>
      </c>
      <c r="H891">
        <v>-120700000</v>
      </c>
      <c r="I891">
        <v>-0.15705920624593361</v>
      </c>
      <c r="J891" t="s">
        <v>341</v>
      </c>
      <c r="K891" t="s">
        <v>1213</v>
      </c>
      <c r="L891" t="s">
        <v>695</v>
      </c>
    </row>
    <row r="892" spans="1:12" x14ac:dyDescent="0.3">
      <c r="A892" s="9">
        <v>43769</v>
      </c>
      <c r="B892" t="s">
        <v>203</v>
      </c>
      <c r="C892" t="s">
        <v>12</v>
      </c>
      <c r="D892">
        <v>5800000</v>
      </c>
      <c r="E892">
        <v>0</v>
      </c>
      <c r="F892">
        <v>5800000</v>
      </c>
      <c r="G892">
        <v>91</v>
      </c>
      <c r="H892">
        <v>0</v>
      </c>
      <c r="I892">
        <v>0</v>
      </c>
      <c r="J892" t="s">
        <v>339</v>
      </c>
      <c r="K892" t="s">
        <v>1065</v>
      </c>
      <c r="L892" t="s">
        <v>348</v>
      </c>
    </row>
    <row r="893" spans="1:12" x14ac:dyDescent="0.3">
      <c r="A893" s="9">
        <v>43769</v>
      </c>
      <c r="B893" t="s">
        <v>200</v>
      </c>
      <c r="C893" t="s">
        <v>9</v>
      </c>
      <c r="D893">
        <v>4695500000</v>
      </c>
      <c r="E893">
        <v>0</v>
      </c>
      <c r="F893">
        <v>4695500000</v>
      </c>
      <c r="G893">
        <v>23</v>
      </c>
      <c r="H893">
        <v>-20100000</v>
      </c>
      <c r="I893">
        <v>-4.2624480447875134E-3</v>
      </c>
      <c r="J893" t="s">
        <v>341</v>
      </c>
      <c r="K893" t="s">
        <v>685</v>
      </c>
      <c r="L893" t="s">
        <v>1011</v>
      </c>
    </row>
    <row r="894" spans="1:12" x14ac:dyDescent="0.3">
      <c r="A894" s="9">
        <v>43769</v>
      </c>
      <c r="B894" t="s">
        <v>201</v>
      </c>
      <c r="C894" t="s">
        <v>10</v>
      </c>
      <c r="D894">
        <v>2678900000</v>
      </c>
      <c r="E894">
        <v>1585100000</v>
      </c>
      <c r="F894">
        <v>4264000000</v>
      </c>
      <c r="G894">
        <v>38</v>
      </c>
      <c r="H894">
        <v>36700000</v>
      </c>
      <c r="I894">
        <v>8.6816644193693383E-3</v>
      </c>
      <c r="J894" t="s">
        <v>340</v>
      </c>
      <c r="K894" t="s">
        <v>1214</v>
      </c>
      <c r="L894" t="s">
        <v>1215</v>
      </c>
    </row>
    <row r="895" spans="1:12" x14ac:dyDescent="0.3">
      <c r="A895" s="9">
        <v>43769</v>
      </c>
      <c r="B895" t="s">
        <v>199</v>
      </c>
      <c r="C895" t="s">
        <v>8</v>
      </c>
      <c r="D895">
        <v>3300000</v>
      </c>
      <c r="E895">
        <v>0</v>
      </c>
      <c r="F895">
        <v>3300000</v>
      </c>
      <c r="G895">
        <v>97</v>
      </c>
      <c r="H895">
        <v>-100000</v>
      </c>
      <c r="I895">
        <v>-2.9411764705882349E-2</v>
      </c>
      <c r="J895" t="s">
        <v>341</v>
      </c>
      <c r="K895" t="s">
        <v>886</v>
      </c>
      <c r="L895" t="s">
        <v>503</v>
      </c>
    </row>
    <row r="896" spans="1:12" x14ac:dyDescent="0.3">
      <c r="A896" s="9">
        <v>43769</v>
      </c>
      <c r="B896" t="s">
        <v>225</v>
      </c>
      <c r="C896" t="s">
        <v>34</v>
      </c>
      <c r="D896">
        <v>132558400000</v>
      </c>
      <c r="E896">
        <v>11390900000</v>
      </c>
      <c r="F896">
        <v>143949300000</v>
      </c>
      <c r="G896">
        <v>2</v>
      </c>
      <c r="H896">
        <v>763500000</v>
      </c>
      <c r="I896">
        <v>5.3322326655296827E-3</v>
      </c>
      <c r="J896" t="s">
        <v>340</v>
      </c>
      <c r="K896" t="s">
        <v>1121</v>
      </c>
      <c r="L896" t="s">
        <v>762</v>
      </c>
    </row>
    <row r="897" spans="1:12" x14ac:dyDescent="0.3">
      <c r="A897" s="9">
        <v>43769</v>
      </c>
      <c r="B897" t="s">
        <v>226</v>
      </c>
      <c r="C897" t="s">
        <v>35</v>
      </c>
      <c r="D897">
        <v>44900000</v>
      </c>
      <c r="E897">
        <v>1800000</v>
      </c>
      <c r="F897">
        <v>46700000</v>
      </c>
      <c r="G897">
        <v>77</v>
      </c>
      <c r="H897">
        <v>700000</v>
      </c>
      <c r="I897">
        <v>1.521739130434783E-2</v>
      </c>
      <c r="J897" t="s">
        <v>340</v>
      </c>
      <c r="K897" t="s">
        <v>1216</v>
      </c>
      <c r="L897" t="s">
        <v>456</v>
      </c>
    </row>
    <row r="898" spans="1:12" x14ac:dyDescent="0.3">
      <c r="A898" s="9">
        <v>43769</v>
      </c>
      <c r="B898" t="s">
        <v>208</v>
      </c>
      <c r="C898" t="s">
        <v>17</v>
      </c>
      <c r="D898">
        <v>866600000</v>
      </c>
      <c r="E898">
        <v>111200000</v>
      </c>
      <c r="F898">
        <v>977800000</v>
      </c>
      <c r="G898">
        <v>40</v>
      </c>
      <c r="H898">
        <v>35100000</v>
      </c>
      <c r="I898">
        <v>3.7233478306990558E-2</v>
      </c>
      <c r="J898" t="s">
        <v>340</v>
      </c>
      <c r="K898" t="s">
        <v>1217</v>
      </c>
      <c r="L898" t="s">
        <v>684</v>
      </c>
    </row>
    <row r="899" spans="1:12" x14ac:dyDescent="0.3">
      <c r="A899" s="9">
        <v>43769</v>
      </c>
      <c r="B899" t="s">
        <v>202</v>
      </c>
      <c r="C899" t="s">
        <v>11</v>
      </c>
      <c r="D899">
        <v>103800000</v>
      </c>
      <c r="E899">
        <v>0</v>
      </c>
      <c r="F899">
        <v>103800000</v>
      </c>
      <c r="G899">
        <v>72</v>
      </c>
      <c r="H899">
        <v>-900000</v>
      </c>
      <c r="I899">
        <v>-8.5959885386819486E-3</v>
      </c>
      <c r="J899" t="s">
        <v>341</v>
      </c>
      <c r="K899" t="s">
        <v>910</v>
      </c>
      <c r="L899" t="s">
        <v>599</v>
      </c>
    </row>
    <row r="900" spans="1:12" x14ac:dyDescent="0.3">
      <c r="A900" s="9">
        <v>43769</v>
      </c>
      <c r="B900" t="s">
        <v>209</v>
      </c>
      <c r="C900" t="s">
        <v>18</v>
      </c>
      <c r="D900">
        <v>5100000</v>
      </c>
      <c r="E900">
        <v>0</v>
      </c>
      <c r="F900">
        <v>5100000</v>
      </c>
      <c r="G900">
        <v>72</v>
      </c>
      <c r="H900">
        <v>800000</v>
      </c>
      <c r="I900">
        <v>0.186046511627907</v>
      </c>
      <c r="J900" t="s">
        <v>340</v>
      </c>
      <c r="K900" t="s">
        <v>1218</v>
      </c>
      <c r="L900" t="s">
        <v>365</v>
      </c>
    </row>
    <row r="901" spans="1:12" x14ac:dyDescent="0.3">
      <c r="A901" s="9">
        <v>43769</v>
      </c>
      <c r="B901" t="s">
        <v>218</v>
      </c>
      <c r="C901" t="s">
        <v>27</v>
      </c>
      <c r="D901">
        <v>223400000</v>
      </c>
      <c r="E901">
        <v>41300000</v>
      </c>
      <c r="F901">
        <v>264700000</v>
      </c>
      <c r="G901">
        <v>72</v>
      </c>
      <c r="H901">
        <v>3000000</v>
      </c>
      <c r="I901">
        <v>1.1463507833397019E-2</v>
      </c>
      <c r="J901" t="s">
        <v>340</v>
      </c>
      <c r="K901" t="s">
        <v>1219</v>
      </c>
      <c r="L901" t="s">
        <v>674</v>
      </c>
    </row>
    <row r="902" spans="1:12" x14ac:dyDescent="0.3">
      <c r="A902" s="9">
        <v>43769</v>
      </c>
      <c r="B902" t="s">
        <v>212</v>
      </c>
      <c r="C902" t="s">
        <v>21</v>
      </c>
      <c r="D902">
        <v>3500000</v>
      </c>
      <c r="E902">
        <v>0</v>
      </c>
      <c r="F902">
        <v>3500000</v>
      </c>
      <c r="G902">
        <v>104</v>
      </c>
      <c r="H902">
        <v>-200000</v>
      </c>
      <c r="I902">
        <v>-5.4054054054054057E-2</v>
      </c>
      <c r="J902" t="s">
        <v>341</v>
      </c>
      <c r="K902" t="s">
        <v>481</v>
      </c>
      <c r="L902" t="s">
        <v>497</v>
      </c>
    </row>
    <row r="903" spans="1:12" x14ac:dyDescent="0.3">
      <c r="A903" s="9">
        <v>43769</v>
      </c>
      <c r="B903" t="s">
        <v>213</v>
      </c>
      <c r="C903" t="s">
        <v>22</v>
      </c>
      <c r="D903">
        <v>73300000</v>
      </c>
      <c r="E903">
        <v>0</v>
      </c>
      <c r="F903">
        <v>73300000</v>
      </c>
      <c r="G903">
        <v>68</v>
      </c>
      <c r="H903">
        <v>700000</v>
      </c>
      <c r="I903">
        <v>9.6418732782369149E-3</v>
      </c>
      <c r="J903" t="s">
        <v>340</v>
      </c>
      <c r="K903" t="s">
        <v>1220</v>
      </c>
      <c r="L903" t="s">
        <v>456</v>
      </c>
    </row>
    <row r="904" spans="1:12" x14ac:dyDescent="0.3">
      <c r="A904" s="9">
        <v>43769</v>
      </c>
      <c r="B904" t="s">
        <v>214</v>
      </c>
      <c r="C904" t="s">
        <v>23</v>
      </c>
      <c r="D904">
        <v>1100000</v>
      </c>
      <c r="E904">
        <v>0</v>
      </c>
      <c r="F904">
        <v>1100000</v>
      </c>
      <c r="G904">
        <v>79</v>
      </c>
      <c r="H904">
        <v>0</v>
      </c>
      <c r="I904">
        <v>0</v>
      </c>
      <c r="J904" t="s">
        <v>339</v>
      </c>
      <c r="K904" t="s">
        <v>574</v>
      </c>
      <c r="L904" t="s">
        <v>348</v>
      </c>
    </row>
    <row r="905" spans="1:12" x14ac:dyDescent="0.3">
      <c r="A905" s="9">
        <v>43769</v>
      </c>
      <c r="B905" t="s">
        <v>216</v>
      </c>
      <c r="C905" t="s">
        <v>25</v>
      </c>
      <c r="D905">
        <v>24100000</v>
      </c>
      <c r="E905">
        <v>3000000</v>
      </c>
      <c r="F905">
        <v>27100000</v>
      </c>
      <c r="G905">
        <v>84</v>
      </c>
      <c r="H905">
        <v>300000</v>
      </c>
      <c r="I905">
        <v>1.119402985074627E-2</v>
      </c>
      <c r="J905" t="s">
        <v>340</v>
      </c>
      <c r="K905" t="s">
        <v>1221</v>
      </c>
      <c r="L905" t="s">
        <v>390</v>
      </c>
    </row>
    <row r="906" spans="1:12" x14ac:dyDescent="0.3">
      <c r="A906" s="9">
        <v>43769</v>
      </c>
      <c r="B906" t="s">
        <v>217</v>
      </c>
      <c r="C906" t="s">
        <v>26</v>
      </c>
      <c r="D906">
        <v>100600000</v>
      </c>
      <c r="E906">
        <v>0</v>
      </c>
      <c r="F906">
        <v>100600000</v>
      </c>
      <c r="G906">
        <v>84</v>
      </c>
      <c r="H906">
        <v>-6000000</v>
      </c>
      <c r="I906">
        <v>-5.6285178236397747E-2</v>
      </c>
      <c r="J906" t="s">
        <v>341</v>
      </c>
      <c r="K906" t="s">
        <v>493</v>
      </c>
      <c r="L906" t="s">
        <v>1222</v>
      </c>
    </row>
    <row r="907" spans="1:12" x14ac:dyDescent="0.3">
      <c r="A907" s="9">
        <v>43769</v>
      </c>
      <c r="B907" t="s">
        <v>220</v>
      </c>
      <c r="C907" t="s">
        <v>29</v>
      </c>
      <c r="D907">
        <v>12400000</v>
      </c>
      <c r="E907">
        <v>0</v>
      </c>
      <c r="F907">
        <v>12400000</v>
      </c>
      <c r="G907">
        <v>90</v>
      </c>
      <c r="H907">
        <v>-100000</v>
      </c>
      <c r="I907">
        <v>-8.0000000000000002E-3</v>
      </c>
      <c r="J907" t="s">
        <v>341</v>
      </c>
      <c r="K907" t="s">
        <v>728</v>
      </c>
      <c r="L907" t="s">
        <v>503</v>
      </c>
    </row>
    <row r="908" spans="1:12" x14ac:dyDescent="0.3">
      <c r="A908" s="9">
        <v>43769</v>
      </c>
      <c r="B908" t="s">
        <v>221</v>
      </c>
      <c r="C908" t="s">
        <v>30</v>
      </c>
      <c r="D908">
        <v>3490800000</v>
      </c>
      <c r="E908">
        <v>121200000</v>
      </c>
      <c r="F908">
        <v>3612000000</v>
      </c>
      <c r="G908">
        <v>36</v>
      </c>
      <c r="H908">
        <v>-2000000</v>
      </c>
      <c r="I908">
        <v>-5.5340343110127279E-4</v>
      </c>
      <c r="J908" t="s">
        <v>341</v>
      </c>
      <c r="K908" t="s">
        <v>1125</v>
      </c>
      <c r="L908" t="s">
        <v>642</v>
      </c>
    </row>
    <row r="909" spans="1:12" x14ac:dyDescent="0.3">
      <c r="A909" s="9">
        <v>43769</v>
      </c>
      <c r="B909" t="s">
        <v>222</v>
      </c>
      <c r="C909" t="s">
        <v>31</v>
      </c>
      <c r="D909">
        <v>551700000</v>
      </c>
      <c r="E909">
        <v>76500000</v>
      </c>
      <c r="F909">
        <v>628200000</v>
      </c>
      <c r="G909">
        <v>46</v>
      </c>
      <c r="H909">
        <v>2600000</v>
      </c>
      <c r="I909">
        <v>4.1560102301790294E-3</v>
      </c>
      <c r="J909" t="s">
        <v>340</v>
      </c>
      <c r="K909" t="s">
        <v>1223</v>
      </c>
      <c r="L909" t="s">
        <v>1092</v>
      </c>
    </row>
    <row r="910" spans="1:12" x14ac:dyDescent="0.3">
      <c r="A910" s="9">
        <v>43769</v>
      </c>
      <c r="B910" t="s">
        <v>223</v>
      </c>
      <c r="C910" t="s">
        <v>32</v>
      </c>
      <c r="D910">
        <v>61500000</v>
      </c>
      <c r="E910">
        <v>7800000</v>
      </c>
      <c r="F910">
        <v>69300000</v>
      </c>
      <c r="G910">
        <v>76</v>
      </c>
      <c r="H910">
        <v>200000</v>
      </c>
      <c r="I910">
        <v>2.8943560057887118E-3</v>
      </c>
      <c r="J910" t="s">
        <v>340</v>
      </c>
      <c r="K910" t="s">
        <v>1022</v>
      </c>
      <c r="L910" t="s">
        <v>379</v>
      </c>
    </row>
    <row r="911" spans="1:12" x14ac:dyDescent="0.3">
      <c r="A911" s="9">
        <v>43769</v>
      </c>
      <c r="B911" t="s">
        <v>224</v>
      </c>
      <c r="C911" t="s">
        <v>33</v>
      </c>
      <c r="D911">
        <v>200000</v>
      </c>
      <c r="E911">
        <v>0</v>
      </c>
      <c r="F911">
        <v>200000</v>
      </c>
      <c r="G911">
        <v>76</v>
      </c>
      <c r="H911">
        <v>0</v>
      </c>
      <c r="I911">
        <v>0</v>
      </c>
      <c r="J911" t="s">
        <v>339</v>
      </c>
      <c r="K911" t="s">
        <v>379</v>
      </c>
      <c r="L911" t="s">
        <v>348</v>
      </c>
    </row>
    <row r="912" spans="1:12" x14ac:dyDescent="0.3">
      <c r="A912" s="9">
        <v>43769</v>
      </c>
      <c r="B912" t="s">
        <v>242</v>
      </c>
      <c r="C912" t="s">
        <v>51</v>
      </c>
      <c r="D912">
        <v>8800000</v>
      </c>
      <c r="E912">
        <v>500000</v>
      </c>
      <c r="F912">
        <v>9300000</v>
      </c>
      <c r="G912">
        <v>95</v>
      </c>
      <c r="H912">
        <v>100000</v>
      </c>
      <c r="I912">
        <v>1.0869565217391301E-2</v>
      </c>
      <c r="J912" t="s">
        <v>340</v>
      </c>
      <c r="K912" t="s">
        <v>637</v>
      </c>
      <c r="L912" t="s">
        <v>486</v>
      </c>
    </row>
    <row r="913" spans="1:12" x14ac:dyDescent="0.3">
      <c r="A913" s="9">
        <v>43769</v>
      </c>
      <c r="B913" t="s">
        <v>258</v>
      </c>
      <c r="C913" t="s">
        <v>67</v>
      </c>
      <c r="D913">
        <v>264700000</v>
      </c>
      <c r="E913">
        <v>18700000</v>
      </c>
      <c r="F913">
        <v>283400000</v>
      </c>
      <c r="G913">
        <v>61</v>
      </c>
      <c r="H913">
        <v>5400000</v>
      </c>
      <c r="I913">
        <v>1.9424460431654671E-2</v>
      </c>
      <c r="J913" t="s">
        <v>340</v>
      </c>
      <c r="K913" t="s">
        <v>1224</v>
      </c>
      <c r="L913" t="s">
        <v>602</v>
      </c>
    </row>
    <row r="914" spans="1:12" x14ac:dyDescent="0.3">
      <c r="A914" s="9">
        <v>43769</v>
      </c>
      <c r="B914" t="s">
        <v>228</v>
      </c>
      <c r="C914" t="s">
        <v>37</v>
      </c>
      <c r="D914">
        <v>3946400000</v>
      </c>
      <c r="E914">
        <v>1474800000</v>
      </c>
      <c r="F914">
        <v>5421200000</v>
      </c>
      <c r="G914">
        <v>22</v>
      </c>
      <c r="H914">
        <v>92700000</v>
      </c>
      <c r="I914">
        <v>1.73970160457915E-2</v>
      </c>
      <c r="J914" t="s">
        <v>340</v>
      </c>
      <c r="K914" t="s">
        <v>1027</v>
      </c>
      <c r="L914" t="s">
        <v>1225</v>
      </c>
    </row>
    <row r="915" spans="1:12" x14ac:dyDescent="0.3">
      <c r="A915" s="9">
        <v>43769</v>
      </c>
      <c r="B915" t="s">
        <v>211</v>
      </c>
      <c r="C915" t="s">
        <v>20</v>
      </c>
      <c r="D915">
        <v>1457300000</v>
      </c>
      <c r="E915">
        <v>28900000</v>
      </c>
      <c r="F915">
        <v>1486200000</v>
      </c>
      <c r="G915">
        <v>41</v>
      </c>
      <c r="H915">
        <v>-14500000</v>
      </c>
      <c r="I915">
        <v>-9.6621576597587799E-3</v>
      </c>
      <c r="J915" t="s">
        <v>341</v>
      </c>
      <c r="K915" t="s">
        <v>1093</v>
      </c>
      <c r="L915" t="s">
        <v>1226</v>
      </c>
    </row>
    <row r="916" spans="1:12" x14ac:dyDescent="0.3">
      <c r="A916" s="9">
        <v>43769</v>
      </c>
      <c r="B916" t="s">
        <v>256</v>
      </c>
      <c r="C916" t="s">
        <v>65</v>
      </c>
      <c r="D916">
        <v>166900000</v>
      </c>
      <c r="E916">
        <v>108900000</v>
      </c>
      <c r="F916">
        <v>275800000</v>
      </c>
      <c r="G916">
        <v>57</v>
      </c>
      <c r="H916">
        <v>20400000</v>
      </c>
      <c r="I916">
        <v>7.9874706342991389E-2</v>
      </c>
      <c r="J916" t="s">
        <v>340</v>
      </c>
      <c r="K916" t="s">
        <v>914</v>
      </c>
      <c r="L916" t="s">
        <v>1021</v>
      </c>
    </row>
    <row r="917" spans="1:12" x14ac:dyDescent="0.3">
      <c r="A917" s="9">
        <v>43769</v>
      </c>
      <c r="B917" t="s">
        <v>291</v>
      </c>
      <c r="C917" t="s">
        <v>100</v>
      </c>
      <c r="D917">
        <v>1200000</v>
      </c>
      <c r="E917">
        <v>200000</v>
      </c>
      <c r="F917">
        <v>1400000</v>
      </c>
      <c r="G917">
        <v>112</v>
      </c>
      <c r="H917">
        <v>-500000</v>
      </c>
      <c r="I917">
        <v>-0.26315789473684209</v>
      </c>
      <c r="J917" t="s">
        <v>341</v>
      </c>
      <c r="K917" t="s">
        <v>550</v>
      </c>
      <c r="L917" t="s">
        <v>472</v>
      </c>
    </row>
    <row r="918" spans="1:12" x14ac:dyDescent="0.3">
      <c r="A918" s="9">
        <v>43769</v>
      </c>
      <c r="B918" t="s">
        <v>254</v>
      </c>
      <c r="C918" t="s">
        <v>63</v>
      </c>
      <c r="D918">
        <v>4222900000</v>
      </c>
      <c r="E918">
        <v>821800000</v>
      </c>
      <c r="F918">
        <v>5044700000</v>
      </c>
      <c r="G918">
        <v>27</v>
      </c>
      <c r="H918">
        <v>77300000</v>
      </c>
      <c r="I918">
        <v>1.556146072391996E-2</v>
      </c>
      <c r="J918" t="s">
        <v>340</v>
      </c>
      <c r="K918" t="s">
        <v>1227</v>
      </c>
      <c r="L918" t="s">
        <v>978</v>
      </c>
    </row>
    <row r="919" spans="1:12" x14ac:dyDescent="0.3">
      <c r="A919" s="9">
        <v>43769</v>
      </c>
      <c r="B919" t="s">
        <v>324</v>
      </c>
      <c r="C919" t="s">
        <v>139</v>
      </c>
      <c r="D919">
        <v>0</v>
      </c>
      <c r="E919">
        <v>0</v>
      </c>
      <c r="F919">
        <v>0</v>
      </c>
      <c r="G919">
        <v>27</v>
      </c>
      <c r="H919">
        <v>0</v>
      </c>
      <c r="J919" t="s">
        <v>339</v>
      </c>
      <c r="K919" t="s">
        <v>348</v>
      </c>
      <c r="L919" t="s">
        <v>348</v>
      </c>
    </row>
    <row r="920" spans="1:12" x14ac:dyDescent="0.3">
      <c r="A920" s="9">
        <v>43769</v>
      </c>
      <c r="B920" t="s">
        <v>229</v>
      </c>
      <c r="C920" t="s">
        <v>38</v>
      </c>
      <c r="D920">
        <v>201300000</v>
      </c>
      <c r="E920">
        <v>0</v>
      </c>
      <c r="F920">
        <v>201300000</v>
      </c>
      <c r="G920">
        <v>27</v>
      </c>
      <c r="H920">
        <v>-15400000</v>
      </c>
      <c r="I920">
        <v>-7.1065989847715741E-2</v>
      </c>
      <c r="J920" t="s">
        <v>341</v>
      </c>
      <c r="K920" t="s">
        <v>1228</v>
      </c>
      <c r="L920" t="s">
        <v>783</v>
      </c>
    </row>
    <row r="921" spans="1:12" x14ac:dyDescent="0.3">
      <c r="A921" s="9">
        <v>43769</v>
      </c>
      <c r="B921" t="s">
        <v>230</v>
      </c>
      <c r="C921" t="s">
        <v>39</v>
      </c>
      <c r="D921">
        <v>1716800000</v>
      </c>
      <c r="E921">
        <v>1877600000</v>
      </c>
      <c r="F921">
        <v>3594400000</v>
      </c>
      <c r="G921">
        <v>34</v>
      </c>
      <c r="H921">
        <v>490100000</v>
      </c>
      <c r="I921">
        <v>0.15787778243082179</v>
      </c>
      <c r="J921" t="s">
        <v>340</v>
      </c>
      <c r="K921" t="s">
        <v>1229</v>
      </c>
      <c r="L921" t="s">
        <v>1230</v>
      </c>
    </row>
    <row r="922" spans="1:12" x14ac:dyDescent="0.3">
      <c r="A922" s="9">
        <v>43769</v>
      </c>
      <c r="B922" t="s">
        <v>231</v>
      </c>
      <c r="C922" t="s">
        <v>40</v>
      </c>
      <c r="D922">
        <v>941000000</v>
      </c>
      <c r="E922">
        <v>840900000</v>
      </c>
      <c r="F922">
        <v>1781900000</v>
      </c>
      <c r="G922">
        <v>48</v>
      </c>
      <c r="H922">
        <v>-7200000</v>
      </c>
      <c r="I922">
        <v>-4.0243697948689284E-3</v>
      </c>
      <c r="J922" t="s">
        <v>341</v>
      </c>
      <c r="K922" t="s">
        <v>1231</v>
      </c>
      <c r="L922" t="s">
        <v>1232</v>
      </c>
    </row>
    <row r="923" spans="1:12" x14ac:dyDescent="0.3">
      <c r="A923" s="9">
        <v>43769</v>
      </c>
      <c r="B923" t="s">
        <v>232</v>
      </c>
      <c r="C923" t="s">
        <v>41</v>
      </c>
      <c r="D923">
        <v>279700000</v>
      </c>
      <c r="E923">
        <v>0</v>
      </c>
      <c r="F923">
        <v>279700000</v>
      </c>
      <c r="G923">
        <v>62</v>
      </c>
      <c r="H923">
        <v>5500000</v>
      </c>
      <c r="I923">
        <v>2.00583515681984E-2</v>
      </c>
      <c r="J923" t="s">
        <v>340</v>
      </c>
      <c r="K923" t="s">
        <v>387</v>
      </c>
      <c r="L923" t="s">
        <v>636</v>
      </c>
    </row>
    <row r="924" spans="1:12" x14ac:dyDescent="0.3">
      <c r="A924" s="9">
        <v>43769</v>
      </c>
      <c r="B924" t="s">
        <v>233</v>
      </c>
      <c r="C924" t="s">
        <v>42</v>
      </c>
      <c r="D924">
        <v>114519300000</v>
      </c>
      <c r="E924">
        <v>17058300000</v>
      </c>
      <c r="F924">
        <v>131577600000</v>
      </c>
      <c r="G924">
        <v>4</v>
      </c>
      <c r="H924">
        <v>872900000</v>
      </c>
      <c r="I924">
        <v>6.6784132475725816E-3</v>
      </c>
      <c r="J924" t="s">
        <v>340</v>
      </c>
      <c r="K924" t="s">
        <v>1233</v>
      </c>
      <c r="L924" t="s">
        <v>1234</v>
      </c>
    </row>
    <row r="925" spans="1:12" x14ac:dyDescent="0.3">
      <c r="A925" s="9">
        <v>43769</v>
      </c>
      <c r="B925" t="s">
        <v>234</v>
      </c>
      <c r="C925" t="s">
        <v>43</v>
      </c>
      <c r="D925">
        <v>38000000</v>
      </c>
      <c r="E925">
        <v>200000</v>
      </c>
      <c r="F925">
        <v>38200000</v>
      </c>
      <c r="G925">
        <v>4</v>
      </c>
      <c r="H925">
        <v>-2600000</v>
      </c>
      <c r="I925">
        <v>-6.3725490196078427E-2</v>
      </c>
      <c r="J925" t="s">
        <v>341</v>
      </c>
      <c r="K925" t="s">
        <v>1235</v>
      </c>
      <c r="L925" t="s">
        <v>927</v>
      </c>
    </row>
    <row r="926" spans="1:12" x14ac:dyDescent="0.3">
      <c r="A926" s="9">
        <v>43769</v>
      </c>
      <c r="B926" t="s">
        <v>235</v>
      </c>
      <c r="C926" t="s">
        <v>44</v>
      </c>
      <c r="D926">
        <v>300000</v>
      </c>
      <c r="E926">
        <v>0</v>
      </c>
      <c r="F926">
        <v>300000</v>
      </c>
      <c r="G926">
        <v>121</v>
      </c>
      <c r="H926">
        <v>0</v>
      </c>
      <c r="I926">
        <v>0</v>
      </c>
      <c r="J926" t="s">
        <v>339</v>
      </c>
      <c r="K926" t="s">
        <v>390</v>
      </c>
      <c r="L926" t="s">
        <v>348</v>
      </c>
    </row>
    <row r="927" spans="1:12" x14ac:dyDescent="0.3">
      <c r="A927" s="9">
        <v>43769</v>
      </c>
      <c r="B927" t="s">
        <v>270</v>
      </c>
      <c r="C927" t="s">
        <v>140</v>
      </c>
      <c r="D927">
        <v>10800000</v>
      </c>
      <c r="E927">
        <v>0</v>
      </c>
      <c r="F927">
        <v>10800000</v>
      </c>
      <c r="G927">
        <v>92</v>
      </c>
      <c r="H927">
        <v>800000</v>
      </c>
      <c r="I927">
        <v>0.08</v>
      </c>
      <c r="J927" t="s">
        <v>340</v>
      </c>
      <c r="K927" t="s">
        <v>375</v>
      </c>
      <c r="L927" t="s">
        <v>365</v>
      </c>
    </row>
    <row r="928" spans="1:12" x14ac:dyDescent="0.3">
      <c r="A928" s="9">
        <v>43769</v>
      </c>
      <c r="B928" t="s">
        <v>236</v>
      </c>
      <c r="C928" t="s">
        <v>45</v>
      </c>
      <c r="D928">
        <v>0</v>
      </c>
      <c r="E928">
        <v>0</v>
      </c>
      <c r="F928">
        <v>0</v>
      </c>
      <c r="G928">
        <v>117</v>
      </c>
      <c r="H928">
        <v>0</v>
      </c>
      <c r="J928" t="s">
        <v>339</v>
      </c>
      <c r="K928" t="s">
        <v>348</v>
      </c>
      <c r="L928" t="s">
        <v>348</v>
      </c>
    </row>
    <row r="929" spans="1:12" x14ac:dyDescent="0.3">
      <c r="A929" s="9">
        <v>43769</v>
      </c>
      <c r="B929" t="s">
        <v>237</v>
      </c>
      <c r="C929" t="s">
        <v>46</v>
      </c>
      <c r="D929">
        <v>26400000</v>
      </c>
      <c r="E929">
        <v>109500000</v>
      </c>
      <c r="F929">
        <v>135900000</v>
      </c>
      <c r="G929">
        <v>78</v>
      </c>
      <c r="H929">
        <v>5600000</v>
      </c>
      <c r="I929">
        <v>4.2977743668457413E-2</v>
      </c>
      <c r="J929" t="s">
        <v>340</v>
      </c>
      <c r="K929" t="s">
        <v>751</v>
      </c>
      <c r="L929" t="s">
        <v>1212</v>
      </c>
    </row>
    <row r="930" spans="1:12" x14ac:dyDescent="0.3">
      <c r="A930" s="9">
        <v>43769</v>
      </c>
      <c r="B930" t="s">
        <v>238</v>
      </c>
      <c r="C930" t="s">
        <v>47</v>
      </c>
      <c r="D930">
        <v>130600000</v>
      </c>
      <c r="E930">
        <v>0</v>
      </c>
      <c r="F930">
        <v>130600000</v>
      </c>
      <c r="G930">
        <v>73</v>
      </c>
      <c r="H930">
        <v>1100000</v>
      </c>
      <c r="I930">
        <v>8.4942084942084949E-3</v>
      </c>
      <c r="J930" t="s">
        <v>340</v>
      </c>
      <c r="K930" t="s">
        <v>608</v>
      </c>
      <c r="L930" t="s">
        <v>574</v>
      </c>
    </row>
    <row r="931" spans="1:12" x14ac:dyDescent="0.3">
      <c r="A931" s="9">
        <v>43769</v>
      </c>
      <c r="B931" t="s">
        <v>239</v>
      </c>
      <c r="C931" t="s">
        <v>48</v>
      </c>
      <c r="D931">
        <v>28900000</v>
      </c>
      <c r="E931">
        <v>0</v>
      </c>
      <c r="F931">
        <v>28900000</v>
      </c>
      <c r="G931">
        <v>89</v>
      </c>
      <c r="H931">
        <v>0</v>
      </c>
      <c r="I931">
        <v>0</v>
      </c>
      <c r="J931" t="s">
        <v>339</v>
      </c>
      <c r="K931" t="s">
        <v>1143</v>
      </c>
      <c r="L931" t="s">
        <v>348</v>
      </c>
    </row>
    <row r="932" spans="1:12" x14ac:dyDescent="0.3">
      <c r="A932" s="9">
        <v>43769</v>
      </c>
      <c r="B932" t="s">
        <v>240</v>
      </c>
      <c r="C932" t="s">
        <v>49</v>
      </c>
      <c r="D932">
        <v>204600000</v>
      </c>
      <c r="E932">
        <v>125800000</v>
      </c>
      <c r="F932">
        <v>330400000</v>
      </c>
      <c r="G932">
        <v>89</v>
      </c>
      <c r="H932">
        <v>-5000000</v>
      </c>
      <c r="I932">
        <v>-1.4907573047107931E-2</v>
      </c>
      <c r="J932" t="s">
        <v>341</v>
      </c>
      <c r="K932" t="s">
        <v>1236</v>
      </c>
      <c r="L932" t="s">
        <v>1237</v>
      </c>
    </row>
    <row r="933" spans="1:12" x14ac:dyDescent="0.3">
      <c r="A933" s="9">
        <v>43769</v>
      </c>
      <c r="B933" t="s">
        <v>241</v>
      </c>
      <c r="C933" t="s">
        <v>50</v>
      </c>
      <c r="D933">
        <v>261000000</v>
      </c>
      <c r="E933">
        <v>29400000</v>
      </c>
      <c r="F933">
        <v>290400000</v>
      </c>
      <c r="G933">
        <v>60</v>
      </c>
      <c r="H933">
        <v>-16200000</v>
      </c>
      <c r="I933">
        <v>-5.2837573385518588E-2</v>
      </c>
      <c r="J933" t="s">
        <v>341</v>
      </c>
      <c r="K933" t="s">
        <v>743</v>
      </c>
      <c r="L933" t="s">
        <v>538</v>
      </c>
    </row>
    <row r="934" spans="1:12" x14ac:dyDescent="0.3">
      <c r="A934" s="9">
        <v>43769</v>
      </c>
      <c r="B934" t="s">
        <v>243</v>
      </c>
      <c r="C934" t="s">
        <v>52</v>
      </c>
      <c r="D934">
        <v>3924500000</v>
      </c>
      <c r="E934">
        <v>4603100000</v>
      </c>
      <c r="F934">
        <v>8527600000</v>
      </c>
      <c r="G934">
        <v>10</v>
      </c>
      <c r="H934">
        <v>-48400000</v>
      </c>
      <c r="I934">
        <v>-5.6436567164179106E-3</v>
      </c>
      <c r="J934" t="s">
        <v>341</v>
      </c>
      <c r="K934" t="s">
        <v>1238</v>
      </c>
      <c r="L934" t="s">
        <v>736</v>
      </c>
    </row>
    <row r="935" spans="1:12" x14ac:dyDescent="0.3">
      <c r="A935" s="9">
        <v>43769</v>
      </c>
      <c r="B935" t="s">
        <v>257</v>
      </c>
      <c r="C935" t="s">
        <v>66</v>
      </c>
      <c r="D935">
        <v>198700000</v>
      </c>
      <c r="E935">
        <v>0</v>
      </c>
      <c r="F935">
        <v>198700000</v>
      </c>
      <c r="G935">
        <v>50</v>
      </c>
      <c r="H935">
        <v>33100000</v>
      </c>
      <c r="I935">
        <v>0.1998792270531401</v>
      </c>
      <c r="J935" t="s">
        <v>340</v>
      </c>
      <c r="K935" t="s">
        <v>1030</v>
      </c>
      <c r="L935" t="s">
        <v>1239</v>
      </c>
    </row>
    <row r="936" spans="1:12" x14ac:dyDescent="0.3">
      <c r="A936" s="9">
        <v>43769</v>
      </c>
      <c r="B936" t="s">
        <v>244</v>
      </c>
      <c r="C936" t="s">
        <v>53</v>
      </c>
      <c r="D936">
        <v>110500000</v>
      </c>
      <c r="E936">
        <v>65000000</v>
      </c>
      <c r="F936">
        <v>175500000</v>
      </c>
      <c r="G936">
        <v>98</v>
      </c>
      <c r="H936">
        <v>-51500000</v>
      </c>
      <c r="I936">
        <v>-0.2268722466960352</v>
      </c>
      <c r="J936" t="s">
        <v>341</v>
      </c>
      <c r="K936" t="s">
        <v>1240</v>
      </c>
      <c r="L936" t="s">
        <v>1241</v>
      </c>
    </row>
    <row r="937" spans="1:12" x14ac:dyDescent="0.3">
      <c r="A937" s="9">
        <v>43769</v>
      </c>
      <c r="B937" t="s">
        <v>245</v>
      </c>
      <c r="C937" t="s">
        <v>54</v>
      </c>
      <c r="D937">
        <v>17812300000</v>
      </c>
      <c r="E937">
        <v>344000000</v>
      </c>
      <c r="F937">
        <v>18156300000</v>
      </c>
      <c r="G937">
        <v>7</v>
      </c>
      <c r="H937">
        <v>112600000</v>
      </c>
      <c r="I937">
        <v>6.2404052383934561E-3</v>
      </c>
      <c r="J937" t="s">
        <v>340</v>
      </c>
      <c r="K937" t="s">
        <v>1242</v>
      </c>
      <c r="L937" t="s">
        <v>1243</v>
      </c>
    </row>
    <row r="938" spans="1:12" x14ac:dyDescent="0.3">
      <c r="A938" s="9">
        <v>43769</v>
      </c>
      <c r="B938" t="s">
        <v>246</v>
      </c>
      <c r="C938" t="s">
        <v>55</v>
      </c>
      <c r="D938">
        <v>2390900000</v>
      </c>
      <c r="E938">
        <v>633700000</v>
      </c>
      <c r="F938">
        <v>3024600000</v>
      </c>
      <c r="G938">
        <v>25</v>
      </c>
      <c r="H938">
        <v>134400000</v>
      </c>
      <c r="I938">
        <v>4.6501972181855929E-2</v>
      </c>
      <c r="J938" t="s">
        <v>340</v>
      </c>
      <c r="K938" t="s">
        <v>1244</v>
      </c>
      <c r="L938" t="s">
        <v>528</v>
      </c>
    </row>
    <row r="939" spans="1:12" x14ac:dyDescent="0.3">
      <c r="A939" s="9">
        <v>43769</v>
      </c>
      <c r="B939" t="s">
        <v>247</v>
      </c>
      <c r="C939" t="s">
        <v>56</v>
      </c>
      <c r="D939">
        <v>11210000000</v>
      </c>
      <c r="E939">
        <v>1168300000</v>
      </c>
      <c r="F939">
        <v>12378300000</v>
      </c>
      <c r="G939">
        <v>14</v>
      </c>
      <c r="H939">
        <v>21500000</v>
      </c>
      <c r="I939">
        <v>1.739932668652078E-3</v>
      </c>
      <c r="J939" t="s">
        <v>340</v>
      </c>
      <c r="K939" t="s">
        <v>534</v>
      </c>
      <c r="L939" t="s">
        <v>1245</v>
      </c>
    </row>
    <row r="940" spans="1:12" x14ac:dyDescent="0.3">
      <c r="A940" s="9">
        <v>43769</v>
      </c>
      <c r="B940" t="s">
        <v>248</v>
      </c>
      <c r="C940" t="s">
        <v>57</v>
      </c>
      <c r="D940">
        <v>769600000</v>
      </c>
      <c r="E940">
        <v>27200000</v>
      </c>
      <c r="F940">
        <v>796800000</v>
      </c>
      <c r="G940">
        <v>52</v>
      </c>
      <c r="H940">
        <v>14400000</v>
      </c>
      <c r="I940">
        <v>1.8404907975460121E-2</v>
      </c>
      <c r="J940" t="s">
        <v>340</v>
      </c>
      <c r="K940" t="s">
        <v>1043</v>
      </c>
      <c r="L940" t="s">
        <v>1246</v>
      </c>
    </row>
    <row r="941" spans="1:12" x14ac:dyDescent="0.3">
      <c r="A941" s="9">
        <v>43769</v>
      </c>
      <c r="B941" t="s">
        <v>249</v>
      </c>
      <c r="C941" t="s">
        <v>58</v>
      </c>
      <c r="D941">
        <v>147100000</v>
      </c>
      <c r="E941">
        <v>56900000</v>
      </c>
      <c r="F941">
        <v>204000000</v>
      </c>
      <c r="G941">
        <v>56</v>
      </c>
      <c r="H941">
        <v>-1200000</v>
      </c>
      <c r="I941">
        <v>-5.8479532163742687E-3</v>
      </c>
      <c r="J941" t="s">
        <v>341</v>
      </c>
      <c r="K941" t="s">
        <v>814</v>
      </c>
      <c r="L941" t="s">
        <v>772</v>
      </c>
    </row>
    <row r="942" spans="1:12" x14ac:dyDescent="0.3">
      <c r="A942" s="9">
        <v>43769</v>
      </c>
      <c r="B942" t="s">
        <v>250</v>
      </c>
      <c r="C942" t="s">
        <v>59</v>
      </c>
      <c r="D942">
        <v>14854100000</v>
      </c>
      <c r="E942">
        <v>718800000</v>
      </c>
      <c r="F942">
        <v>15572900000</v>
      </c>
      <c r="G942">
        <v>12</v>
      </c>
      <c r="H942">
        <v>-192300000</v>
      </c>
      <c r="I942">
        <v>-1.2197752010757869E-2</v>
      </c>
      <c r="J942" t="s">
        <v>341</v>
      </c>
      <c r="K942" t="s">
        <v>755</v>
      </c>
      <c r="L942" t="s">
        <v>726</v>
      </c>
    </row>
    <row r="943" spans="1:12" x14ac:dyDescent="0.3">
      <c r="A943" s="9">
        <v>43769</v>
      </c>
      <c r="B943" t="s">
        <v>198</v>
      </c>
      <c r="C943" t="s">
        <v>135</v>
      </c>
      <c r="D943">
        <v>180500000</v>
      </c>
      <c r="E943">
        <v>73000000</v>
      </c>
      <c r="F943">
        <v>253500000</v>
      </c>
      <c r="G943">
        <v>65</v>
      </c>
      <c r="H943">
        <v>13000000</v>
      </c>
      <c r="I943">
        <v>5.4054054054054057E-2</v>
      </c>
      <c r="J943" t="s">
        <v>340</v>
      </c>
      <c r="K943" t="s">
        <v>585</v>
      </c>
      <c r="L943" t="s">
        <v>571</v>
      </c>
    </row>
    <row r="944" spans="1:12" x14ac:dyDescent="0.3">
      <c r="A944" s="9">
        <v>43769</v>
      </c>
      <c r="B944" t="s">
        <v>215</v>
      </c>
      <c r="C944" t="s">
        <v>131</v>
      </c>
      <c r="D944">
        <v>22000000</v>
      </c>
      <c r="E944">
        <v>13200000</v>
      </c>
      <c r="F944">
        <v>35200000</v>
      </c>
      <c r="G944">
        <v>75</v>
      </c>
      <c r="H944">
        <v>-100000</v>
      </c>
      <c r="I944">
        <v>-2.8328611898016999E-3</v>
      </c>
      <c r="J944" t="s">
        <v>341</v>
      </c>
      <c r="K944" t="s">
        <v>1133</v>
      </c>
      <c r="L944" t="s">
        <v>503</v>
      </c>
    </row>
    <row r="945" spans="1:12" x14ac:dyDescent="0.3">
      <c r="A945" s="9">
        <v>43769</v>
      </c>
      <c r="B945" t="s">
        <v>251</v>
      </c>
      <c r="C945" t="s">
        <v>60</v>
      </c>
      <c r="D945">
        <v>4395800000</v>
      </c>
      <c r="E945">
        <v>360600000</v>
      </c>
      <c r="F945">
        <v>4756400000</v>
      </c>
      <c r="G945">
        <v>24</v>
      </c>
      <c r="H945">
        <v>54400000</v>
      </c>
      <c r="I945">
        <v>1.1569544874521481E-2</v>
      </c>
      <c r="J945" t="s">
        <v>340</v>
      </c>
      <c r="K945" t="s">
        <v>1247</v>
      </c>
      <c r="L945" t="s">
        <v>1248</v>
      </c>
    </row>
    <row r="946" spans="1:12" x14ac:dyDescent="0.3">
      <c r="A946" s="9">
        <v>43769</v>
      </c>
      <c r="B946" t="s">
        <v>252</v>
      </c>
      <c r="C946" t="s">
        <v>61</v>
      </c>
      <c r="D946">
        <v>0</v>
      </c>
      <c r="E946">
        <v>92300000</v>
      </c>
      <c r="F946">
        <v>92300000</v>
      </c>
      <c r="G946">
        <v>24</v>
      </c>
      <c r="H946">
        <v>200000</v>
      </c>
      <c r="I946">
        <v>2.1715526601520088E-3</v>
      </c>
      <c r="J946" t="s">
        <v>340</v>
      </c>
      <c r="K946" t="s">
        <v>1249</v>
      </c>
      <c r="L946" t="s">
        <v>379</v>
      </c>
    </row>
    <row r="947" spans="1:12" x14ac:dyDescent="0.3">
      <c r="A947" s="9">
        <v>43769</v>
      </c>
      <c r="B947" t="s">
        <v>253</v>
      </c>
      <c r="C947" t="s">
        <v>62</v>
      </c>
      <c r="D947">
        <v>3040600000</v>
      </c>
      <c r="E947">
        <v>0</v>
      </c>
      <c r="F947">
        <v>3040600000</v>
      </c>
      <c r="G947">
        <v>35</v>
      </c>
      <c r="H947">
        <v>282300000</v>
      </c>
      <c r="I947">
        <v>0.102345647681543</v>
      </c>
      <c r="J947" t="s">
        <v>340</v>
      </c>
      <c r="K947" t="s">
        <v>1250</v>
      </c>
      <c r="L947" t="s">
        <v>1251</v>
      </c>
    </row>
    <row r="948" spans="1:12" x14ac:dyDescent="0.3">
      <c r="A948" s="9">
        <v>43769</v>
      </c>
      <c r="B948" t="s">
        <v>255</v>
      </c>
      <c r="C948" t="s">
        <v>64</v>
      </c>
      <c r="D948">
        <v>656100000</v>
      </c>
      <c r="E948">
        <v>43300000</v>
      </c>
      <c r="F948">
        <v>699400000</v>
      </c>
      <c r="G948">
        <v>39</v>
      </c>
      <c r="H948">
        <v>177200000</v>
      </c>
      <c r="I948">
        <v>0.3393335886633474</v>
      </c>
      <c r="J948" t="s">
        <v>340</v>
      </c>
      <c r="K948" t="s">
        <v>1252</v>
      </c>
      <c r="L948" t="s">
        <v>815</v>
      </c>
    </row>
    <row r="949" spans="1:12" x14ac:dyDescent="0.3">
      <c r="A949" s="9">
        <v>43769</v>
      </c>
      <c r="B949" t="s">
        <v>260</v>
      </c>
      <c r="C949" t="s">
        <v>69</v>
      </c>
      <c r="D949">
        <v>7463700000</v>
      </c>
      <c r="E949">
        <v>812500000</v>
      </c>
      <c r="F949">
        <v>8276200000</v>
      </c>
      <c r="G949">
        <v>19</v>
      </c>
      <c r="H949">
        <v>285100000</v>
      </c>
      <c r="I949">
        <v>3.5677190874848268E-2</v>
      </c>
      <c r="J949" t="s">
        <v>340</v>
      </c>
      <c r="K949" t="s">
        <v>1253</v>
      </c>
      <c r="L949" t="s">
        <v>445</v>
      </c>
    </row>
    <row r="950" spans="1:12" x14ac:dyDescent="0.3">
      <c r="A950" s="9">
        <v>43769</v>
      </c>
      <c r="B950" t="s">
        <v>295</v>
      </c>
      <c r="C950" t="s">
        <v>104</v>
      </c>
      <c r="D950">
        <v>2352200000</v>
      </c>
      <c r="E950">
        <v>1126600000</v>
      </c>
      <c r="F950">
        <v>3478800000</v>
      </c>
      <c r="G950">
        <v>30</v>
      </c>
      <c r="H950">
        <v>-51400000</v>
      </c>
      <c r="I950">
        <v>-1.4560081581780069E-2</v>
      </c>
      <c r="J950" t="s">
        <v>341</v>
      </c>
      <c r="K950" t="s">
        <v>1254</v>
      </c>
      <c r="L950" t="s">
        <v>1241</v>
      </c>
    </row>
    <row r="951" spans="1:12" x14ac:dyDescent="0.3">
      <c r="A951" s="9">
        <v>43769</v>
      </c>
      <c r="B951" t="s">
        <v>294</v>
      </c>
      <c r="C951" t="s">
        <v>103</v>
      </c>
      <c r="D951">
        <v>0</v>
      </c>
      <c r="E951">
        <v>0</v>
      </c>
      <c r="F951">
        <v>0</v>
      </c>
      <c r="G951">
        <v>119</v>
      </c>
      <c r="H951">
        <v>0</v>
      </c>
      <c r="J951" t="s">
        <v>339</v>
      </c>
      <c r="K951" t="s">
        <v>348</v>
      </c>
      <c r="L951" t="s">
        <v>348</v>
      </c>
    </row>
    <row r="952" spans="1:12" x14ac:dyDescent="0.3">
      <c r="A952" s="9">
        <v>43769</v>
      </c>
      <c r="B952" t="s">
        <v>323</v>
      </c>
      <c r="C952" t="s">
        <v>137</v>
      </c>
      <c r="D952">
        <v>197300000</v>
      </c>
      <c r="E952">
        <v>0</v>
      </c>
      <c r="F952">
        <v>197300000</v>
      </c>
      <c r="G952">
        <v>119</v>
      </c>
      <c r="H952">
        <v>197300000</v>
      </c>
      <c r="I952" t="s">
        <v>342</v>
      </c>
      <c r="J952" t="s">
        <v>340</v>
      </c>
      <c r="K952" t="s">
        <v>1255</v>
      </c>
      <c r="L952" t="s">
        <v>1255</v>
      </c>
    </row>
    <row r="953" spans="1:12" x14ac:dyDescent="0.3">
      <c r="A953" s="9">
        <v>43769</v>
      </c>
      <c r="B953" t="s">
        <v>263</v>
      </c>
      <c r="C953" t="s">
        <v>72</v>
      </c>
      <c r="D953">
        <v>49000000</v>
      </c>
      <c r="E953">
        <v>0</v>
      </c>
      <c r="F953">
        <v>49000000</v>
      </c>
      <c r="G953">
        <v>85</v>
      </c>
      <c r="H953">
        <v>-200000</v>
      </c>
      <c r="I953">
        <v>-4.0650406504065036E-3</v>
      </c>
      <c r="J953" t="s">
        <v>341</v>
      </c>
      <c r="K953" t="s">
        <v>1256</v>
      </c>
      <c r="L953" t="s">
        <v>497</v>
      </c>
    </row>
    <row r="954" spans="1:12" x14ac:dyDescent="0.3">
      <c r="A954" s="9">
        <v>43769</v>
      </c>
      <c r="B954" t="s">
        <v>264</v>
      </c>
      <c r="C954" t="s">
        <v>73</v>
      </c>
      <c r="D954">
        <v>506400000</v>
      </c>
      <c r="E954">
        <v>325900000</v>
      </c>
      <c r="F954">
        <v>832300000</v>
      </c>
      <c r="G954">
        <v>45</v>
      </c>
      <c r="H954">
        <v>36200000</v>
      </c>
      <c r="I954">
        <v>4.5471674412762217E-2</v>
      </c>
      <c r="J954" t="s">
        <v>340</v>
      </c>
      <c r="K954" t="s">
        <v>1257</v>
      </c>
      <c r="L954" t="s">
        <v>1258</v>
      </c>
    </row>
    <row r="955" spans="1:12" x14ac:dyDescent="0.3">
      <c r="A955" s="9">
        <v>43769</v>
      </c>
      <c r="B955" t="s">
        <v>265</v>
      </c>
      <c r="C955" t="s">
        <v>74</v>
      </c>
      <c r="D955">
        <v>1554300000</v>
      </c>
      <c r="E955">
        <v>0</v>
      </c>
      <c r="F955">
        <v>1554300000</v>
      </c>
      <c r="G955">
        <v>44</v>
      </c>
      <c r="H955">
        <v>23300000</v>
      </c>
      <c r="I955">
        <v>1.521881123448726E-2</v>
      </c>
      <c r="J955" t="s">
        <v>340</v>
      </c>
      <c r="K955" t="s">
        <v>1259</v>
      </c>
      <c r="L955" t="s">
        <v>1260</v>
      </c>
    </row>
    <row r="956" spans="1:12" x14ac:dyDescent="0.3">
      <c r="A956" s="9">
        <v>43769</v>
      </c>
      <c r="B956" t="s">
        <v>266</v>
      </c>
      <c r="C956" t="s">
        <v>75</v>
      </c>
      <c r="D956">
        <v>0</v>
      </c>
      <c r="E956">
        <v>400100000</v>
      </c>
      <c r="F956">
        <v>400100000</v>
      </c>
      <c r="G956">
        <v>88</v>
      </c>
      <c r="H956">
        <v>314700000</v>
      </c>
      <c r="I956">
        <v>3.685011709601874</v>
      </c>
      <c r="J956" t="s">
        <v>340</v>
      </c>
      <c r="K956" t="s">
        <v>1149</v>
      </c>
      <c r="L956" t="s">
        <v>673</v>
      </c>
    </row>
    <row r="957" spans="1:12" x14ac:dyDescent="0.3">
      <c r="A957" s="9">
        <v>43769</v>
      </c>
      <c r="B957" t="s">
        <v>267</v>
      </c>
      <c r="C957" t="s">
        <v>76</v>
      </c>
      <c r="D957">
        <v>15669100000</v>
      </c>
      <c r="E957">
        <v>3840400000</v>
      </c>
      <c r="F957">
        <v>19509500000</v>
      </c>
      <c r="G957">
        <v>5</v>
      </c>
      <c r="H957">
        <v>86300000</v>
      </c>
      <c r="I957">
        <v>4.4431401622801597E-3</v>
      </c>
      <c r="J957" t="s">
        <v>340</v>
      </c>
      <c r="K957" t="s">
        <v>1261</v>
      </c>
      <c r="L957" t="s">
        <v>1262</v>
      </c>
    </row>
    <row r="958" spans="1:12" x14ac:dyDescent="0.3">
      <c r="A958" s="9">
        <v>43769</v>
      </c>
      <c r="B958" t="s">
        <v>268</v>
      </c>
      <c r="C958" t="s">
        <v>77</v>
      </c>
      <c r="D958">
        <v>41100000</v>
      </c>
      <c r="E958">
        <v>0</v>
      </c>
      <c r="F958">
        <v>41100000</v>
      </c>
      <c r="G958">
        <v>87</v>
      </c>
      <c r="H958">
        <v>-500000</v>
      </c>
      <c r="I958">
        <v>-1.201923076923077E-2</v>
      </c>
      <c r="J958" t="s">
        <v>341</v>
      </c>
      <c r="K958" t="s">
        <v>1263</v>
      </c>
      <c r="L958" t="s">
        <v>472</v>
      </c>
    </row>
    <row r="959" spans="1:12" x14ac:dyDescent="0.3">
      <c r="A959" s="9">
        <v>43769</v>
      </c>
      <c r="B959" t="s">
        <v>269</v>
      </c>
      <c r="C959" t="s">
        <v>78</v>
      </c>
      <c r="D959">
        <v>12148900000</v>
      </c>
      <c r="E959">
        <v>99700000</v>
      </c>
      <c r="F959">
        <v>12248600000</v>
      </c>
      <c r="G959">
        <v>16</v>
      </c>
      <c r="H959">
        <v>-43000000</v>
      </c>
      <c r="I959">
        <v>-3.4983240587067592E-3</v>
      </c>
      <c r="J959" t="s">
        <v>341</v>
      </c>
      <c r="K959" t="s">
        <v>430</v>
      </c>
      <c r="L959" t="s">
        <v>1264</v>
      </c>
    </row>
    <row r="960" spans="1:12" x14ac:dyDescent="0.3">
      <c r="A960" s="9">
        <v>43769</v>
      </c>
      <c r="B960" t="s">
        <v>271</v>
      </c>
      <c r="C960" t="s">
        <v>80</v>
      </c>
      <c r="D960">
        <v>434500000</v>
      </c>
      <c r="E960">
        <v>36100000</v>
      </c>
      <c r="F960">
        <v>470600000</v>
      </c>
      <c r="G960">
        <v>49</v>
      </c>
      <c r="H960">
        <v>64500000</v>
      </c>
      <c r="I960">
        <v>0.15882787490765821</v>
      </c>
      <c r="J960" t="s">
        <v>340</v>
      </c>
      <c r="K960" t="s">
        <v>1265</v>
      </c>
      <c r="L960" t="s">
        <v>1266</v>
      </c>
    </row>
    <row r="961" spans="1:12" x14ac:dyDescent="0.3">
      <c r="A961" s="9">
        <v>43769</v>
      </c>
      <c r="B961" t="s">
        <v>272</v>
      </c>
      <c r="C961" t="s">
        <v>81</v>
      </c>
      <c r="D961">
        <v>1161500000</v>
      </c>
      <c r="E961">
        <v>56100000</v>
      </c>
      <c r="F961">
        <v>1217600000</v>
      </c>
      <c r="G961">
        <v>42</v>
      </c>
      <c r="H961">
        <v>-23900000</v>
      </c>
      <c r="I961">
        <v>-1.9250906161900921E-2</v>
      </c>
      <c r="J961" t="s">
        <v>341</v>
      </c>
      <c r="K961" t="s">
        <v>1267</v>
      </c>
      <c r="L961" t="s">
        <v>1268</v>
      </c>
    </row>
    <row r="962" spans="1:12" x14ac:dyDescent="0.3">
      <c r="A962" s="9">
        <v>43769</v>
      </c>
      <c r="B962" t="s">
        <v>273</v>
      </c>
      <c r="C962" t="s">
        <v>82</v>
      </c>
      <c r="D962">
        <v>637700000</v>
      </c>
      <c r="E962">
        <v>50600000</v>
      </c>
      <c r="F962">
        <v>688300000</v>
      </c>
      <c r="G962">
        <v>47</v>
      </c>
      <c r="H962">
        <v>-1800000</v>
      </c>
      <c r="I962">
        <v>-2.608317635125344E-3</v>
      </c>
      <c r="J962" t="s">
        <v>341</v>
      </c>
      <c r="K962" t="s">
        <v>1269</v>
      </c>
      <c r="L962" t="s">
        <v>984</v>
      </c>
    </row>
    <row r="963" spans="1:12" x14ac:dyDescent="0.3">
      <c r="A963" s="9">
        <v>43769</v>
      </c>
      <c r="B963" t="s">
        <v>275</v>
      </c>
      <c r="C963" t="s">
        <v>84</v>
      </c>
      <c r="D963">
        <v>300000</v>
      </c>
      <c r="E963">
        <v>0</v>
      </c>
      <c r="F963">
        <v>300000</v>
      </c>
      <c r="G963">
        <v>110</v>
      </c>
      <c r="H963">
        <v>0</v>
      </c>
      <c r="I963">
        <v>0</v>
      </c>
      <c r="J963" t="s">
        <v>339</v>
      </c>
      <c r="K963" t="s">
        <v>390</v>
      </c>
      <c r="L963" t="s">
        <v>348</v>
      </c>
    </row>
    <row r="964" spans="1:12" x14ac:dyDescent="0.3">
      <c r="A964" s="9">
        <v>43769</v>
      </c>
      <c r="B964" t="s">
        <v>289</v>
      </c>
      <c r="C964" t="s">
        <v>98</v>
      </c>
      <c r="D964">
        <v>0</v>
      </c>
      <c r="E964">
        <v>0</v>
      </c>
      <c r="F964">
        <v>0</v>
      </c>
      <c r="G964">
        <v>125</v>
      </c>
      <c r="H964">
        <v>0</v>
      </c>
      <c r="J964" t="s">
        <v>339</v>
      </c>
      <c r="K964" t="s">
        <v>348</v>
      </c>
      <c r="L964" t="s">
        <v>348</v>
      </c>
    </row>
    <row r="965" spans="1:12" x14ac:dyDescent="0.3">
      <c r="A965" s="9">
        <v>43769</v>
      </c>
      <c r="B965" t="s">
        <v>262</v>
      </c>
      <c r="C965" t="s">
        <v>71</v>
      </c>
      <c r="D965">
        <v>465000000</v>
      </c>
      <c r="E965">
        <v>29000000</v>
      </c>
      <c r="F965">
        <v>494000000</v>
      </c>
      <c r="G965">
        <v>53</v>
      </c>
      <c r="H965">
        <v>-13700000</v>
      </c>
      <c r="I965">
        <v>-2.6984439629702581E-2</v>
      </c>
      <c r="J965" t="s">
        <v>341</v>
      </c>
      <c r="K965" t="s">
        <v>1270</v>
      </c>
      <c r="L965" t="s">
        <v>506</v>
      </c>
    </row>
    <row r="966" spans="1:12" x14ac:dyDescent="0.3">
      <c r="A966" s="9">
        <v>43769</v>
      </c>
      <c r="B966" t="s">
        <v>276</v>
      </c>
      <c r="C966" t="s">
        <v>85</v>
      </c>
      <c r="D966">
        <v>2685800000</v>
      </c>
      <c r="E966">
        <v>0</v>
      </c>
      <c r="F966">
        <v>2685800000</v>
      </c>
      <c r="G966">
        <v>28</v>
      </c>
      <c r="H966">
        <v>21900000</v>
      </c>
      <c r="I966">
        <v>8.2210293179173395E-3</v>
      </c>
      <c r="J966" t="s">
        <v>340</v>
      </c>
      <c r="K966" t="s">
        <v>1271</v>
      </c>
      <c r="L966" t="s">
        <v>1272</v>
      </c>
    </row>
    <row r="967" spans="1:12" x14ac:dyDescent="0.3">
      <c r="A967" s="9">
        <v>43769</v>
      </c>
      <c r="B967" t="s">
        <v>278</v>
      </c>
      <c r="C967" t="s">
        <v>87</v>
      </c>
      <c r="D967">
        <v>11172300000</v>
      </c>
      <c r="E967">
        <v>882400000</v>
      </c>
      <c r="F967">
        <v>12054700000</v>
      </c>
      <c r="G967">
        <v>13</v>
      </c>
      <c r="H967">
        <v>-165800000</v>
      </c>
      <c r="I967">
        <v>-1.3567366310707421E-2</v>
      </c>
      <c r="J967" t="s">
        <v>341</v>
      </c>
      <c r="K967" t="s">
        <v>423</v>
      </c>
      <c r="L967" t="s">
        <v>717</v>
      </c>
    </row>
    <row r="968" spans="1:12" x14ac:dyDescent="0.3">
      <c r="A968" s="9">
        <v>43769</v>
      </c>
      <c r="B968" t="s">
        <v>279</v>
      </c>
      <c r="C968" t="s">
        <v>88</v>
      </c>
      <c r="D968">
        <v>0</v>
      </c>
      <c r="E968">
        <v>23400000</v>
      </c>
      <c r="F968">
        <v>23400000</v>
      </c>
      <c r="G968">
        <v>105</v>
      </c>
      <c r="H968">
        <v>22800000</v>
      </c>
      <c r="I968">
        <v>38</v>
      </c>
      <c r="J968" t="s">
        <v>340</v>
      </c>
      <c r="K968" t="s">
        <v>1273</v>
      </c>
      <c r="L968" t="s">
        <v>1274</v>
      </c>
    </row>
    <row r="969" spans="1:12" x14ac:dyDescent="0.3">
      <c r="A969" s="9">
        <v>43769</v>
      </c>
      <c r="B969" t="s">
        <v>280</v>
      </c>
      <c r="C969" t="s">
        <v>89</v>
      </c>
      <c r="D969">
        <v>20100000</v>
      </c>
      <c r="E969">
        <v>0</v>
      </c>
      <c r="F969">
        <v>20100000</v>
      </c>
      <c r="G969">
        <v>83</v>
      </c>
      <c r="H969">
        <v>1600000</v>
      </c>
      <c r="I969">
        <v>8.6486486486486491E-2</v>
      </c>
      <c r="J969" t="s">
        <v>340</v>
      </c>
      <c r="K969" t="s">
        <v>578</v>
      </c>
      <c r="L969" t="s">
        <v>633</v>
      </c>
    </row>
    <row r="970" spans="1:12" x14ac:dyDescent="0.3">
      <c r="A970" s="9">
        <v>43769</v>
      </c>
      <c r="B970" t="s">
        <v>281</v>
      </c>
      <c r="C970" t="s">
        <v>90</v>
      </c>
      <c r="D970">
        <v>109500000</v>
      </c>
      <c r="E970">
        <v>5980800000</v>
      </c>
      <c r="F970">
        <v>6090300000</v>
      </c>
      <c r="G970">
        <v>32</v>
      </c>
      <c r="H970">
        <v>-115400000</v>
      </c>
      <c r="I970">
        <v>-1.8595807080587199E-2</v>
      </c>
      <c r="J970" t="s">
        <v>341</v>
      </c>
      <c r="K970" t="s">
        <v>1275</v>
      </c>
      <c r="L970" t="s">
        <v>770</v>
      </c>
    </row>
    <row r="971" spans="1:12" x14ac:dyDescent="0.3">
      <c r="A971" s="9">
        <v>43769</v>
      </c>
      <c r="B971" t="s">
        <v>282</v>
      </c>
      <c r="C971" t="s">
        <v>91</v>
      </c>
      <c r="D971">
        <v>61500000</v>
      </c>
      <c r="E971">
        <v>0</v>
      </c>
      <c r="F971">
        <v>61500000</v>
      </c>
      <c r="G971">
        <v>66</v>
      </c>
      <c r="H971">
        <v>1400000</v>
      </c>
      <c r="I971">
        <v>2.329450915141431E-2</v>
      </c>
      <c r="J971" t="s">
        <v>340</v>
      </c>
      <c r="K971" t="s">
        <v>1276</v>
      </c>
      <c r="L971" t="s">
        <v>550</v>
      </c>
    </row>
    <row r="972" spans="1:12" x14ac:dyDescent="0.3">
      <c r="A972" s="9">
        <v>43769</v>
      </c>
      <c r="B972" t="s">
        <v>283</v>
      </c>
      <c r="C972" t="s">
        <v>92</v>
      </c>
      <c r="D972">
        <v>5748200000</v>
      </c>
      <c r="E972">
        <v>720000000</v>
      </c>
      <c r="F972">
        <v>6468200000</v>
      </c>
      <c r="G972">
        <v>18</v>
      </c>
      <c r="H972">
        <v>-30300000</v>
      </c>
      <c r="I972">
        <v>-4.6626144494883431E-3</v>
      </c>
      <c r="J972" t="s">
        <v>341</v>
      </c>
      <c r="K972" t="s">
        <v>1277</v>
      </c>
      <c r="L972" t="s">
        <v>1210</v>
      </c>
    </row>
    <row r="973" spans="1:12" x14ac:dyDescent="0.3">
      <c r="A973" s="9">
        <v>43769</v>
      </c>
      <c r="B973" t="s">
        <v>284</v>
      </c>
      <c r="C973" t="s">
        <v>93</v>
      </c>
      <c r="D973">
        <v>24600000</v>
      </c>
      <c r="E973">
        <v>3500000</v>
      </c>
      <c r="F973">
        <v>28100000</v>
      </c>
      <c r="G973">
        <v>67</v>
      </c>
      <c r="H973">
        <v>-700000</v>
      </c>
      <c r="I973">
        <v>-2.4305555555555559E-2</v>
      </c>
      <c r="J973" t="s">
        <v>341</v>
      </c>
      <c r="K973" t="s">
        <v>1278</v>
      </c>
      <c r="L973" t="s">
        <v>610</v>
      </c>
    </row>
    <row r="974" spans="1:12" x14ac:dyDescent="0.3">
      <c r="A974" s="9">
        <v>43769</v>
      </c>
      <c r="B974" t="s">
        <v>285</v>
      </c>
      <c r="C974" t="s">
        <v>94</v>
      </c>
      <c r="D974">
        <v>5500000</v>
      </c>
      <c r="E974">
        <v>5100000</v>
      </c>
      <c r="F974">
        <v>10600000</v>
      </c>
      <c r="G974">
        <v>102</v>
      </c>
      <c r="H974">
        <v>0</v>
      </c>
      <c r="I974">
        <v>0</v>
      </c>
      <c r="J974" t="s">
        <v>339</v>
      </c>
      <c r="K974" t="s">
        <v>396</v>
      </c>
      <c r="L974" t="s">
        <v>348</v>
      </c>
    </row>
    <row r="975" spans="1:12" x14ac:dyDescent="0.3">
      <c r="A975" s="9">
        <v>43769</v>
      </c>
      <c r="B975" t="s">
        <v>286</v>
      </c>
      <c r="C975" t="s">
        <v>95</v>
      </c>
      <c r="D975">
        <v>0</v>
      </c>
      <c r="E975">
        <v>0</v>
      </c>
      <c r="F975">
        <v>0</v>
      </c>
      <c r="G975">
        <v>102</v>
      </c>
      <c r="H975">
        <v>0</v>
      </c>
      <c r="J975" t="s">
        <v>339</v>
      </c>
      <c r="K975" t="s">
        <v>348</v>
      </c>
      <c r="L975" t="s">
        <v>348</v>
      </c>
    </row>
    <row r="976" spans="1:12" x14ac:dyDescent="0.3">
      <c r="A976" s="9">
        <v>43769</v>
      </c>
      <c r="B976" t="s">
        <v>287</v>
      </c>
      <c r="C976" t="s">
        <v>96</v>
      </c>
      <c r="D976">
        <v>43300000</v>
      </c>
      <c r="E976">
        <v>700000</v>
      </c>
      <c r="F976">
        <v>44000000</v>
      </c>
      <c r="G976">
        <v>86</v>
      </c>
      <c r="H976">
        <v>900000</v>
      </c>
      <c r="I976">
        <v>2.0881670533642691E-2</v>
      </c>
      <c r="J976" t="s">
        <v>340</v>
      </c>
      <c r="K976" t="s">
        <v>1279</v>
      </c>
      <c r="L976" t="s">
        <v>441</v>
      </c>
    </row>
    <row r="977" spans="1:12" x14ac:dyDescent="0.3">
      <c r="A977" s="9">
        <v>43769</v>
      </c>
      <c r="B977" t="s">
        <v>288</v>
      </c>
      <c r="C977" t="s">
        <v>97</v>
      </c>
      <c r="D977">
        <v>30900000</v>
      </c>
      <c r="E977">
        <v>1600000</v>
      </c>
      <c r="F977">
        <v>32500000</v>
      </c>
      <c r="G977">
        <v>81</v>
      </c>
      <c r="H977">
        <v>-300000</v>
      </c>
      <c r="I977">
        <v>-9.1463414634146336E-3</v>
      </c>
      <c r="J977" t="s">
        <v>341</v>
      </c>
      <c r="K977" t="s">
        <v>941</v>
      </c>
      <c r="L977" t="s">
        <v>632</v>
      </c>
    </row>
    <row r="978" spans="1:12" x14ac:dyDescent="0.3">
      <c r="A978" s="9">
        <v>43769</v>
      </c>
      <c r="B978" t="s">
        <v>259</v>
      </c>
      <c r="C978" t="s">
        <v>68</v>
      </c>
      <c r="D978">
        <v>128455800000</v>
      </c>
      <c r="E978">
        <v>25394000000</v>
      </c>
      <c r="F978">
        <v>153849800000</v>
      </c>
      <c r="G978">
        <v>3</v>
      </c>
      <c r="H978">
        <v>-191700000</v>
      </c>
      <c r="I978">
        <v>-1.244469834427735E-3</v>
      </c>
      <c r="J978" t="s">
        <v>341</v>
      </c>
      <c r="K978" t="s">
        <v>1280</v>
      </c>
      <c r="L978" t="s">
        <v>726</v>
      </c>
    </row>
    <row r="979" spans="1:12" x14ac:dyDescent="0.3">
      <c r="A979" s="9">
        <v>43769</v>
      </c>
      <c r="B979" t="s">
        <v>197</v>
      </c>
      <c r="C979" t="s">
        <v>5</v>
      </c>
      <c r="D979">
        <v>522600000</v>
      </c>
      <c r="E979">
        <v>0</v>
      </c>
      <c r="F979">
        <v>522600000</v>
      </c>
      <c r="G979">
        <v>55</v>
      </c>
      <c r="H979">
        <v>29000000</v>
      </c>
      <c r="I979">
        <v>5.8752025931928693E-2</v>
      </c>
      <c r="J979" t="s">
        <v>340</v>
      </c>
      <c r="K979" t="s">
        <v>1136</v>
      </c>
      <c r="L979" t="s">
        <v>1281</v>
      </c>
    </row>
    <row r="980" spans="1:12" x14ac:dyDescent="0.3">
      <c r="A980" s="9">
        <v>43769</v>
      </c>
      <c r="B980" t="s">
        <v>277</v>
      </c>
      <c r="C980" t="s">
        <v>86</v>
      </c>
      <c r="D980">
        <v>12200000</v>
      </c>
      <c r="E980">
        <v>0</v>
      </c>
      <c r="F980">
        <v>12200000</v>
      </c>
      <c r="G980">
        <v>96</v>
      </c>
      <c r="H980">
        <v>-600000</v>
      </c>
      <c r="I980">
        <v>-4.6875E-2</v>
      </c>
      <c r="J980" t="s">
        <v>341</v>
      </c>
      <c r="K980" t="s">
        <v>645</v>
      </c>
      <c r="L980" t="s">
        <v>492</v>
      </c>
    </row>
    <row r="981" spans="1:12" x14ac:dyDescent="0.3">
      <c r="A981" s="9">
        <v>43769</v>
      </c>
      <c r="B981" t="s">
        <v>274</v>
      </c>
      <c r="C981" t="s">
        <v>83</v>
      </c>
      <c r="D981">
        <v>2678600000</v>
      </c>
      <c r="E981">
        <v>1379200000</v>
      </c>
      <c r="F981">
        <v>4057800000</v>
      </c>
      <c r="G981">
        <v>29</v>
      </c>
      <c r="H981">
        <v>-184500000</v>
      </c>
      <c r="I981">
        <v>-4.3490559366381437E-2</v>
      </c>
      <c r="J981" t="s">
        <v>341</v>
      </c>
      <c r="K981" t="s">
        <v>1282</v>
      </c>
      <c r="L981" t="s">
        <v>625</v>
      </c>
    </row>
    <row r="982" spans="1:12" x14ac:dyDescent="0.3">
      <c r="A982" s="9">
        <v>43769</v>
      </c>
      <c r="B982" t="s">
        <v>293</v>
      </c>
      <c r="C982" t="s">
        <v>102</v>
      </c>
      <c r="D982">
        <v>10235400000</v>
      </c>
      <c r="E982">
        <v>348400000</v>
      </c>
      <c r="F982">
        <v>10583800000</v>
      </c>
      <c r="G982">
        <v>15</v>
      </c>
      <c r="H982">
        <v>86800000</v>
      </c>
      <c r="I982">
        <v>8.2690292464513669E-3</v>
      </c>
      <c r="J982" t="s">
        <v>340</v>
      </c>
      <c r="K982" t="s">
        <v>976</v>
      </c>
      <c r="L982" t="s">
        <v>1283</v>
      </c>
    </row>
    <row r="983" spans="1:12" x14ac:dyDescent="0.3">
      <c r="A983" s="9">
        <v>43769</v>
      </c>
      <c r="B983" t="s">
        <v>300</v>
      </c>
      <c r="C983" t="s">
        <v>109</v>
      </c>
      <c r="D983">
        <v>500000</v>
      </c>
      <c r="E983">
        <v>400000</v>
      </c>
      <c r="F983">
        <v>900000</v>
      </c>
      <c r="G983">
        <v>113</v>
      </c>
      <c r="H983">
        <v>0</v>
      </c>
      <c r="I983">
        <v>0</v>
      </c>
      <c r="J983" t="s">
        <v>339</v>
      </c>
      <c r="K983" t="s">
        <v>441</v>
      </c>
      <c r="L983" t="s">
        <v>348</v>
      </c>
    </row>
    <row r="984" spans="1:12" x14ac:dyDescent="0.3">
      <c r="A984" s="9">
        <v>43769</v>
      </c>
      <c r="B984" t="s">
        <v>325</v>
      </c>
      <c r="C984" t="s">
        <v>136</v>
      </c>
      <c r="D984">
        <v>158800000</v>
      </c>
      <c r="E984">
        <v>124900000</v>
      </c>
      <c r="F984">
        <v>283700000</v>
      </c>
      <c r="G984">
        <v>113</v>
      </c>
      <c r="H984">
        <v>180700000</v>
      </c>
      <c r="I984">
        <v>1.7543689320388349</v>
      </c>
      <c r="J984" t="s">
        <v>340</v>
      </c>
      <c r="K984" t="s">
        <v>1224</v>
      </c>
      <c r="L984" t="s">
        <v>1284</v>
      </c>
    </row>
    <row r="985" spans="1:12" x14ac:dyDescent="0.3">
      <c r="A985" s="9">
        <v>43769</v>
      </c>
      <c r="B985" t="s">
        <v>326</v>
      </c>
      <c r="C985" t="s">
        <v>138</v>
      </c>
      <c r="D985">
        <v>0</v>
      </c>
      <c r="E985">
        <v>0</v>
      </c>
      <c r="F985">
        <v>0</v>
      </c>
      <c r="G985">
        <v>113</v>
      </c>
      <c r="H985">
        <v>0</v>
      </c>
      <c r="J985" t="s">
        <v>339</v>
      </c>
      <c r="K985" t="s">
        <v>348</v>
      </c>
      <c r="L985" t="s">
        <v>348</v>
      </c>
    </row>
    <row r="986" spans="1:12" x14ac:dyDescent="0.3">
      <c r="A986" s="9">
        <v>43769</v>
      </c>
      <c r="B986" t="s">
        <v>322</v>
      </c>
      <c r="C986" t="s">
        <v>132</v>
      </c>
      <c r="D986">
        <v>604000000</v>
      </c>
      <c r="E986">
        <v>0</v>
      </c>
      <c r="F986">
        <v>604000000</v>
      </c>
      <c r="G986">
        <v>21</v>
      </c>
      <c r="H986">
        <v>118800000</v>
      </c>
      <c r="I986">
        <v>0.2448474855729596</v>
      </c>
      <c r="J986" t="s">
        <v>340</v>
      </c>
      <c r="K986" t="s">
        <v>1285</v>
      </c>
      <c r="L986" t="s">
        <v>1076</v>
      </c>
    </row>
    <row r="987" spans="1:12" x14ac:dyDescent="0.3">
      <c r="A987" s="9">
        <v>43769</v>
      </c>
      <c r="B987" t="s">
        <v>296</v>
      </c>
      <c r="C987" t="s">
        <v>105</v>
      </c>
      <c r="D987">
        <v>637100000</v>
      </c>
      <c r="E987">
        <v>0</v>
      </c>
      <c r="F987">
        <v>637100000</v>
      </c>
      <c r="G987">
        <v>51</v>
      </c>
      <c r="H987">
        <v>-17800000</v>
      </c>
      <c r="I987">
        <v>-2.7179722094976329E-2</v>
      </c>
      <c r="J987" t="s">
        <v>341</v>
      </c>
      <c r="K987" t="s">
        <v>1286</v>
      </c>
      <c r="L987" t="s">
        <v>510</v>
      </c>
    </row>
    <row r="988" spans="1:12" x14ac:dyDescent="0.3">
      <c r="A988" s="9">
        <v>43769</v>
      </c>
      <c r="B988" t="s">
        <v>297</v>
      </c>
      <c r="C988" t="s">
        <v>106</v>
      </c>
      <c r="D988">
        <v>284500000</v>
      </c>
      <c r="E988">
        <v>0</v>
      </c>
      <c r="F988">
        <v>284500000</v>
      </c>
      <c r="G988">
        <v>63</v>
      </c>
      <c r="H988">
        <v>-5700000</v>
      </c>
      <c r="I988">
        <v>-1.9641626464507241E-2</v>
      </c>
      <c r="J988" t="s">
        <v>341</v>
      </c>
      <c r="K988" t="s">
        <v>922</v>
      </c>
      <c r="L988" t="s">
        <v>1287</v>
      </c>
    </row>
    <row r="989" spans="1:12" x14ac:dyDescent="0.3">
      <c r="A989" s="9">
        <v>43769</v>
      </c>
      <c r="B989" t="s">
        <v>298</v>
      </c>
      <c r="C989" t="s">
        <v>107</v>
      </c>
      <c r="D989">
        <v>0</v>
      </c>
      <c r="E989">
        <v>0</v>
      </c>
      <c r="F989">
        <v>0</v>
      </c>
      <c r="G989">
        <v>103</v>
      </c>
      <c r="H989">
        <v>0</v>
      </c>
      <c r="J989" t="s">
        <v>339</v>
      </c>
      <c r="K989" t="s">
        <v>348</v>
      </c>
      <c r="L989" t="s">
        <v>348</v>
      </c>
    </row>
    <row r="990" spans="1:12" x14ac:dyDescent="0.3">
      <c r="A990" s="9">
        <v>43769</v>
      </c>
      <c r="B990" t="s">
        <v>299</v>
      </c>
      <c r="C990" t="s">
        <v>108</v>
      </c>
      <c r="D990">
        <v>7591200000</v>
      </c>
      <c r="E990">
        <v>2597600000</v>
      </c>
      <c r="F990">
        <v>10188800000</v>
      </c>
      <c r="G990">
        <v>8</v>
      </c>
      <c r="H990">
        <v>99400000</v>
      </c>
      <c r="I990">
        <v>9.851923801217119E-3</v>
      </c>
      <c r="J990" t="s">
        <v>340</v>
      </c>
      <c r="K990" t="s">
        <v>443</v>
      </c>
      <c r="L990" t="s">
        <v>774</v>
      </c>
    </row>
    <row r="991" spans="1:12" x14ac:dyDescent="0.3">
      <c r="A991" s="9">
        <v>43769</v>
      </c>
      <c r="B991" t="s">
        <v>307</v>
      </c>
      <c r="C991" t="s">
        <v>116</v>
      </c>
      <c r="D991">
        <v>83800000</v>
      </c>
      <c r="E991">
        <v>0</v>
      </c>
      <c r="F991">
        <v>83800000</v>
      </c>
      <c r="G991">
        <v>8</v>
      </c>
      <c r="H991">
        <v>900000</v>
      </c>
      <c r="I991">
        <v>1.0856453558504221E-2</v>
      </c>
      <c r="J991" t="s">
        <v>340</v>
      </c>
      <c r="K991" t="s">
        <v>1288</v>
      </c>
      <c r="L991" t="s">
        <v>441</v>
      </c>
    </row>
    <row r="992" spans="1:12" x14ac:dyDescent="0.3">
      <c r="A992" s="9">
        <v>43769</v>
      </c>
      <c r="B992" t="s">
        <v>290</v>
      </c>
      <c r="C992" t="s">
        <v>99</v>
      </c>
      <c r="D992">
        <v>174200000</v>
      </c>
      <c r="E992">
        <v>0</v>
      </c>
      <c r="F992">
        <v>174200000</v>
      </c>
      <c r="G992">
        <v>64</v>
      </c>
      <c r="H992">
        <v>-200000</v>
      </c>
      <c r="I992">
        <v>-1.1467889908256879E-3</v>
      </c>
      <c r="J992" t="s">
        <v>341</v>
      </c>
      <c r="K992" t="s">
        <v>807</v>
      </c>
      <c r="L992" t="s">
        <v>497</v>
      </c>
    </row>
    <row r="993" spans="1:12" x14ac:dyDescent="0.3">
      <c r="A993" s="9">
        <v>43769</v>
      </c>
      <c r="B993" t="s">
        <v>302</v>
      </c>
      <c r="C993" t="s">
        <v>111</v>
      </c>
      <c r="D993">
        <v>7100000</v>
      </c>
      <c r="E993">
        <v>0</v>
      </c>
      <c r="F993">
        <v>7100000</v>
      </c>
      <c r="G993">
        <v>109</v>
      </c>
      <c r="H993">
        <v>0</v>
      </c>
      <c r="I993">
        <v>0</v>
      </c>
      <c r="J993" t="s">
        <v>339</v>
      </c>
      <c r="K993" t="s">
        <v>1105</v>
      </c>
      <c r="L993" t="s">
        <v>348</v>
      </c>
    </row>
    <row r="994" spans="1:12" x14ac:dyDescent="0.3">
      <c r="A994" s="9">
        <v>43769</v>
      </c>
      <c r="B994" t="s">
        <v>303</v>
      </c>
      <c r="C994" t="s">
        <v>112</v>
      </c>
      <c r="D994">
        <v>0</v>
      </c>
      <c r="E994">
        <v>0</v>
      </c>
      <c r="F994">
        <v>0</v>
      </c>
      <c r="G994">
        <v>109</v>
      </c>
      <c r="H994">
        <v>0</v>
      </c>
      <c r="J994" t="s">
        <v>339</v>
      </c>
      <c r="K994" t="s">
        <v>348</v>
      </c>
      <c r="L994" t="s">
        <v>348</v>
      </c>
    </row>
    <row r="995" spans="1:12" x14ac:dyDescent="0.3">
      <c r="A995" s="9">
        <v>43769</v>
      </c>
      <c r="B995" t="s">
        <v>304</v>
      </c>
      <c r="C995" t="s">
        <v>113</v>
      </c>
      <c r="D995">
        <v>9898000000</v>
      </c>
      <c r="E995">
        <v>4272200000</v>
      </c>
      <c r="F995">
        <v>14170200000</v>
      </c>
      <c r="G995">
        <v>11</v>
      </c>
      <c r="H995">
        <v>-128800000</v>
      </c>
      <c r="I995">
        <v>-9.0076229106930555E-3</v>
      </c>
      <c r="J995" t="s">
        <v>341</v>
      </c>
      <c r="K995" t="s">
        <v>1289</v>
      </c>
      <c r="L995" t="s">
        <v>695</v>
      </c>
    </row>
    <row r="996" spans="1:12" x14ac:dyDescent="0.3">
      <c r="A996" s="9">
        <v>43769</v>
      </c>
      <c r="B996" t="s">
        <v>305</v>
      </c>
      <c r="C996" t="s">
        <v>114</v>
      </c>
      <c r="D996">
        <v>15888600000</v>
      </c>
      <c r="E996">
        <v>5433800000</v>
      </c>
      <c r="F996">
        <v>21322400000</v>
      </c>
      <c r="G996">
        <v>6</v>
      </c>
      <c r="H996">
        <v>-710400000</v>
      </c>
      <c r="I996">
        <v>-3.2242837950691702E-2</v>
      </c>
      <c r="J996" t="s">
        <v>341</v>
      </c>
      <c r="K996" t="s">
        <v>1290</v>
      </c>
      <c r="L996" t="s">
        <v>1291</v>
      </c>
    </row>
    <row r="997" spans="1:12" x14ac:dyDescent="0.3">
      <c r="A997" s="9">
        <v>43769</v>
      </c>
      <c r="B997" t="s">
        <v>306</v>
      </c>
      <c r="C997" t="s">
        <v>115</v>
      </c>
      <c r="D997">
        <v>600000</v>
      </c>
      <c r="E997">
        <v>0</v>
      </c>
      <c r="F997">
        <v>600000</v>
      </c>
      <c r="G997">
        <v>6</v>
      </c>
      <c r="H997">
        <v>0</v>
      </c>
      <c r="I997">
        <v>0</v>
      </c>
      <c r="J997" t="s">
        <v>339</v>
      </c>
      <c r="K997" t="s">
        <v>451</v>
      </c>
      <c r="L997" t="s">
        <v>348</v>
      </c>
    </row>
    <row r="998" spans="1:12" x14ac:dyDescent="0.3">
      <c r="A998" s="9">
        <v>43769</v>
      </c>
      <c r="B998" t="s">
        <v>301</v>
      </c>
      <c r="C998" t="s">
        <v>110</v>
      </c>
      <c r="D998">
        <v>2126000000</v>
      </c>
      <c r="E998">
        <v>84700000</v>
      </c>
      <c r="F998">
        <v>2210700000</v>
      </c>
      <c r="G998">
        <v>37</v>
      </c>
      <c r="H998">
        <v>-57300000</v>
      </c>
      <c r="I998">
        <v>-2.526455026455026E-2</v>
      </c>
      <c r="J998" t="s">
        <v>341</v>
      </c>
      <c r="K998" t="s">
        <v>1292</v>
      </c>
      <c r="L998" t="s">
        <v>1293</v>
      </c>
    </row>
    <row r="999" spans="1:12" x14ac:dyDescent="0.3">
      <c r="A999" s="9">
        <v>43769</v>
      </c>
      <c r="B999" t="s">
        <v>308</v>
      </c>
      <c r="C999" t="s">
        <v>117</v>
      </c>
      <c r="D999">
        <v>169766100000</v>
      </c>
      <c r="E999">
        <v>19077500000</v>
      </c>
      <c r="F999">
        <v>188843600000</v>
      </c>
      <c r="G999">
        <v>1</v>
      </c>
      <c r="H999">
        <v>-753700000</v>
      </c>
      <c r="I999">
        <v>-3.9752675802872716E-3</v>
      </c>
      <c r="J999" t="s">
        <v>341</v>
      </c>
      <c r="K999" t="s">
        <v>453</v>
      </c>
      <c r="L999" t="s">
        <v>1294</v>
      </c>
    </row>
    <row r="1000" spans="1:12" x14ac:dyDescent="0.3">
      <c r="A1000" s="9">
        <v>43769</v>
      </c>
      <c r="B1000" t="s">
        <v>309</v>
      </c>
      <c r="C1000" t="s">
        <v>118</v>
      </c>
      <c r="D1000">
        <v>69400000</v>
      </c>
      <c r="E1000">
        <v>64900000.000000007</v>
      </c>
      <c r="F1000">
        <v>134300000</v>
      </c>
      <c r="G1000">
        <v>80</v>
      </c>
      <c r="H1000">
        <v>-1200000</v>
      </c>
      <c r="I1000">
        <v>-8.8560885608856086E-3</v>
      </c>
      <c r="J1000" t="s">
        <v>341</v>
      </c>
      <c r="K1000" t="s">
        <v>528</v>
      </c>
      <c r="L1000" t="s">
        <v>772</v>
      </c>
    </row>
    <row r="1001" spans="1:12" x14ac:dyDescent="0.3">
      <c r="A1001" s="9">
        <v>43769</v>
      </c>
      <c r="B1001" t="s">
        <v>310</v>
      </c>
      <c r="C1001" t="s">
        <v>119</v>
      </c>
      <c r="D1001">
        <v>61900000</v>
      </c>
      <c r="E1001">
        <v>200000</v>
      </c>
      <c r="F1001">
        <v>62100000</v>
      </c>
      <c r="G1001">
        <v>80</v>
      </c>
      <c r="H1001">
        <v>-800000</v>
      </c>
      <c r="I1001">
        <v>-1.2718600953895071E-2</v>
      </c>
      <c r="J1001" t="s">
        <v>341</v>
      </c>
      <c r="K1001" t="s">
        <v>1295</v>
      </c>
      <c r="L1001" t="s">
        <v>664</v>
      </c>
    </row>
    <row r="1002" spans="1:12" x14ac:dyDescent="0.3">
      <c r="A1002" s="9">
        <v>43769</v>
      </c>
      <c r="B1002" t="s">
        <v>311</v>
      </c>
      <c r="C1002" t="s">
        <v>120</v>
      </c>
      <c r="D1002">
        <v>0</v>
      </c>
      <c r="E1002">
        <v>0</v>
      </c>
      <c r="F1002">
        <v>0</v>
      </c>
      <c r="G1002">
        <v>123</v>
      </c>
      <c r="H1002">
        <v>0</v>
      </c>
      <c r="J1002" t="s">
        <v>339</v>
      </c>
      <c r="K1002" t="s">
        <v>348</v>
      </c>
      <c r="L1002" t="s">
        <v>348</v>
      </c>
    </row>
    <row r="1003" spans="1:12" x14ac:dyDescent="0.3">
      <c r="A1003" s="9">
        <v>43769</v>
      </c>
      <c r="B1003" t="s">
        <v>312</v>
      </c>
      <c r="C1003" t="s">
        <v>121</v>
      </c>
      <c r="D1003">
        <v>500000</v>
      </c>
      <c r="E1003">
        <v>0</v>
      </c>
      <c r="F1003">
        <v>500000</v>
      </c>
      <c r="G1003">
        <v>122</v>
      </c>
      <c r="H1003">
        <v>0</v>
      </c>
      <c r="I1003">
        <v>0</v>
      </c>
      <c r="J1003" t="s">
        <v>339</v>
      </c>
      <c r="K1003" t="s">
        <v>361</v>
      </c>
      <c r="L1003" t="s">
        <v>348</v>
      </c>
    </row>
    <row r="1004" spans="1:12" x14ac:dyDescent="0.3">
      <c r="A1004" s="9">
        <v>43769</v>
      </c>
      <c r="B1004" t="s">
        <v>315</v>
      </c>
      <c r="C1004" t="s">
        <v>124</v>
      </c>
      <c r="D1004">
        <v>300000</v>
      </c>
      <c r="E1004">
        <v>4400000</v>
      </c>
      <c r="F1004">
        <v>4700000</v>
      </c>
      <c r="G1004">
        <v>106</v>
      </c>
      <c r="H1004">
        <v>0</v>
      </c>
      <c r="I1004">
        <v>0</v>
      </c>
      <c r="J1004" t="s">
        <v>339</v>
      </c>
      <c r="K1004" t="s">
        <v>1204</v>
      </c>
      <c r="L1004" t="s">
        <v>348</v>
      </c>
    </row>
    <row r="1005" spans="1:12" x14ac:dyDescent="0.3">
      <c r="A1005" s="9">
        <v>43769</v>
      </c>
      <c r="B1005" t="s">
        <v>313</v>
      </c>
      <c r="C1005" t="s">
        <v>122</v>
      </c>
      <c r="D1005">
        <v>113900000</v>
      </c>
      <c r="E1005">
        <v>0</v>
      </c>
      <c r="F1005">
        <v>113900000</v>
      </c>
      <c r="G1005">
        <v>69</v>
      </c>
      <c r="H1005">
        <v>-600000</v>
      </c>
      <c r="I1005">
        <v>-5.2401746724890829E-3</v>
      </c>
      <c r="J1005" t="s">
        <v>341</v>
      </c>
      <c r="K1005" t="s">
        <v>1296</v>
      </c>
      <c r="L1005" t="s">
        <v>492</v>
      </c>
    </row>
    <row r="1006" spans="1:12" x14ac:dyDescent="0.3">
      <c r="A1006" s="9">
        <v>43769</v>
      </c>
      <c r="B1006" t="s">
        <v>292</v>
      </c>
      <c r="C1006" t="s">
        <v>101</v>
      </c>
      <c r="D1006">
        <v>16435500000</v>
      </c>
      <c r="E1006">
        <v>50800000</v>
      </c>
      <c r="F1006">
        <v>16486300000</v>
      </c>
      <c r="G1006">
        <v>9</v>
      </c>
      <c r="H1006">
        <v>53200000</v>
      </c>
      <c r="I1006">
        <v>3.2373684819054231E-3</v>
      </c>
      <c r="J1006" t="s">
        <v>340</v>
      </c>
      <c r="K1006" t="s">
        <v>1205</v>
      </c>
      <c r="L1006" t="s">
        <v>1297</v>
      </c>
    </row>
    <row r="1007" spans="1:12" x14ac:dyDescent="0.3">
      <c r="A1007" s="9">
        <v>43769</v>
      </c>
      <c r="B1007" t="s">
        <v>321</v>
      </c>
      <c r="C1007" t="s">
        <v>130</v>
      </c>
      <c r="D1007">
        <v>33500000</v>
      </c>
      <c r="E1007">
        <v>0</v>
      </c>
      <c r="F1007">
        <v>33500000</v>
      </c>
      <c r="G1007">
        <v>58</v>
      </c>
      <c r="H1007">
        <v>-2100000</v>
      </c>
      <c r="I1007">
        <v>-5.8988764044943819E-2</v>
      </c>
      <c r="J1007" t="s">
        <v>341</v>
      </c>
      <c r="K1007" t="s">
        <v>820</v>
      </c>
      <c r="L1007" t="s">
        <v>1298</v>
      </c>
    </row>
    <row r="1008" spans="1:12" x14ac:dyDescent="0.3">
      <c r="A1008" s="9">
        <v>43769</v>
      </c>
      <c r="B1008" t="s">
        <v>316</v>
      </c>
      <c r="C1008" t="s">
        <v>125</v>
      </c>
      <c r="D1008">
        <v>0</v>
      </c>
      <c r="E1008">
        <v>0</v>
      </c>
      <c r="F1008">
        <v>0</v>
      </c>
      <c r="G1008">
        <v>118</v>
      </c>
      <c r="H1008">
        <v>0</v>
      </c>
      <c r="J1008" t="s">
        <v>339</v>
      </c>
      <c r="K1008" t="s">
        <v>348</v>
      </c>
      <c r="L1008" t="s">
        <v>348</v>
      </c>
    </row>
    <row r="1009" spans="1:12" x14ac:dyDescent="0.3">
      <c r="A1009" s="9">
        <v>43769</v>
      </c>
      <c r="B1009" t="s">
        <v>317</v>
      </c>
      <c r="C1009" t="s">
        <v>126</v>
      </c>
      <c r="D1009">
        <v>7941600000</v>
      </c>
      <c r="E1009">
        <v>0</v>
      </c>
      <c r="F1009">
        <v>7941600000</v>
      </c>
      <c r="G1009">
        <v>17</v>
      </c>
      <c r="H1009">
        <v>23200000</v>
      </c>
      <c r="I1009">
        <v>2.929884825217216E-3</v>
      </c>
      <c r="J1009" t="s">
        <v>340</v>
      </c>
      <c r="K1009" t="s">
        <v>1299</v>
      </c>
      <c r="L1009" t="s">
        <v>1300</v>
      </c>
    </row>
    <row r="1010" spans="1:12" x14ac:dyDescent="0.3">
      <c r="A1010" s="9">
        <v>43769</v>
      </c>
      <c r="B1010" t="s">
        <v>318</v>
      </c>
      <c r="C1010" t="s">
        <v>127</v>
      </c>
      <c r="D1010">
        <v>1400000</v>
      </c>
      <c r="E1010">
        <v>0</v>
      </c>
      <c r="F1010">
        <v>1400000</v>
      </c>
      <c r="G1010">
        <v>111</v>
      </c>
      <c r="H1010">
        <v>-100000</v>
      </c>
      <c r="I1010">
        <v>-6.6666666666666666E-2</v>
      </c>
      <c r="J1010" t="s">
        <v>341</v>
      </c>
      <c r="K1010" t="s">
        <v>550</v>
      </c>
      <c r="L1010" t="s">
        <v>503</v>
      </c>
    </row>
    <row r="1011" spans="1:12" x14ac:dyDescent="0.3">
      <c r="A1011" s="9">
        <v>43769</v>
      </c>
      <c r="B1011" t="s">
        <v>319</v>
      </c>
      <c r="C1011" t="s">
        <v>128</v>
      </c>
      <c r="D1011">
        <v>11100000</v>
      </c>
      <c r="E1011">
        <v>0</v>
      </c>
      <c r="F1011">
        <v>11100000</v>
      </c>
      <c r="G1011">
        <v>99</v>
      </c>
      <c r="H1011">
        <v>-200000</v>
      </c>
      <c r="I1011">
        <v>-1.7699115044247791E-2</v>
      </c>
      <c r="J1011" t="s">
        <v>341</v>
      </c>
      <c r="K1011" t="s">
        <v>1301</v>
      </c>
      <c r="L1011" t="s">
        <v>497</v>
      </c>
    </row>
    <row r="1012" spans="1:12" x14ac:dyDescent="0.3">
      <c r="A1012" s="9">
        <v>43769</v>
      </c>
      <c r="B1012" t="s">
        <v>320</v>
      </c>
      <c r="C1012" t="s">
        <v>129</v>
      </c>
      <c r="D1012">
        <v>88700000</v>
      </c>
      <c r="E1012">
        <v>0</v>
      </c>
      <c r="F1012">
        <v>88700000</v>
      </c>
      <c r="G1012">
        <v>99</v>
      </c>
      <c r="H1012">
        <v>-1100000</v>
      </c>
      <c r="I1012">
        <v>-1.224944320712695E-2</v>
      </c>
      <c r="J1012" t="s">
        <v>341</v>
      </c>
      <c r="K1012" t="s">
        <v>960</v>
      </c>
      <c r="L1012" t="s">
        <v>512</v>
      </c>
    </row>
    <row r="1013" spans="1:12" x14ac:dyDescent="0.3">
      <c r="A1013" s="9">
        <v>43769</v>
      </c>
      <c r="B1013" t="s">
        <v>314</v>
      </c>
      <c r="C1013" t="s">
        <v>123</v>
      </c>
      <c r="D1013">
        <v>1300000</v>
      </c>
      <c r="E1013">
        <v>0</v>
      </c>
      <c r="F1013">
        <v>1300000</v>
      </c>
      <c r="G1013">
        <v>107</v>
      </c>
      <c r="H1013">
        <v>-200000</v>
      </c>
      <c r="I1013">
        <v>-0.1333333333333333</v>
      </c>
      <c r="J1013" t="s">
        <v>341</v>
      </c>
      <c r="K1013" t="s">
        <v>598</v>
      </c>
      <c r="L1013" t="s">
        <v>497</v>
      </c>
    </row>
    <row r="1014" spans="1:12" x14ac:dyDescent="0.3">
      <c r="A1014" s="9">
        <v>43799</v>
      </c>
      <c r="B1014" t="s">
        <v>207</v>
      </c>
      <c r="C1014" t="s">
        <v>16</v>
      </c>
      <c r="D1014">
        <v>971500000</v>
      </c>
      <c r="E1014">
        <v>1237500000</v>
      </c>
      <c r="F1014">
        <v>2209000000</v>
      </c>
      <c r="G1014">
        <v>33</v>
      </c>
      <c r="H1014">
        <v>230400000</v>
      </c>
      <c r="I1014">
        <v>0.11644597189932281</v>
      </c>
      <c r="J1014" t="s">
        <v>340</v>
      </c>
      <c r="K1014" t="s">
        <v>1292</v>
      </c>
      <c r="L1014" t="s">
        <v>810</v>
      </c>
    </row>
    <row r="1015" spans="1:12" x14ac:dyDescent="0.3">
      <c r="A1015" s="9">
        <v>43799</v>
      </c>
      <c r="B1015" t="s">
        <v>206</v>
      </c>
      <c r="C1015" t="s">
        <v>15</v>
      </c>
      <c r="D1015">
        <v>800000</v>
      </c>
      <c r="E1015">
        <v>100000</v>
      </c>
      <c r="F1015">
        <v>900000</v>
      </c>
      <c r="G1015">
        <v>115</v>
      </c>
      <c r="H1015">
        <v>0</v>
      </c>
      <c r="I1015">
        <v>0</v>
      </c>
      <c r="J1015" t="s">
        <v>339</v>
      </c>
      <c r="K1015" t="s">
        <v>441</v>
      </c>
      <c r="L1015" t="s">
        <v>348</v>
      </c>
    </row>
    <row r="1016" spans="1:12" x14ac:dyDescent="0.3">
      <c r="A1016" s="9">
        <v>43799</v>
      </c>
      <c r="B1016" t="s">
        <v>205</v>
      </c>
      <c r="C1016" t="s">
        <v>14</v>
      </c>
      <c r="D1016">
        <v>5082600000</v>
      </c>
      <c r="E1016">
        <v>100000000</v>
      </c>
      <c r="F1016">
        <v>5182600000</v>
      </c>
      <c r="G1016">
        <v>20</v>
      </c>
      <c r="H1016">
        <v>165300000</v>
      </c>
      <c r="I1016">
        <v>3.2946006816415213E-2</v>
      </c>
      <c r="J1016" t="s">
        <v>340</v>
      </c>
      <c r="K1016" t="s">
        <v>1302</v>
      </c>
      <c r="L1016" t="s">
        <v>845</v>
      </c>
    </row>
    <row r="1017" spans="1:12" x14ac:dyDescent="0.3">
      <c r="A1017" s="9">
        <v>43799</v>
      </c>
      <c r="B1017" t="s">
        <v>204</v>
      </c>
      <c r="C1017" t="s">
        <v>13</v>
      </c>
      <c r="D1017">
        <v>0</v>
      </c>
      <c r="E1017">
        <v>700000</v>
      </c>
      <c r="F1017">
        <v>700000</v>
      </c>
      <c r="G1017">
        <v>108</v>
      </c>
      <c r="H1017">
        <v>-4900000</v>
      </c>
      <c r="I1017">
        <v>-0.875</v>
      </c>
      <c r="J1017" t="s">
        <v>341</v>
      </c>
      <c r="K1017" t="s">
        <v>456</v>
      </c>
      <c r="L1017" t="s">
        <v>923</v>
      </c>
    </row>
    <row r="1018" spans="1:12" x14ac:dyDescent="0.3">
      <c r="A1018" s="9">
        <v>43799</v>
      </c>
      <c r="B1018" t="s">
        <v>203</v>
      </c>
      <c r="C1018" t="s">
        <v>12</v>
      </c>
      <c r="D1018">
        <v>6300000</v>
      </c>
      <c r="E1018">
        <v>0</v>
      </c>
      <c r="F1018">
        <v>6300000</v>
      </c>
      <c r="G1018">
        <v>91</v>
      </c>
      <c r="H1018">
        <v>500000</v>
      </c>
      <c r="I1018">
        <v>8.6206896551724144E-2</v>
      </c>
      <c r="J1018" t="s">
        <v>340</v>
      </c>
      <c r="K1018" t="s">
        <v>1303</v>
      </c>
      <c r="L1018" t="s">
        <v>361</v>
      </c>
    </row>
    <row r="1019" spans="1:12" x14ac:dyDescent="0.3">
      <c r="A1019" s="9">
        <v>43799</v>
      </c>
      <c r="B1019" t="s">
        <v>199</v>
      </c>
      <c r="C1019" t="s">
        <v>8</v>
      </c>
      <c r="D1019">
        <v>3300000</v>
      </c>
      <c r="E1019">
        <v>0</v>
      </c>
      <c r="F1019">
        <v>3300000</v>
      </c>
      <c r="G1019">
        <v>97</v>
      </c>
      <c r="H1019">
        <v>0</v>
      </c>
      <c r="I1019">
        <v>0</v>
      </c>
      <c r="J1019" t="s">
        <v>339</v>
      </c>
      <c r="K1019" t="s">
        <v>886</v>
      </c>
      <c r="L1019" t="s">
        <v>348</v>
      </c>
    </row>
    <row r="1020" spans="1:12" x14ac:dyDescent="0.3">
      <c r="A1020" s="9">
        <v>43799</v>
      </c>
      <c r="B1020" t="s">
        <v>201</v>
      </c>
      <c r="C1020" t="s">
        <v>10</v>
      </c>
      <c r="D1020">
        <v>2890300000</v>
      </c>
      <c r="E1020">
        <v>1646000000</v>
      </c>
      <c r="F1020">
        <v>4536300000</v>
      </c>
      <c r="G1020">
        <v>38</v>
      </c>
      <c r="H1020">
        <v>272300000</v>
      </c>
      <c r="I1020">
        <v>6.3860225140712948E-2</v>
      </c>
      <c r="J1020" t="s">
        <v>340</v>
      </c>
      <c r="K1020" t="s">
        <v>1304</v>
      </c>
      <c r="L1020" t="s">
        <v>543</v>
      </c>
    </row>
    <row r="1021" spans="1:12" x14ac:dyDescent="0.3">
      <c r="A1021" s="9">
        <v>43799</v>
      </c>
      <c r="B1021" t="s">
        <v>200</v>
      </c>
      <c r="C1021" t="s">
        <v>9</v>
      </c>
      <c r="D1021">
        <v>5012200000</v>
      </c>
      <c r="E1021">
        <v>0</v>
      </c>
      <c r="F1021">
        <v>5012200000</v>
      </c>
      <c r="G1021">
        <v>23</v>
      </c>
      <c r="H1021">
        <v>316700000</v>
      </c>
      <c r="I1021">
        <v>6.7447556170801837E-2</v>
      </c>
      <c r="J1021" t="s">
        <v>340</v>
      </c>
      <c r="K1021" t="s">
        <v>1305</v>
      </c>
      <c r="L1021" t="s">
        <v>1306</v>
      </c>
    </row>
    <row r="1022" spans="1:12" x14ac:dyDescent="0.3">
      <c r="A1022" s="9">
        <v>43799</v>
      </c>
      <c r="B1022" t="s">
        <v>225</v>
      </c>
      <c r="C1022" t="s">
        <v>34</v>
      </c>
      <c r="D1022">
        <v>131938800000</v>
      </c>
      <c r="E1022">
        <v>11378800000</v>
      </c>
      <c r="F1022">
        <v>143317600000</v>
      </c>
      <c r="G1022">
        <v>2</v>
      </c>
      <c r="H1022">
        <v>-631700000</v>
      </c>
      <c r="I1022">
        <v>-4.3883506206699166E-3</v>
      </c>
      <c r="J1022" t="s">
        <v>341</v>
      </c>
      <c r="K1022" t="s">
        <v>1121</v>
      </c>
      <c r="L1022" t="s">
        <v>1307</v>
      </c>
    </row>
    <row r="1023" spans="1:12" x14ac:dyDescent="0.3">
      <c r="A1023" s="9">
        <v>43799</v>
      </c>
      <c r="B1023" t="s">
        <v>226</v>
      </c>
      <c r="C1023" t="s">
        <v>35</v>
      </c>
      <c r="D1023">
        <v>45100000</v>
      </c>
      <c r="E1023">
        <v>1800000</v>
      </c>
      <c r="F1023">
        <v>46900000</v>
      </c>
      <c r="G1023">
        <v>77</v>
      </c>
      <c r="H1023">
        <v>200000</v>
      </c>
      <c r="I1023">
        <v>4.2826552462526769E-3</v>
      </c>
      <c r="J1023" t="s">
        <v>340</v>
      </c>
      <c r="K1023" t="s">
        <v>1308</v>
      </c>
      <c r="L1023" t="s">
        <v>379</v>
      </c>
    </row>
    <row r="1024" spans="1:12" x14ac:dyDescent="0.3">
      <c r="A1024" s="9">
        <v>43799</v>
      </c>
      <c r="B1024" t="s">
        <v>227</v>
      </c>
      <c r="C1024" t="s">
        <v>36</v>
      </c>
      <c r="D1024">
        <v>778100000</v>
      </c>
      <c r="E1024">
        <v>15500000</v>
      </c>
      <c r="F1024">
        <v>793600000</v>
      </c>
      <c r="G1024">
        <v>77</v>
      </c>
      <c r="H1024">
        <v>145800000</v>
      </c>
      <c r="I1024">
        <v>0.22506946588453219</v>
      </c>
      <c r="J1024" t="s">
        <v>340</v>
      </c>
      <c r="K1024" t="s">
        <v>1309</v>
      </c>
      <c r="L1024" t="s">
        <v>1026</v>
      </c>
    </row>
    <row r="1025" spans="1:12" x14ac:dyDescent="0.3">
      <c r="A1025" s="9">
        <v>43799</v>
      </c>
      <c r="B1025" t="s">
        <v>202</v>
      </c>
      <c r="C1025" t="s">
        <v>11</v>
      </c>
      <c r="D1025">
        <v>106200000</v>
      </c>
      <c r="E1025">
        <v>0</v>
      </c>
      <c r="F1025">
        <v>106200000</v>
      </c>
      <c r="G1025">
        <v>72</v>
      </c>
      <c r="H1025">
        <v>2400000</v>
      </c>
      <c r="I1025">
        <v>2.312138728323699E-2</v>
      </c>
      <c r="J1025" t="s">
        <v>340</v>
      </c>
      <c r="K1025" t="s">
        <v>902</v>
      </c>
      <c r="L1025" t="s">
        <v>907</v>
      </c>
    </row>
    <row r="1026" spans="1:12" x14ac:dyDescent="0.3">
      <c r="A1026" s="9">
        <v>43799</v>
      </c>
      <c r="B1026" t="s">
        <v>208</v>
      </c>
      <c r="C1026" t="s">
        <v>17</v>
      </c>
      <c r="D1026">
        <v>850400000</v>
      </c>
      <c r="E1026">
        <v>97800000</v>
      </c>
      <c r="F1026">
        <v>948200000</v>
      </c>
      <c r="G1026">
        <v>40</v>
      </c>
      <c r="H1026">
        <v>-29600000</v>
      </c>
      <c r="I1026">
        <v>-3.0272039271834729E-2</v>
      </c>
      <c r="J1026" t="s">
        <v>341</v>
      </c>
      <c r="K1026" t="s">
        <v>1310</v>
      </c>
      <c r="L1026" t="s">
        <v>672</v>
      </c>
    </row>
    <row r="1027" spans="1:12" x14ac:dyDescent="0.3">
      <c r="A1027" s="9">
        <v>43799</v>
      </c>
      <c r="B1027" t="s">
        <v>258</v>
      </c>
      <c r="C1027" t="s">
        <v>67</v>
      </c>
      <c r="D1027">
        <v>266100000</v>
      </c>
      <c r="E1027">
        <v>18600000</v>
      </c>
      <c r="F1027">
        <v>284700000</v>
      </c>
      <c r="G1027">
        <v>61</v>
      </c>
      <c r="H1027">
        <v>1300000</v>
      </c>
      <c r="I1027">
        <v>4.5871559633027534E-3</v>
      </c>
      <c r="J1027" t="s">
        <v>340</v>
      </c>
      <c r="K1027" t="s">
        <v>922</v>
      </c>
      <c r="L1027" t="s">
        <v>598</v>
      </c>
    </row>
    <row r="1028" spans="1:12" x14ac:dyDescent="0.3">
      <c r="A1028" s="9">
        <v>43799</v>
      </c>
      <c r="B1028" t="s">
        <v>211</v>
      </c>
      <c r="C1028" t="s">
        <v>20</v>
      </c>
      <c r="D1028">
        <v>1658200000</v>
      </c>
      <c r="E1028">
        <v>29500000</v>
      </c>
      <c r="F1028">
        <v>1687700000</v>
      </c>
      <c r="G1028">
        <v>41</v>
      </c>
      <c r="H1028">
        <v>201500000</v>
      </c>
      <c r="I1028">
        <v>0.13558067554837841</v>
      </c>
      <c r="J1028" t="s">
        <v>340</v>
      </c>
      <c r="K1028" t="s">
        <v>1311</v>
      </c>
      <c r="L1028" t="s">
        <v>1228</v>
      </c>
    </row>
    <row r="1029" spans="1:12" x14ac:dyDescent="0.3">
      <c r="A1029" s="9">
        <v>43799</v>
      </c>
      <c r="B1029" t="s">
        <v>212</v>
      </c>
      <c r="C1029" t="s">
        <v>21</v>
      </c>
      <c r="D1029">
        <v>3500000</v>
      </c>
      <c r="E1029">
        <v>0</v>
      </c>
      <c r="F1029">
        <v>3500000</v>
      </c>
      <c r="G1029">
        <v>104</v>
      </c>
      <c r="H1029">
        <v>0</v>
      </c>
      <c r="I1029">
        <v>0</v>
      </c>
      <c r="J1029" t="s">
        <v>339</v>
      </c>
      <c r="K1029" t="s">
        <v>481</v>
      </c>
      <c r="L1029" t="s">
        <v>348</v>
      </c>
    </row>
    <row r="1030" spans="1:12" x14ac:dyDescent="0.3">
      <c r="A1030" s="9">
        <v>43799</v>
      </c>
      <c r="B1030" t="s">
        <v>213</v>
      </c>
      <c r="C1030" t="s">
        <v>22</v>
      </c>
      <c r="D1030">
        <v>73600000</v>
      </c>
      <c r="E1030">
        <v>0</v>
      </c>
      <c r="F1030">
        <v>73600000</v>
      </c>
      <c r="G1030">
        <v>68</v>
      </c>
      <c r="H1030">
        <v>300000</v>
      </c>
      <c r="I1030">
        <v>4.0927694406548429E-3</v>
      </c>
      <c r="J1030" t="s">
        <v>340</v>
      </c>
      <c r="K1030" t="s">
        <v>734</v>
      </c>
      <c r="L1030" t="s">
        <v>390</v>
      </c>
    </row>
    <row r="1031" spans="1:12" x14ac:dyDescent="0.3">
      <c r="A1031" s="9">
        <v>43799</v>
      </c>
      <c r="B1031" t="s">
        <v>214</v>
      </c>
      <c r="C1031" t="s">
        <v>23</v>
      </c>
      <c r="D1031">
        <v>1000000</v>
      </c>
      <c r="E1031">
        <v>0</v>
      </c>
      <c r="F1031">
        <v>1000000</v>
      </c>
      <c r="G1031">
        <v>79</v>
      </c>
      <c r="H1031">
        <v>-100000</v>
      </c>
      <c r="I1031">
        <v>-9.0909090909090912E-2</v>
      </c>
      <c r="J1031" t="s">
        <v>341</v>
      </c>
      <c r="K1031" t="s">
        <v>458</v>
      </c>
      <c r="L1031" t="s">
        <v>503</v>
      </c>
    </row>
    <row r="1032" spans="1:12" x14ac:dyDescent="0.3">
      <c r="A1032" s="9">
        <v>43799</v>
      </c>
      <c r="B1032" t="s">
        <v>216</v>
      </c>
      <c r="C1032" t="s">
        <v>25</v>
      </c>
      <c r="D1032">
        <v>24300000</v>
      </c>
      <c r="E1032">
        <v>3000000</v>
      </c>
      <c r="F1032">
        <v>27300000</v>
      </c>
      <c r="G1032">
        <v>84</v>
      </c>
      <c r="H1032">
        <v>200000</v>
      </c>
      <c r="I1032">
        <v>7.3800738007380072E-3</v>
      </c>
      <c r="J1032" t="s">
        <v>340</v>
      </c>
      <c r="K1032" t="s">
        <v>1312</v>
      </c>
      <c r="L1032" t="s">
        <v>379</v>
      </c>
    </row>
    <row r="1033" spans="1:12" x14ac:dyDescent="0.3">
      <c r="A1033" s="9">
        <v>43799</v>
      </c>
      <c r="B1033" t="s">
        <v>217</v>
      </c>
      <c r="C1033" t="s">
        <v>26</v>
      </c>
      <c r="D1033">
        <v>101200000</v>
      </c>
      <c r="E1033">
        <v>0</v>
      </c>
      <c r="F1033">
        <v>101200000</v>
      </c>
      <c r="G1033">
        <v>84</v>
      </c>
      <c r="H1033">
        <v>600000</v>
      </c>
      <c r="I1033">
        <v>5.9642147117296221E-3</v>
      </c>
      <c r="J1033" t="s">
        <v>340</v>
      </c>
      <c r="K1033" t="s">
        <v>812</v>
      </c>
      <c r="L1033" t="s">
        <v>451</v>
      </c>
    </row>
    <row r="1034" spans="1:12" x14ac:dyDescent="0.3">
      <c r="A1034" s="9">
        <v>43799</v>
      </c>
      <c r="B1034" t="s">
        <v>218</v>
      </c>
      <c r="C1034" t="s">
        <v>27</v>
      </c>
      <c r="D1034">
        <v>225800000</v>
      </c>
      <c r="E1034">
        <v>42600000</v>
      </c>
      <c r="F1034">
        <v>268400000</v>
      </c>
      <c r="G1034">
        <v>84</v>
      </c>
      <c r="H1034">
        <v>3700000</v>
      </c>
      <c r="I1034">
        <v>1.3978088401964491E-2</v>
      </c>
      <c r="J1034" t="s">
        <v>340</v>
      </c>
      <c r="K1034" t="s">
        <v>1313</v>
      </c>
      <c r="L1034" t="s">
        <v>1101</v>
      </c>
    </row>
    <row r="1035" spans="1:12" x14ac:dyDescent="0.3">
      <c r="A1035" s="9">
        <v>43799</v>
      </c>
      <c r="B1035" t="s">
        <v>220</v>
      </c>
      <c r="C1035" t="s">
        <v>29</v>
      </c>
      <c r="D1035">
        <v>12400000</v>
      </c>
      <c r="E1035">
        <v>0</v>
      </c>
      <c r="F1035">
        <v>12400000</v>
      </c>
      <c r="G1035">
        <v>90</v>
      </c>
      <c r="H1035">
        <v>0</v>
      </c>
      <c r="I1035">
        <v>0</v>
      </c>
      <c r="J1035" t="s">
        <v>339</v>
      </c>
      <c r="K1035" t="s">
        <v>728</v>
      </c>
      <c r="L1035" t="s">
        <v>348</v>
      </c>
    </row>
    <row r="1036" spans="1:12" x14ac:dyDescent="0.3">
      <c r="A1036" s="9">
        <v>43799</v>
      </c>
      <c r="B1036" t="s">
        <v>221</v>
      </c>
      <c r="C1036" t="s">
        <v>30</v>
      </c>
      <c r="D1036">
        <v>3401700000</v>
      </c>
      <c r="E1036">
        <v>115300000</v>
      </c>
      <c r="F1036">
        <v>3517000000</v>
      </c>
      <c r="G1036">
        <v>36</v>
      </c>
      <c r="H1036">
        <v>-95000000</v>
      </c>
      <c r="I1036">
        <v>-2.6301218161683279E-2</v>
      </c>
      <c r="J1036" t="s">
        <v>341</v>
      </c>
      <c r="K1036" t="s">
        <v>1314</v>
      </c>
      <c r="L1036" t="s">
        <v>508</v>
      </c>
    </row>
    <row r="1037" spans="1:12" x14ac:dyDescent="0.3">
      <c r="A1037" s="9">
        <v>43799</v>
      </c>
      <c r="B1037" t="s">
        <v>222</v>
      </c>
      <c r="C1037" t="s">
        <v>31</v>
      </c>
      <c r="D1037">
        <v>593900000</v>
      </c>
      <c r="E1037">
        <v>78200000</v>
      </c>
      <c r="F1037">
        <v>672100000</v>
      </c>
      <c r="G1037">
        <v>46</v>
      </c>
      <c r="H1037">
        <v>43900000</v>
      </c>
      <c r="I1037">
        <v>6.9882203120025466E-2</v>
      </c>
      <c r="J1037" t="s">
        <v>340</v>
      </c>
      <c r="K1037" t="s">
        <v>828</v>
      </c>
      <c r="L1037" t="s">
        <v>934</v>
      </c>
    </row>
    <row r="1038" spans="1:12" x14ac:dyDescent="0.3">
      <c r="A1038" s="9">
        <v>43799</v>
      </c>
      <c r="B1038" t="s">
        <v>223</v>
      </c>
      <c r="C1038" t="s">
        <v>32</v>
      </c>
      <c r="D1038">
        <v>61700000</v>
      </c>
      <c r="E1038">
        <v>7700000</v>
      </c>
      <c r="F1038">
        <v>69400000</v>
      </c>
      <c r="G1038">
        <v>76</v>
      </c>
      <c r="H1038">
        <v>100000</v>
      </c>
      <c r="I1038">
        <v>1.443001443001443E-3</v>
      </c>
      <c r="J1038" t="s">
        <v>340</v>
      </c>
      <c r="K1038" t="s">
        <v>1315</v>
      </c>
      <c r="L1038" t="s">
        <v>486</v>
      </c>
    </row>
    <row r="1039" spans="1:12" x14ac:dyDescent="0.3">
      <c r="A1039" s="9">
        <v>43799</v>
      </c>
      <c r="B1039" t="s">
        <v>224</v>
      </c>
      <c r="C1039" t="s">
        <v>33</v>
      </c>
      <c r="D1039">
        <v>200000</v>
      </c>
      <c r="E1039">
        <v>0</v>
      </c>
      <c r="F1039">
        <v>200000</v>
      </c>
      <c r="G1039">
        <v>76</v>
      </c>
      <c r="H1039">
        <v>0</v>
      </c>
      <c r="I1039">
        <v>0</v>
      </c>
      <c r="J1039" t="s">
        <v>339</v>
      </c>
      <c r="K1039" t="s">
        <v>379</v>
      </c>
      <c r="L1039" t="s">
        <v>348</v>
      </c>
    </row>
    <row r="1040" spans="1:12" x14ac:dyDescent="0.3">
      <c r="A1040" s="9">
        <v>43799</v>
      </c>
      <c r="B1040" t="s">
        <v>242</v>
      </c>
      <c r="C1040" t="s">
        <v>51</v>
      </c>
      <c r="D1040">
        <v>8800000</v>
      </c>
      <c r="E1040">
        <v>500000</v>
      </c>
      <c r="F1040">
        <v>9300000</v>
      </c>
      <c r="G1040">
        <v>95</v>
      </c>
      <c r="H1040">
        <v>0</v>
      </c>
      <c r="I1040">
        <v>0</v>
      </c>
      <c r="J1040" t="s">
        <v>339</v>
      </c>
      <c r="K1040" t="s">
        <v>637</v>
      </c>
      <c r="L1040" t="s">
        <v>348</v>
      </c>
    </row>
    <row r="1041" spans="1:12" x14ac:dyDescent="0.3">
      <c r="A1041" s="9">
        <v>43799</v>
      </c>
      <c r="B1041" t="s">
        <v>228</v>
      </c>
      <c r="C1041" t="s">
        <v>37</v>
      </c>
      <c r="D1041">
        <v>4054300000</v>
      </c>
      <c r="E1041">
        <v>1488000000</v>
      </c>
      <c r="F1041">
        <v>5542300000</v>
      </c>
      <c r="G1041">
        <v>22</v>
      </c>
      <c r="H1041">
        <v>121100000</v>
      </c>
      <c r="I1041">
        <v>2.23382276986645E-2</v>
      </c>
      <c r="J1041" t="s">
        <v>340</v>
      </c>
      <c r="K1041" t="s">
        <v>1316</v>
      </c>
      <c r="L1041" t="s">
        <v>392</v>
      </c>
    </row>
    <row r="1042" spans="1:12" x14ac:dyDescent="0.3">
      <c r="A1042" s="9">
        <v>43799</v>
      </c>
      <c r="B1042" t="s">
        <v>209</v>
      </c>
      <c r="C1042" t="s">
        <v>18</v>
      </c>
      <c r="D1042">
        <v>5000000</v>
      </c>
      <c r="E1042">
        <v>0</v>
      </c>
      <c r="F1042">
        <v>5000000</v>
      </c>
      <c r="G1042">
        <v>22</v>
      </c>
      <c r="H1042">
        <v>-100000</v>
      </c>
      <c r="I1042">
        <v>-1.9607843137254902E-2</v>
      </c>
      <c r="J1042" t="s">
        <v>341</v>
      </c>
      <c r="K1042" t="s">
        <v>805</v>
      </c>
      <c r="L1042" t="s">
        <v>503</v>
      </c>
    </row>
    <row r="1043" spans="1:12" x14ac:dyDescent="0.3">
      <c r="A1043" s="9">
        <v>43799</v>
      </c>
      <c r="B1043" t="s">
        <v>256</v>
      </c>
      <c r="C1043" t="s">
        <v>65</v>
      </c>
      <c r="D1043">
        <v>169500000</v>
      </c>
      <c r="E1043">
        <v>118900000</v>
      </c>
      <c r="F1043">
        <v>288400000</v>
      </c>
      <c r="G1043">
        <v>57</v>
      </c>
      <c r="H1043">
        <v>12600000</v>
      </c>
      <c r="I1043">
        <v>4.5685279187817257E-2</v>
      </c>
      <c r="J1043" t="s">
        <v>340</v>
      </c>
      <c r="K1043" t="s">
        <v>990</v>
      </c>
      <c r="L1043" t="s">
        <v>1317</v>
      </c>
    </row>
    <row r="1044" spans="1:12" x14ac:dyDescent="0.3">
      <c r="A1044" s="9">
        <v>43799</v>
      </c>
      <c r="B1044" t="s">
        <v>257</v>
      </c>
      <c r="C1044" t="s">
        <v>66</v>
      </c>
      <c r="D1044">
        <v>152100000</v>
      </c>
      <c r="E1044">
        <v>0</v>
      </c>
      <c r="F1044">
        <v>152100000</v>
      </c>
      <c r="G1044">
        <v>50</v>
      </c>
      <c r="H1044">
        <v>-46600000</v>
      </c>
      <c r="I1044">
        <v>-0.2345244086562657</v>
      </c>
      <c r="J1044" t="s">
        <v>341</v>
      </c>
      <c r="K1044" t="s">
        <v>1318</v>
      </c>
      <c r="L1044" t="s">
        <v>1319</v>
      </c>
    </row>
    <row r="1045" spans="1:12" x14ac:dyDescent="0.3">
      <c r="A1045" s="9">
        <v>43799</v>
      </c>
      <c r="B1045" t="s">
        <v>254</v>
      </c>
      <c r="C1045" t="s">
        <v>63</v>
      </c>
      <c r="D1045">
        <v>4120900000</v>
      </c>
      <c r="E1045">
        <v>635700000</v>
      </c>
      <c r="F1045">
        <v>4756600000</v>
      </c>
      <c r="G1045">
        <v>27</v>
      </c>
      <c r="H1045">
        <v>-288100000</v>
      </c>
      <c r="I1045">
        <v>-5.7109441592166042E-2</v>
      </c>
      <c r="J1045" t="s">
        <v>341</v>
      </c>
      <c r="K1045" t="s">
        <v>1247</v>
      </c>
      <c r="L1045" t="s">
        <v>705</v>
      </c>
    </row>
    <row r="1046" spans="1:12" x14ac:dyDescent="0.3">
      <c r="A1046" s="9">
        <v>43799</v>
      </c>
      <c r="B1046" t="s">
        <v>291</v>
      </c>
      <c r="C1046" t="s">
        <v>100</v>
      </c>
      <c r="D1046">
        <v>1900000</v>
      </c>
      <c r="E1046">
        <v>500000</v>
      </c>
      <c r="F1046">
        <v>2400000</v>
      </c>
      <c r="G1046">
        <v>112</v>
      </c>
      <c r="H1046">
        <v>1000000</v>
      </c>
      <c r="I1046">
        <v>0.7142857142857143</v>
      </c>
      <c r="J1046" t="s">
        <v>340</v>
      </c>
      <c r="K1046" t="s">
        <v>907</v>
      </c>
      <c r="L1046" t="s">
        <v>458</v>
      </c>
    </row>
    <row r="1047" spans="1:12" x14ac:dyDescent="0.3">
      <c r="A1047" s="9">
        <v>43799</v>
      </c>
      <c r="B1047" t="s">
        <v>324</v>
      </c>
      <c r="C1047" t="s">
        <v>139</v>
      </c>
      <c r="D1047">
        <v>0</v>
      </c>
      <c r="E1047">
        <v>0</v>
      </c>
      <c r="F1047">
        <v>0</v>
      </c>
      <c r="G1047">
        <v>112</v>
      </c>
      <c r="H1047">
        <v>0</v>
      </c>
      <c r="J1047" t="s">
        <v>339</v>
      </c>
      <c r="K1047" t="s">
        <v>348</v>
      </c>
      <c r="L1047" t="s">
        <v>348</v>
      </c>
    </row>
    <row r="1048" spans="1:12" x14ac:dyDescent="0.3">
      <c r="A1048" s="9">
        <v>43799</v>
      </c>
      <c r="B1048" t="s">
        <v>229</v>
      </c>
      <c r="C1048" t="s">
        <v>38</v>
      </c>
      <c r="D1048">
        <v>253700000</v>
      </c>
      <c r="E1048">
        <v>0</v>
      </c>
      <c r="F1048">
        <v>253700000</v>
      </c>
      <c r="G1048">
        <v>112</v>
      </c>
      <c r="H1048">
        <v>52400000</v>
      </c>
      <c r="I1048">
        <v>0.26030799801291599</v>
      </c>
      <c r="J1048" t="s">
        <v>340</v>
      </c>
      <c r="K1048" t="s">
        <v>585</v>
      </c>
      <c r="L1048" t="s">
        <v>1320</v>
      </c>
    </row>
    <row r="1049" spans="1:12" x14ac:dyDescent="0.3">
      <c r="A1049" s="9">
        <v>43799</v>
      </c>
      <c r="B1049" t="s">
        <v>230</v>
      </c>
      <c r="C1049" t="s">
        <v>39</v>
      </c>
      <c r="D1049">
        <v>1757600000</v>
      </c>
      <c r="E1049">
        <v>1608300000</v>
      </c>
      <c r="F1049">
        <v>3365900000</v>
      </c>
      <c r="G1049">
        <v>34</v>
      </c>
      <c r="H1049">
        <v>-228500000</v>
      </c>
      <c r="I1049">
        <v>-6.3571110616514576E-2</v>
      </c>
      <c r="J1049" t="s">
        <v>341</v>
      </c>
      <c r="K1049" t="s">
        <v>1321</v>
      </c>
      <c r="L1049" t="s">
        <v>931</v>
      </c>
    </row>
    <row r="1050" spans="1:12" x14ac:dyDescent="0.3">
      <c r="A1050" s="9">
        <v>43799</v>
      </c>
      <c r="B1050" t="s">
        <v>231</v>
      </c>
      <c r="C1050" t="s">
        <v>40</v>
      </c>
      <c r="D1050">
        <v>939400000</v>
      </c>
      <c r="E1050">
        <v>833500000</v>
      </c>
      <c r="F1050">
        <v>1772900000</v>
      </c>
      <c r="G1050">
        <v>48</v>
      </c>
      <c r="H1050">
        <v>-9000000</v>
      </c>
      <c r="I1050">
        <v>-5.050788484202256E-3</v>
      </c>
      <c r="J1050" t="s">
        <v>341</v>
      </c>
      <c r="K1050" t="s">
        <v>1322</v>
      </c>
      <c r="L1050" t="s">
        <v>1323</v>
      </c>
    </row>
    <row r="1051" spans="1:12" x14ac:dyDescent="0.3">
      <c r="A1051" s="9">
        <v>43799</v>
      </c>
      <c r="B1051" t="s">
        <v>232</v>
      </c>
      <c r="C1051" t="s">
        <v>41</v>
      </c>
      <c r="D1051">
        <v>278800000</v>
      </c>
      <c r="E1051">
        <v>0</v>
      </c>
      <c r="F1051">
        <v>278800000</v>
      </c>
      <c r="G1051">
        <v>62</v>
      </c>
      <c r="H1051">
        <v>-900000</v>
      </c>
      <c r="I1051">
        <v>-3.2177332856632101E-3</v>
      </c>
      <c r="J1051" t="s">
        <v>341</v>
      </c>
      <c r="K1051" t="s">
        <v>516</v>
      </c>
      <c r="L1051" t="s">
        <v>599</v>
      </c>
    </row>
    <row r="1052" spans="1:12" x14ac:dyDescent="0.3">
      <c r="A1052" s="9">
        <v>43799</v>
      </c>
      <c r="B1052" t="s">
        <v>233</v>
      </c>
      <c r="C1052" t="s">
        <v>42</v>
      </c>
      <c r="D1052">
        <v>113969500000</v>
      </c>
      <c r="E1052">
        <v>19210100000</v>
      </c>
      <c r="F1052">
        <v>133179600000</v>
      </c>
      <c r="G1052">
        <v>4</v>
      </c>
      <c r="H1052">
        <v>1602000000</v>
      </c>
      <c r="I1052">
        <v>1.2175324675324679E-2</v>
      </c>
      <c r="J1052" t="s">
        <v>340</v>
      </c>
      <c r="K1052" t="s">
        <v>1324</v>
      </c>
      <c r="L1052" t="s">
        <v>1325</v>
      </c>
    </row>
    <row r="1053" spans="1:12" x14ac:dyDescent="0.3">
      <c r="A1053" s="9">
        <v>43799</v>
      </c>
      <c r="B1053" t="s">
        <v>234</v>
      </c>
      <c r="C1053" t="s">
        <v>43</v>
      </c>
      <c r="D1053">
        <v>40000000</v>
      </c>
      <c r="E1053">
        <v>200000</v>
      </c>
      <c r="F1053">
        <v>40200000</v>
      </c>
      <c r="G1053">
        <v>4</v>
      </c>
      <c r="H1053">
        <v>2000000</v>
      </c>
      <c r="I1053">
        <v>5.2356020942408377E-2</v>
      </c>
      <c r="J1053" t="s">
        <v>340</v>
      </c>
      <c r="K1053" t="s">
        <v>1326</v>
      </c>
      <c r="L1053" t="s">
        <v>754</v>
      </c>
    </row>
    <row r="1054" spans="1:12" x14ac:dyDescent="0.3">
      <c r="A1054" s="9">
        <v>43799</v>
      </c>
      <c r="B1054" t="s">
        <v>235</v>
      </c>
      <c r="C1054" t="s">
        <v>44</v>
      </c>
      <c r="D1054">
        <v>300000</v>
      </c>
      <c r="E1054">
        <v>0</v>
      </c>
      <c r="F1054">
        <v>300000</v>
      </c>
      <c r="G1054">
        <v>121</v>
      </c>
      <c r="H1054">
        <v>0</v>
      </c>
      <c r="I1054">
        <v>0</v>
      </c>
      <c r="J1054" t="s">
        <v>339</v>
      </c>
      <c r="K1054" t="s">
        <v>390</v>
      </c>
      <c r="L1054" t="s">
        <v>348</v>
      </c>
    </row>
    <row r="1055" spans="1:12" x14ac:dyDescent="0.3">
      <c r="A1055" s="9">
        <v>43799</v>
      </c>
      <c r="B1055" t="s">
        <v>270</v>
      </c>
      <c r="C1055" t="s">
        <v>140</v>
      </c>
      <c r="D1055">
        <v>10800000</v>
      </c>
      <c r="E1055">
        <v>0</v>
      </c>
      <c r="F1055">
        <v>10800000</v>
      </c>
      <c r="G1055">
        <v>92</v>
      </c>
      <c r="H1055">
        <v>0</v>
      </c>
      <c r="I1055">
        <v>0</v>
      </c>
      <c r="J1055" t="s">
        <v>339</v>
      </c>
      <c r="K1055" t="s">
        <v>375</v>
      </c>
      <c r="L1055" t="s">
        <v>348</v>
      </c>
    </row>
    <row r="1056" spans="1:12" x14ac:dyDescent="0.3">
      <c r="A1056" s="9">
        <v>43799</v>
      </c>
      <c r="B1056" t="s">
        <v>236</v>
      </c>
      <c r="C1056" t="s">
        <v>45</v>
      </c>
      <c r="D1056">
        <v>0</v>
      </c>
      <c r="E1056">
        <v>0</v>
      </c>
      <c r="F1056">
        <v>0</v>
      </c>
      <c r="G1056">
        <v>117</v>
      </c>
      <c r="H1056">
        <v>0</v>
      </c>
      <c r="J1056" t="s">
        <v>339</v>
      </c>
      <c r="K1056" t="s">
        <v>348</v>
      </c>
      <c r="L1056" t="s">
        <v>348</v>
      </c>
    </row>
    <row r="1057" spans="1:12" x14ac:dyDescent="0.3">
      <c r="A1057" s="9">
        <v>43799</v>
      </c>
      <c r="B1057" t="s">
        <v>237</v>
      </c>
      <c r="C1057" t="s">
        <v>46</v>
      </c>
      <c r="D1057">
        <v>26600000</v>
      </c>
      <c r="E1057">
        <v>109300000</v>
      </c>
      <c r="F1057">
        <v>135900000</v>
      </c>
      <c r="G1057">
        <v>78</v>
      </c>
      <c r="H1057">
        <v>0</v>
      </c>
      <c r="I1057">
        <v>0</v>
      </c>
      <c r="J1057" t="s">
        <v>339</v>
      </c>
      <c r="K1057" t="s">
        <v>751</v>
      </c>
      <c r="L1057" t="s">
        <v>348</v>
      </c>
    </row>
    <row r="1058" spans="1:12" x14ac:dyDescent="0.3">
      <c r="A1058" s="9">
        <v>43799</v>
      </c>
      <c r="B1058" t="s">
        <v>238</v>
      </c>
      <c r="C1058" t="s">
        <v>47</v>
      </c>
      <c r="D1058">
        <v>129400000</v>
      </c>
      <c r="E1058">
        <v>0</v>
      </c>
      <c r="F1058">
        <v>129400000</v>
      </c>
      <c r="G1058">
        <v>73</v>
      </c>
      <c r="H1058">
        <v>-1200000</v>
      </c>
      <c r="I1058">
        <v>-9.1883614088820835E-3</v>
      </c>
      <c r="J1058" t="s">
        <v>341</v>
      </c>
      <c r="K1058" t="s">
        <v>406</v>
      </c>
      <c r="L1058" t="s">
        <v>772</v>
      </c>
    </row>
    <row r="1059" spans="1:12" x14ac:dyDescent="0.3">
      <c r="A1059" s="9">
        <v>43799</v>
      </c>
      <c r="B1059" t="s">
        <v>255</v>
      </c>
      <c r="C1059" t="s">
        <v>64</v>
      </c>
      <c r="D1059">
        <v>729500000</v>
      </c>
      <c r="E1059">
        <v>44300000</v>
      </c>
      <c r="F1059">
        <v>773800000</v>
      </c>
      <c r="G1059">
        <v>39</v>
      </c>
      <c r="H1059">
        <v>74400000</v>
      </c>
      <c r="I1059">
        <v>0.1063768944809837</v>
      </c>
      <c r="J1059" t="s">
        <v>340</v>
      </c>
      <c r="K1059" t="s">
        <v>1327</v>
      </c>
      <c r="L1059" t="s">
        <v>1328</v>
      </c>
    </row>
    <row r="1060" spans="1:12" x14ac:dyDescent="0.3">
      <c r="A1060" s="9">
        <v>43799</v>
      </c>
      <c r="B1060" t="s">
        <v>239</v>
      </c>
      <c r="C1060" t="s">
        <v>48</v>
      </c>
      <c r="D1060">
        <v>28300000</v>
      </c>
      <c r="E1060">
        <v>0</v>
      </c>
      <c r="F1060">
        <v>28300000</v>
      </c>
      <c r="G1060">
        <v>89</v>
      </c>
      <c r="H1060">
        <v>-600000</v>
      </c>
      <c r="I1060">
        <v>-2.076124567474048E-2</v>
      </c>
      <c r="J1060" t="s">
        <v>341</v>
      </c>
      <c r="K1060" t="s">
        <v>1329</v>
      </c>
      <c r="L1060" t="s">
        <v>492</v>
      </c>
    </row>
    <row r="1061" spans="1:12" x14ac:dyDescent="0.3">
      <c r="A1061" s="9">
        <v>43799</v>
      </c>
      <c r="B1061" t="s">
        <v>243</v>
      </c>
      <c r="C1061" t="s">
        <v>52</v>
      </c>
      <c r="D1061">
        <v>3816200000</v>
      </c>
      <c r="E1061">
        <v>5199700000</v>
      </c>
      <c r="F1061">
        <v>9015900000</v>
      </c>
      <c r="G1061">
        <v>10</v>
      </c>
      <c r="H1061">
        <v>488300000</v>
      </c>
      <c r="I1061">
        <v>5.7261128570758477E-2</v>
      </c>
      <c r="J1061" t="s">
        <v>340</v>
      </c>
      <c r="K1061" t="s">
        <v>1330</v>
      </c>
      <c r="L1061" t="s">
        <v>1331</v>
      </c>
    </row>
    <row r="1062" spans="1:12" x14ac:dyDescent="0.3">
      <c r="A1062" s="9">
        <v>43799</v>
      </c>
      <c r="B1062" t="s">
        <v>244</v>
      </c>
      <c r="C1062" t="s">
        <v>53</v>
      </c>
      <c r="D1062">
        <v>107900000</v>
      </c>
      <c r="E1062">
        <v>80000000</v>
      </c>
      <c r="F1062">
        <v>187900000</v>
      </c>
      <c r="G1062">
        <v>98</v>
      </c>
      <c r="H1062">
        <v>12400000</v>
      </c>
      <c r="I1062">
        <v>7.0655270655270649E-2</v>
      </c>
      <c r="J1062" t="s">
        <v>340</v>
      </c>
      <c r="K1062" t="s">
        <v>1332</v>
      </c>
      <c r="L1062" t="s">
        <v>728</v>
      </c>
    </row>
    <row r="1063" spans="1:12" x14ac:dyDescent="0.3">
      <c r="A1063" s="9">
        <v>43799</v>
      </c>
      <c r="B1063" t="s">
        <v>245</v>
      </c>
      <c r="C1063" t="s">
        <v>54</v>
      </c>
      <c r="D1063">
        <v>17960100000</v>
      </c>
      <c r="E1063">
        <v>415400000</v>
      </c>
      <c r="F1063">
        <v>18375500000</v>
      </c>
      <c r="G1063">
        <v>7</v>
      </c>
      <c r="H1063">
        <v>219200000</v>
      </c>
      <c r="I1063">
        <v>1.207294437743373E-2</v>
      </c>
      <c r="J1063" t="s">
        <v>340</v>
      </c>
      <c r="K1063" t="s">
        <v>1333</v>
      </c>
      <c r="L1063" t="s">
        <v>531</v>
      </c>
    </row>
    <row r="1064" spans="1:12" x14ac:dyDescent="0.3">
      <c r="A1064" s="9">
        <v>43799</v>
      </c>
      <c r="B1064" t="s">
        <v>246</v>
      </c>
      <c r="C1064" t="s">
        <v>55</v>
      </c>
      <c r="D1064">
        <v>2379600000</v>
      </c>
      <c r="E1064">
        <v>816400000</v>
      </c>
      <c r="F1064">
        <v>3196000000</v>
      </c>
      <c r="G1064">
        <v>25</v>
      </c>
      <c r="H1064">
        <v>171400000</v>
      </c>
      <c r="I1064">
        <v>5.6668650400052901E-2</v>
      </c>
      <c r="J1064" t="s">
        <v>340</v>
      </c>
      <c r="K1064" t="s">
        <v>1334</v>
      </c>
      <c r="L1064" t="s">
        <v>1335</v>
      </c>
    </row>
    <row r="1065" spans="1:12" x14ac:dyDescent="0.3">
      <c r="A1065" s="9">
        <v>43799</v>
      </c>
      <c r="B1065" t="s">
        <v>247</v>
      </c>
      <c r="C1065" t="s">
        <v>56</v>
      </c>
      <c r="D1065">
        <v>11341100000</v>
      </c>
      <c r="E1065">
        <v>1176900000</v>
      </c>
      <c r="F1065">
        <v>12518000000</v>
      </c>
      <c r="G1065">
        <v>14</v>
      </c>
      <c r="H1065">
        <v>139700000</v>
      </c>
      <c r="I1065">
        <v>1.128587932106994E-2</v>
      </c>
      <c r="J1065" t="s">
        <v>340</v>
      </c>
      <c r="K1065" t="s">
        <v>1336</v>
      </c>
      <c r="L1065" t="s">
        <v>609</v>
      </c>
    </row>
    <row r="1066" spans="1:12" x14ac:dyDescent="0.3">
      <c r="A1066" s="9">
        <v>43799</v>
      </c>
      <c r="B1066" t="s">
        <v>248</v>
      </c>
      <c r="C1066" t="s">
        <v>57</v>
      </c>
      <c r="D1066">
        <v>760900000</v>
      </c>
      <c r="E1066">
        <v>31400000</v>
      </c>
      <c r="F1066">
        <v>792300000</v>
      </c>
      <c r="G1066">
        <v>52</v>
      </c>
      <c r="H1066">
        <v>-4500000</v>
      </c>
      <c r="I1066">
        <v>-5.6475903614457831E-3</v>
      </c>
      <c r="J1066" t="s">
        <v>341</v>
      </c>
      <c r="K1066" t="s">
        <v>1337</v>
      </c>
      <c r="L1066" t="s">
        <v>1338</v>
      </c>
    </row>
    <row r="1067" spans="1:12" x14ac:dyDescent="0.3">
      <c r="A1067" s="9">
        <v>43799</v>
      </c>
      <c r="B1067" t="s">
        <v>249</v>
      </c>
      <c r="C1067" t="s">
        <v>58</v>
      </c>
      <c r="D1067">
        <v>165500000</v>
      </c>
      <c r="E1067">
        <v>58100000</v>
      </c>
      <c r="F1067">
        <v>223600000</v>
      </c>
      <c r="G1067">
        <v>56</v>
      </c>
      <c r="H1067">
        <v>19600000</v>
      </c>
      <c r="I1067">
        <v>9.6078431372549025E-2</v>
      </c>
      <c r="J1067" t="s">
        <v>340</v>
      </c>
      <c r="K1067" t="s">
        <v>1339</v>
      </c>
      <c r="L1067" t="s">
        <v>687</v>
      </c>
    </row>
    <row r="1068" spans="1:12" x14ac:dyDescent="0.3">
      <c r="A1068" s="9">
        <v>43799</v>
      </c>
      <c r="B1068" t="s">
        <v>250</v>
      </c>
      <c r="C1068" t="s">
        <v>59</v>
      </c>
      <c r="D1068">
        <v>14741800000</v>
      </c>
      <c r="E1068">
        <v>725500000</v>
      </c>
      <c r="F1068">
        <v>15467300000</v>
      </c>
      <c r="G1068">
        <v>12</v>
      </c>
      <c r="H1068">
        <v>-105600000</v>
      </c>
      <c r="I1068">
        <v>-6.7810106017504772E-3</v>
      </c>
      <c r="J1068" t="s">
        <v>341</v>
      </c>
      <c r="K1068" t="s">
        <v>1340</v>
      </c>
      <c r="L1068" t="s">
        <v>862</v>
      </c>
    </row>
    <row r="1069" spans="1:12" x14ac:dyDescent="0.3">
      <c r="A1069" s="9">
        <v>43799</v>
      </c>
      <c r="B1069" t="s">
        <v>198</v>
      </c>
      <c r="C1069" t="s">
        <v>135</v>
      </c>
      <c r="D1069">
        <v>177400000</v>
      </c>
      <c r="E1069">
        <v>72800000</v>
      </c>
      <c r="F1069">
        <v>250200000</v>
      </c>
      <c r="G1069">
        <v>65</v>
      </c>
      <c r="H1069">
        <v>-3300000</v>
      </c>
      <c r="I1069">
        <v>-1.301775147928994E-2</v>
      </c>
      <c r="J1069" t="s">
        <v>341</v>
      </c>
      <c r="K1069" t="s">
        <v>1341</v>
      </c>
      <c r="L1069" t="s">
        <v>670</v>
      </c>
    </row>
    <row r="1070" spans="1:12" x14ac:dyDescent="0.3">
      <c r="A1070" s="9">
        <v>43799</v>
      </c>
      <c r="B1070" t="s">
        <v>215</v>
      </c>
      <c r="C1070" t="s">
        <v>131</v>
      </c>
      <c r="D1070">
        <v>21300000</v>
      </c>
      <c r="E1070">
        <v>13200000</v>
      </c>
      <c r="F1070">
        <v>34500000</v>
      </c>
      <c r="G1070">
        <v>75</v>
      </c>
      <c r="H1070">
        <v>-700000</v>
      </c>
      <c r="I1070">
        <v>-1.988636363636364E-2</v>
      </c>
      <c r="J1070" t="s">
        <v>341</v>
      </c>
      <c r="K1070" t="s">
        <v>1342</v>
      </c>
      <c r="L1070" t="s">
        <v>610</v>
      </c>
    </row>
    <row r="1071" spans="1:12" x14ac:dyDescent="0.3">
      <c r="A1071" s="9">
        <v>43799</v>
      </c>
      <c r="B1071" t="s">
        <v>251</v>
      </c>
      <c r="C1071" t="s">
        <v>60</v>
      </c>
      <c r="D1071">
        <v>4543800000</v>
      </c>
      <c r="E1071">
        <v>285800000</v>
      </c>
      <c r="F1071">
        <v>4829600000</v>
      </c>
      <c r="G1071">
        <v>24</v>
      </c>
      <c r="H1071">
        <v>73200000</v>
      </c>
      <c r="I1071">
        <v>1.538979059793121E-2</v>
      </c>
      <c r="J1071" t="s">
        <v>340</v>
      </c>
      <c r="K1071" t="s">
        <v>1343</v>
      </c>
      <c r="L1071" t="s">
        <v>1344</v>
      </c>
    </row>
    <row r="1072" spans="1:12" x14ac:dyDescent="0.3">
      <c r="A1072" s="9">
        <v>43799</v>
      </c>
      <c r="B1072" t="s">
        <v>252</v>
      </c>
      <c r="C1072" t="s">
        <v>61</v>
      </c>
      <c r="D1072">
        <v>0</v>
      </c>
      <c r="E1072">
        <v>82400000</v>
      </c>
      <c r="F1072">
        <v>82400000</v>
      </c>
      <c r="G1072">
        <v>24</v>
      </c>
      <c r="H1072">
        <v>-9900000</v>
      </c>
      <c r="I1072">
        <v>-0.1072589382448537</v>
      </c>
      <c r="J1072" t="s">
        <v>341</v>
      </c>
      <c r="K1072" t="s">
        <v>1345</v>
      </c>
      <c r="L1072" t="s">
        <v>568</v>
      </c>
    </row>
    <row r="1073" spans="1:12" x14ac:dyDescent="0.3">
      <c r="A1073" s="9">
        <v>43799</v>
      </c>
      <c r="B1073" t="s">
        <v>253</v>
      </c>
      <c r="C1073" t="s">
        <v>62</v>
      </c>
      <c r="D1073">
        <v>3054800000</v>
      </c>
      <c r="E1073">
        <v>0</v>
      </c>
      <c r="F1073">
        <v>3054800000</v>
      </c>
      <c r="G1073">
        <v>35</v>
      </c>
      <c r="H1073">
        <v>14200000</v>
      </c>
      <c r="I1073">
        <v>4.6701308952180488E-3</v>
      </c>
      <c r="J1073" t="s">
        <v>340</v>
      </c>
      <c r="K1073" t="s">
        <v>1346</v>
      </c>
      <c r="L1073" t="s">
        <v>1347</v>
      </c>
    </row>
    <row r="1074" spans="1:12" x14ac:dyDescent="0.3">
      <c r="A1074" s="9">
        <v>43799</v>
      </c>
      <c r="B1074" t="s">
        <v>241</v>
      </c>
      <c r="C1074" t="s">
        <v>50</v>
      </c>
      <c r="D1074">
        <v>261800000</v>
      </c>
      <c r="E1074">
        <v>29200000</v>
      </c>
      <c r="F1074">
        <v>291000000</v>
      </c>
      <c r="G1074">
        <v>60</v>
      </c>
      <c r="H1074">
        <v>600000</v>
      </c>
      <c r="I1074">
        <v>2.0661157024793389E-3</v>
      </c>
      <c r="J1074" t="s">
        <v>340</v>
      </c>
      <c r="K1074" t="s">
        <v>1348</v>
      </c>
      <c r="L1074" t="s">
        <v>451</v>
      </c>
    </row>
    <row r="1075" spans="1:12" x14ac:dyDescent="0.3">
      <c r="A1075" s="9">
        <v>43799</v>
      </c>
      <c r="B1075" t="s">
        <v>260</v>
      </c>
      <c r="C1075" t="s">
        <v>69</v>
      </c>
      <c r="D1075">
        <v>7582100000</v>
      </c>
      <c r="E1075">
        <v>567300000</v>
      </c>
      <c r="F1075">
        <v>8149400000</v>
      </c>
      <c r="G1075">
        <v>19</v>
      </c>
      <c r="H1075">
        <v>-126800000</v>
      </c>
      <c r="I1075">
        <v>-1.532104105749015E-2</v>
      </c>
      <c r="J1075" t="s">
        <v>341</v>
      </c>
      <c r="K1075" t="s">
        <v>1349</v>
      </c>
      <c r="L1075" t="s">
        <v>695</v>
      </c>
    </row>
    <row r="1076" spans="1:12" x14ac:dyDescent="0.3">
      <c r="A1076" s="9">
        <v>43799</v>
      </c>
      <c r="B1076" t="s">
        <v>293</v>
      </c>
      <c r="C1076" t="s">
        <v>102</v>
      </c>
      <c r="D1076">
        <v>10405400000</v>
      </c>
      <c r="E1076">
        <v>383900000</v>
      </c>
      <c r="F1076">
        <v>10789300000</v>
      </c>
      <c r="G1076">
        <v>15</v>
      </c>
      <c r="H1076">
        <v>205500000</v>
      </c>
      <c r="I1076">
        <v>1.9416466675485178E-2</v>
      </c>
      <c r="J1076" t="s">
        <v>340</v>
      </c>
      <c r="K1076" t="s">
        <v>744</v>
      </c>
      <c r="L1076" t="s">
        <v>1154</v>
      </c>
    </row>
    <row r="1077" spans="1:12" x14ac:dyDescent="0.3">
      <c r="A1077" s="9">
        <v>43799</v>
      </c>
      <c r="B1077" t="s">
        <v>294</v>
      </c>
      <c r="C1077" t="s">
        <v>103</v>
      </c>
      <c r="D1077">
        <v>0</v>
      </c>
      <c r="E1077">
        <v>0</v>
      </c>
      <c r="F1077">
        <v>0</v>
      </c>
      <c r="G1077">
        <v>119</v>
      </c>
      <c r="H1077">
        <v>0</v>
      </c>
      <c r="J1077" t="s">
        <v>339</v>
      </c>
      <c r="K1077" t="s">
        <v>348</v>
      </c>
      <c r="L1077" t="s">
        <v>348</v>
      </c>
    </row>
    <row r="1078" spans="1:12" x14ac:dyDescent="0.3">
      <c r="A1078" s="9">
        <v>43799</v>
      </c>
      <c r="B1078" t="s">
        <v>323</v>
      </c>
      <c r="C1078" t="s">
        <v>137</v>
      </c>
      <c r="D1078">
        <v>244900000</v>
      </c>
      <c r="E1078">
        <v>0</v>
      </c>
      <c r="F1078">
        <v>244900000</v>
      </c>
      <c r="G1078">
        <v>119</v>
      </c>
      <c r="H1078">
        <v>47600000</v>
      </c>
      <c r="I1078">
        <v>0.24125696908261529</v>
      </c>
      <c r="J1078" t="s">
        <v>340</v>
      </c>
      <c r="K1078" t="s">
        <v>1135</v>
      </c>
      <c r="L1078" t="s">
        <v>1350</v>
      </c>
    </row>
    <row r="1079" spans="1:12" x14ac:dyDescent="0.3">
      <c r="A1079" s="9">
        <v>43799</v>
      </c>
      <c r="B1079" t="s">
        <v>263</v>
      </c>
      <c r="C1079" t="s">
        <v>72</v>
      </c>
      <c r="D1079">
        <v>48900000</v>
      </c>
      <c r="E1079">
        <v>0</v>
      </c>
      <c r="F1079">
        <v>48900000</v>
      </c>
      <c r="G1079">
        <v>85</v>
      </c>
      <c r="H1079">
        <v>-100000</v>
      </c>
      <c r="I1079">
        <v>-2.040816326530612E-3</v>
      </c>
      <c r="J1079" t="s">
        <v>341</v>
      </c>
      <c r="K1079" t="s">
        <v>1351</v>
      </c>
      <c r="L1079" t="s">
        <v>503</v>
      </c>
    </row>
    <row r="1080" spans="1:12" x14ac:dyDescent="0.3">
      <c r="A1080" s="9">
        <v>43799</v>
      </c>
      <c r="B1080" t="s">
        <v>264</v>
      </c>
      <c r="C1080" t="s">
        <v>73</v>
      </c>
      <c r="D1080">
        <v>415300000</v>
      </c>
      <c r="E1080">
        <v>417200000</v>
      </c>
      <c r="F1080">
        <v>832500000</v>
      </c>
      <c r="G1080">
        <v>45</v>
      </c>
      <c r="H1080">
        <v>200000</v>
      </c>
      <c r="I1080">
        <v>2.402979694821579E-4</v>
      </c>
      <c r="J1080" t="s">
        <v>340</v>
      </c>
      <c r="K1080" t="s">
        <v>1257</v>
      </c>
      <c r="L1080" t="s">
        <v>379</v>
      </c>
    </row>
    <row r="1081" spans="1:12" x14ac:dyDescent="0.3">
      <c r="A1081" s="9">
        <v>43799</v>
      </c>
      <c r="B1081" t="s">
        <v>265</v>
      </c>
      <c r="C1081" t="s">
        <v>74</v>
      </c>
      <c r="D1081">
        <v>1477500000</v>
      </c>
      <c r="E1081">
        <v>0</v>
      </c>
      <c r="F1081">
        <v>1477500000</v>
      </c>
      <c r="G1081">
        <v>44</v>
      </c>
      <c r="H1081">
        <v>-76800000</v>
      </c>
      <c r="I1081">
        <v>-4.941131055780737E-2</v>
      </c>
      <c r="J1081" t="s">
        <v>341</v>
      </c>
      <c r="K1081" t="s">
        <v>1352</v>
      </c>
      <c r="L1081" t="s">
        <v>1353</v>
      </c>
    </row>
    <row r="1082" spans="1:12" x14ac:dyDescent="0.3">
      <c r="A1082" s="9">
        <v>43799</v>
      </c>
      <c r="B1082" t="s">
        <v>266</v>
      </c>
      <c r="C1082" t="s">
        <v>75</v>
      </c>
      <c r="D1082">
        <v>0</v>
      </c>
      <c r="E1082">
        <v>235400000</v>
      </c>
      <c r="F1082">
        <v>235400000</v>
      </c>
      <c r="G1082">
        <v>88</v>
      </c>
      <c r="H1082">
        <v>-164700000</v>
      </c>
      <c r="I1082">
        <v>-0.41164708822794299</v>
      </c>
      <c r="J1082" t="s">
        <v>341</v>
      </c>
      <c r="K1082" t="s">
        <v>1354</v>
      </c>
      <c r="L1082" t="s">
        <v>717</v>
      </c>
    </row>
    <row r="1083" spans="1:12" x14ac:dyDescent="0.3">
      <c r="A1083" s="9">
        <v>43799</v>
      </c>
      <c r="B1083" t="s">
        <v>267</v>
      </c>
      <c r="C1083" t="s">
        <v>76</v>
      </c>
      <c r="D1083">
        <v>16159400000</v>
      </c>
      <c r="E1083">
        <v>3795300000</v>
      </c>
      <c r="F1083">
        <v>19954700000</v>
      </c>
      <c r="G1083">
        <v>5</v>
      </c>
      <c r="H1083">
        <v>445200000</v>
      </c>
      <c r="I1083">
        <v>2.281965196442759E-2</v>
      </c>
      <c r="J1083" t="s">
        <v>340</v>
      </c>
      <c r="K1083" t="s">
        <v>1355</v>
      </c>
      <c r="L1083" t="s">
        <v>1356</v>
      </c>
    </row>
    <row r="1084" spans="1:12" x14ac:dyDescent="0.3">
      <c r="A1084" s="9">
        <v>43799</v>
      </c>
      <c r="B1084" t="s">
        <v>268</v>
      </c>
      <c r="C1084" t="s">
        <v>77</v>
      </c>
      <c r="D1084">
        <v>42000000</v>
      </c>
      <c r="E1084">
        <v>0</v>
      </c>
      <c r="F1084">
        <v>42000000</v>
      </c>
      <c r="G1084">
        <v>87</v>
      </c>
      <c r="H1084">
        <v>900000</v>
      </c>
      <c r="I1084">
        <v>2.18978102189781E-2</v>
      </c>
      <c r="J1084" t="s">
        <v>340</v>
      </c>
      <c r="K1084" t="s">
        <v>1357</v>
      </c>
      <c r="L1084" t="s">
        <v>441</v>
      </c>
    </row>
    <row r="1085" spans="1:12" x14ac:dyDescent="0.3">
      <c r="A1085" s="9">
        <v>43799</v>
      </c>
      <c r="B1085" t="s">
        <v>269</v>
      </c>
      <c r="C1085" t="s">
        <v>78</v>
      </c>
      <c r="D1085">
        <v>12167900000</v>
      </c>
      <c r="E1085">
        <v>115900000</v>
      </c>
      <c r="F1085">
        <v>12283800000</v>
      </c>
      <c r="G1085">
        <v>16</v>
      </c>
      <c r="H1085">
        <v>35200000</v>
      </c>
      <c r="I1085">
        <v>2.873797821791878E-3</v>
      </c>
      <c r="J1085" t="s">
        <v>340</v>
      </c>
      <c r="K1085" t="s">
        <v>430</v>
      </c>
      <c r="L1085" t="s">
        <v>1133</v>
      </c>
    </row>
    <row r="1086" spans="1:12" x14ac:dyDescent="0.3">
      <c r="A1086" s="9">
        <v>43799</v>
      </c>
      <c r="B1086" t="s">
        <v>271</v>
      </c>
      <c r="C1086" t="s">
        <v>80</v>
      </c>
      <c r="D1086">
        <v>467100000</v>
      </c>
      <c r="E1086">
        <v>36900000</v>
      </c>
      <c r="F1086">
        <v>504000000</v>
      </c>
      <c r="G1086">
        <v>49</v>
      </c>
      <c r="H1086">
        <v>33400000</v>
      </c>
      <c r="I1086">
        <v>7.0973225669358264E-2</v>
      </c>
      <c r="J1086" t="s">
        <v>340</v>
      </c>
      <c r="K1086" t="s">
        <v>1358</v>
      </c>
      <c r="L1086" t="s">
        <v>1359</v>
      </c>
    </row>
    <row r="1087" spans="1:12" x14ac:dyDescent="0.3">
      <c r="A1087" s="9">
        <v>43799</v>
      </c>
      <c r="B1087" t="s">
        <v>272</v>
      </c>
      <c r="C1087" t="s">
        <v>81</v>
      </c>
      <c r="D1087">
        <v>1146100000</v>
      </c>
      <c r="E1087">
        <v>56900000</v>
      </c>
      <c r="F1087">
        <v>1203000000</v>
      </c>
      <c r="G1087">
        <v>42</v>
      </c>
      <c r="H1087">
        <v>-14600000</v>
      </c>
      <c r="I1087">
        <v>-1.199080157687254E-2</v>
      </c>
      <c r="J1087" t="s">
        <v>341</v>
      </c>
      <c r="K1087" t="s">
        <v>1360</v>
      </c>
      <c r="L1087" t="s">
        <v>1226</v>
      </c>
    </row>
    <row r="1088" spans="1:12" x14ac:dyDescent="0.3">
      <c r="A1088" s="9">
        <v>43799</v>
      </c>
      <c r="B1088" t="s">
        <v>273</v>
      </c>
      <c r="C1088" t="s">
        <v>82</v>
      </c>
      <c r="D1088">
        <v>648500000</v>
      </c>
      <c r="E1088">
        <v>79700000</v>
      </c>
      <c r="F1088">
        <v>728200000</v>
      </c>
      <c r="G1088">
        <v>47</v>
      </c>
      <c r="H1088">
        <v>39900000</v>
      </c>
      <c r="I1088">
        <v>5.7968908906000288E-2</v>
      </c>
      <c r="J1088" t="s">
        <v>340</v>
      </c>
      <c r="K1088" t="s">
        <v>1361</v>
      </c>
      <c r="L1088" t="s">
        <v>1362</v>
      </c>
    </row>
    <row r="1089" spans="1:12" x14ac:dyDescent="0.3">
      <c r="A1089" s="9">
        <v>43799</v>
      </c>
      <c r="B1089" t="s">
        <v>275</v>
      </c>
      <c r="C1089" t="s">
        <v>84</v>
      </c>
      <c r="D1089">
        <v>300000</v>
      </c>
      <c r="E1089">
        <v>0</v>
      </c>
      <c r="F1089">
        <v>300000</v>
      </c>
      <c r="G1089">
        <v>110</v>
      </c>
      <c r="H1089">
        <v>0</v>
      </c>
      <c r="I1089">
        <v>0</v>
      </c>
      <c r="J1089" t="s">
        <v>339</v>
      </c>
      <c r="K1089" t="s">
        <v>390</v>
      </c>
      <c r="L1089" t="s">
        <v>348</v>
      </c>
    </row>
    <row r="1090" spans="1:12" x14ac:dyDescent="0.3">
      <c r="A1090" s="9">
        <v>43799</v>
      </c>
      <c r="B1090" t="s">
        <v>289</v>
      </c>
      <c r="C1090" t="s">
        <v>98</v>
      </c>
      <c r="D1090">
        <v>0</v>
      </c>
      <c r="E1090">
        <v>0</v>
      </c>
      <c r="F1090">
        <v>0</v>
      </c>
      <c r="G1090">
        <v>125</v>
      </c>
      <c r="H1090">
        <v>0</v>
      </c>
      <c r="J1090" t="s">
        <v>339</v>
      </c>
      <c r="K1090" t="s">
        <v>348</v>
      </c>
      <c r="L1090" t="s">
        <v>348</v>
      </c>
    </row>
    <row r="1091" spans="1:12" x14ac:dyDescent="0.3">
      <c r="A1091" s="9">
        <v>43799</v>
      </c>
      <c r="B1091" t="s">
        <v>262</v>
      </c>
      <c r="C1091" t="s">
        <v>71</v>
      </c>
      <c r="D1091">
        <v>474400000</v>
      </c>
      <c r="E1091">
        <v>29500000</v>
      </c>
      <c r="F1091">
        <v>503900000</v>
      </c>
      <c r="G1091">
        <v>53</v>
      </c>
      <c r="H1091">
        <v>9900000</v>
      </c>
      <c r="I1091">
        <v>2.0040485829959511E-2</v>
      </c>
      <c r="J1091" t="s">
        <v>340</v>
      </c>
      <c r="K1091" t="s">
        <v>1363</v>
      </c>
      <c r="L1091" t="s">
        <v>1067</v>
      </c>
    </row>
    <row r="1092" spans="1:12" x14ac:dyDescent="0.3">
      <c r="A1092" s="9">
        <v>43799</v>
      </c>
      <c r="B1092" t="s">
        <v>276</v>
      </c>
      <c r="C1092" t="s">
        <v>85</v>
      </c>
      <c r="D1092">
        <v>2311700000</v>
      </c>
      <c r="E1092">
        <v>0</v>
      </c>
      <c r="F1092">
        <v>2311700000</v>
      </c>
      <c r="G1092">
        <v>28</v>
      </c>
      <c r="H1092">
        <v>-374100000</v>
      </c>
      <c r="I1092">
        <v>-0.13928810782634601</v>
      </c>
      <c r="J1092" t="s">
        <v>341</v>
      </c>
      <c r="K1092" t="s">
        <v>1364</v>
      </c>
      <c r="L1092" t="s">
        <v>880</v>
      </c>
    </row>
    <row r="1093" spans="1:12" x14ac:dyDescent="0.3">
      <c r="A1093" s="9">
        <v>43799</v>
      </c>
      <c r="B1093" t="s">
        <v>278</v>
      </c>
      <c r="C1093" t="s">
        <v>87</v>
      </c>
      <c r="D1093">
        <v>11330900000</v>
      </c>
      <c r="E1093">
        <v>895500000</v>
      </c>
      <c r="F1093">
        <v>12226400000</v>
      </c>
      <c r="G1093">
        <v>13</v>
      </c>
      <c r="H1093">
        <v>171700000</v>
      </c>
      <c r="I1093">
        <v>1.4243407135805949E-2</v>
      </c>
      <c r="J1093" t="s">
        <v>340</v>
      </c>
      <c r="K1093" t="s">
        <v>430</v>
      </c>
      <c r="L1093" t="s">
        <v>1335</v>
      </c>
    </row>
    <row r="1094" spans="1:12" x14ac:dyDescent="0.3">
      <c r="A1094" s="9">
        <v>43799</v>
      </c>
      <c r="B1094" t="s">
        <v>279</v>
      </c>
      <c r="C1094" t="s">
        <v>88</v>
      </c>
      <c r="D1094">
        <v>0</v>
      </c>
      <c r="E1094">
        <v>4100000</v>
      </c>
      <c r="F1094">
        <v>4100000</v>
      </c>
      <c r="G1094">
        <v>105</v>
      </c>
      <c r="H1094">
        <v>-19300000</v>
      </c>
      <c r="I1094">
        <v>-0.82478632478632474</v>
      </c>
      <c r="J1094" t="s">
        <v>341</v>
      </c>
      <c r="K1094" t="s">
        <v>995</v>
      </c>
      <c r="L1094" t="s">
        <v>840</v>
      </c>
    </row>
    <row r="1095" spans="1:12" x14ac:dyDescent="0.3">
      <c r="A1095" s="9">
        <v>43799</v>
      </c>
      <c r="B1095" t="s">
        <v>280</v>
      </c>
      <c r="C1095" t="s">
        <v>89</v>
      </c>
      <c r="D1095">
        <v>19600000</v>
      </c>
      <c r="E1095">
        <v>0</v>
      </c>
      <c r="F1095">
        <v>19600000</v>
      </c>
      <c r="G1095">
        <v>83</v>
      </c>
      <c r="H1095">
        <v>-500000</v>
      </c>
      <c r="I1095">
        <v>-2.4875621890547261E-2</v>
      </c>
      <c r="J1095" t="s">
        <v>341</v>
      </c>
      <c r="K1095" t="s">
        <v>687</v>
      </c>
      <c r="L1095" t="s">
        <v>472</v>
      </c>
    </row>
    <row r="1096" spans="1:12" x14ac:dyDescent="0.3">
      <c r="A1096" s="9">
        <v>43799</v>
      </c>
      <c r="B1096" t="s">
        <v>281</v>
      </c>
      <c r="C1096" t="s">
        <v>90</v>
      </c>
      <c r="D1096">
        <v>111600000</v>
      </c>
      <c r="E1096">
        <v>6378300000</v>
      </c>
      <c r="F1096">
        <v>6489900000</v>
      </c>
      <c r="G1096">
        <v>32</v>
      </c>
      <c r="H1096">
        <v>399600000</v>
      </c>
      <c r="I1096">
        <v>6.5612531402393967E-2</v>
      </c>
      <c r="J1096" t="s">
        <v>340</v>
      </c>
      <c r="K1096" t="s">
        <v>1365</v>
      </c>
      <c r="L1096" t="s">
        <v>676</v>
      </c>
    </row>
    <row r="1097" spans="1:12" x14ac:dyDescent="0.3">
      <c r="A1097" s="9">
        <v>43799</v>
      </c>
      <c r="B1097" t="s">
        <v>282</v>
      </c>
      <c r="C1097" t="s">
        <v>91</v>
      </c>
      <c r="D1097">
        <v>61600000</v>
      </c>
      <c r="E1097">
        <v>0</v>
      </c>
      <c r="F1097">
        <v>61600000</v>
      </c>
      <c r="G1097">
        <v>66</v>
      </c>
      <c r="H1097">
        <v>100000</v>
      </c>
      <c r="I1097">
        <v>1.6260162601626021E-3</v>
      </c>
      <c r="J1097" t="s">
        <v>340</v>
      </c>
      <c r="K1097" t="s">
        <v>1366</v>
      </c>
      <c r="L1097" t="s">
        <v>486</v>
      </c>
    </row>
    <row r="1098" spans="1:12" x14ac:dyDescent="0.3">
      <c r="A1098" s="9">
        <v>43799</v>
      </c>
      <c r="B1098" t="s">
        <v>283</v>
      </c>
      <c r="C1098" t="s">
        <v>92</v>
      </c>
      <c r="D1098">
        <v>5782600000</v>
      </c>
      <c r="E1098">
        <v>642700000</v>
      </c>
      <c r="F1098">
        <v>6425300000</v>
      </c>
      <c r="G1098">
        <v>18</v>
      </c>
      <c r="H1098">
        <v>-42900000</v>
      </c>
      <c r="I1098">
        <v>-6.6324479762530537E-3</v>
      </c>
      <c r="J1098" t="s">
        <v>341</v>
      </c>
      <c r="K1098" t="s">
        <v>1367</v>
      </c>
      <c r="L1098" t="s">
        <v>836</v>
      </c>
    </row>
    <row r="1099" spans="1:12" x14ac:dyDescent="0.3">
      <c r="A1099" s="9">
        <v>43799</v>
      </c>
      <c r="B1099" t="s">
        <v>284</v>
      </c>
      <c r="C1099" t="s">
        <v>93</v>
      </c>
      <c r="D1099">
        <v>24600000</v>
      </c>
      <c r="E1099">
        <v>3500000</v>
      </c>
      <c r="F1099">
        <v>28100000</v>
      </c>
      <c r="G1099">
        <v>67</v>
      </c>
      <c r="H1099">
        <v>0</v>
      </c>
      <c r="I1099">
        <v>0</v>
      </c>
      <c r="J1099" t="s">
        <v>339</v>
      </c>
      <c r="K1099" t="s">
        <v>1278</v>
      </c>
      <c r="L1099" t="s">
        <v>348</v>
      </c>
    </row>
    <row r="1100" spans="1:12" x14ac:dyDescent="0.3">
      <c r="A1100" s="9">
        <v>43799</v>
      </c>
      <c r="B1100" t="s">
        <v>285</v>
      </c>
      <c r="C1100" t="s">
        <v>94</v>
      </c>
      <c r="D1100">
        <v>5500000</v>
      </c>
      <c r="E1100">
        <v>5100000</v>
      </c>
      <c r="F1100">
        <v>10600000</v>
      </c>
      <c r="G1100">
        <v>102</v>
      </c>
      <c r="H1100">
        <v>0</v>
      </c>
      <c r="I1100">
        <v>0</v>
      </c>
      <c r="J1100" t="s">
        <v>339</v>
      </c>
      <c r="K1100" t="s">
        <v>396</v>
      </c>
      <c r="L1100" t="s">
        <v>348</v>
      </c>
    </row>
    <row r="1101" spans="1:12" x14ac:dyDescent="0.3">
      <c r="A1101" s="9">
        <v>43799</v>
      </c>
      <c r="B1101" t="s">
        <v>286</v>
      </c>
      <c r="C1101" t="s">
        <v>95</v>
      </c>
      <c r="D1101">
        <v>0</v>
      </c>
      <c r="E1101">
        <v>0</v>
      </c>
      <c r="F1101">
        <v>0</v>
      </c>
      <c r="G1101">
        <v>102</v>
      </c>
      <c r="H1101">
        <v>0</v>
      </c>
      <c r="J1101" t="s">
        <v>339</v>
      </c>
      <c r="K1101" t="s">
        <v>348</v>
      </c>
      <c r="L1101" t="s">
        <v>348</v>
      </c>
    </row>
    <row r="1102" spans="1:12" x14ac:dyDescent="0.3">
      <c r="A1102" s="9">
        <v>43799</v>
      </c>
      <c r="B1102" t="s">
        <v>287</v>
      </c>
      <c r="C1102" t="s">
        <v>96</v>
      </c>
      <c r="D1102">
        <v>44700000</v>
      </c>
      <c r="E1102">
        <v>700000</v>
      </c>
      <c r="F1102">
        <v>45400000</v>
      </c>
      <c r="G1102">
        <v>86</v>
      </c>
      <c r="H1102">
        <v>1400000</v>
      </c>
      <c r="I1102">
        <v>3.1818181818181808E-2</v>
      </c>
      <c r="J1102" t="s">
        <v>340</v>
      </c>
      <c r="K1102" t="s">
        <v>1368</v>
      </c>
      <c r="L1102" t="s">
        <v>550</v>
      </c>
    </row>
    <row r="1103" spans="1:12" x14ac:dyDescent="0.3">
      <c r="A1103" s="9">
        <v>43799</v>
      </c>
      <c r="B1103" t="s">
        <v>288</v>
      </c>
      <c r="C1103" t="s">
        <v>97</v>
      </c>
      <c r="D1103">
        <v>31600000</v>
      </c>
      <c r="E1103">
        <v>1600000</v>
      </c>
      <c r="F1103">
        <v>33200000</v>
      </c>
      <c r="G1103">
        <v>81</v>
      </c>
      <c r="H1103">
        <v>700000</v>
      </c>
      <c r="I1103">
        <v>2.1538461538461541E-2</v>
      </c>
      <c r="J1103" t="s">
        <v>340</v>
      </c>
      <c r="K1103" t="s">
        <v>779</v>
      </c>
      <c r="L1103" t="s">
        <v>456</v>
      </c>
    </row>
    <row r="1104" spans="1:12" x14ac:dyDescent="0.3">
      <c r="A1104" s="9">
        <v>43799</v>
      </c>
      <c r="B1104" t="s">
        <v>259</v>
      </c>
      <c r="C1104" t="s">
        <v>68</v>
      </c>
      <c r="D1104">
        <v>128592100000</v>
      </c>
      <c r="E1104">
        <v>25455500000</v>
      </c>
      <c r="F1104">
        <v>154047600000</v>
      </c>
      <c r="G1104">
        <v>3</v>
      </c>
      <c r="H1104">
        <v>197800000</v>
      </c>
      <c r="I1104">
        <v>1.285669529632148E-3</v>
      </c>
      <c r="J1104" t="s">
        <v>340</v>
      </c>
      <c r="K1104" t="s">
        <v>1184</v>
      </c>
      <c r="L1104" t="s">
        <v>1255</v>
      </c>
    </row>
    <row r="1105" spans="1:12" x14ac:dyDescent="0.3">
      <c r="A1105" s="9">
        <v>43799</v>
      </c>
      <c r="B1105" t="s">
        <v>197</v>
      </c>
      <c r="C1105" t="s">
        <v>5</v>
      </c>
      <c r="D1105">
        <v>531600000</v>
      </c>
      <c r="E1105">
        <v>0</v>
      </c>
      <c r="F1105">
        <v>531600000</v>
      </c>
      <c r="G1105">
        <v>55</v>
      </c>
      <c r="H1105">
        <v>9000000</v>
      </c>
      <c r="I1105">
        <v>1.7221584385763489E-2</v>
      </c>
      <c r="J1105" t="s">
        <v>340</v>
      </c>
      <c r="K1105" t="s">
        <v>1369</v>
      </c>
      <c r="L1105" t="s">
        <v>1370</v>
      </c>
    </row>
    <row r="1106" spans="1:12" x14ac:dyDescent="0.3">
      <c r="A1106" s="9">
        <v>43799</v>
      </c>
      <c r="B1106" t="s">
        <v>277</v>
      </c>
      <c r="C1106" t="s">
        <v>86</v>
      </c>
      <c r="D1106">
        <v>11900000</v>
      </c>
      <c r="E1106">
        <v>0</v>
      </c>
      <c r="F1106">
        <v>11900000</v>
      </c>
      <c r="G1106">
        <v>96</v>
      </c>
      <c r="H1106">
        <v>-300000</v>
      </c>
      <c r="I1106">
        <v>-2.4590163934426229E-2</v>
      </c>
      <c r="J1106" t="s">
        <v>341</v>
      </c>
      <c r="K1106" t="s">
        <v>847</v>
      </c>
      <c r="L1106" t="s">
        <v>632</v>
      </c>
    </row>
    <row r="1107" spans="1:12" x14ac:dyDescent="0.3">
      <c r="A1107" s="9">
        <v>43799</v>
      </c>
      <c r="B1107" t="s">
        <v>274</v>
      </c>
      <c r="C1107" t="s">
        <v>83</v>
      </c>
      <c r="D1107">
        <v>2838300000</v>
      </c>
      <c r="E1107">
        <v>1261200000</v>
      </c>
      <c r="F1107">
        <v>4099500000</v>
      </c>
      <c r="G1107">
        <v>29</v>
      </c>
      <c r="H1107">
        <v>41700000</v>
      </c>
      <c r="I1107">
        <v>1.0276504509832911E-2</v>
      </c>
      <c r="J1107" t="s">
        <v>340</v>
      </c>
      <c r="K1107" t="s">
        <v>1371</v>
      </c>
      <c r="L1107" t="s">
        <v>1372</v>
      </c>
    </row>
    <row r="1108" spans="1:12" x14ac:dyDescent="0.3">
      <c r="A1108" s="9">
        <v>43799</v>
      </c>
      <c r="B1108" t="s">
        <v>326</v>
      </c>
      <c r="C1108" t="s">
        <v>138</v>
      </c>
      <c r="D1108">
        <v>0</v>
      </c>
      <c r="E1108">
        <v>0</v>
      </c>
      <c r="F1108">
        <v>0</v>
      </c>
      <c r="G1108">
        <v>29</v>
      </c>
      <c r="H1108">
        <v>0</v>
      </c>
      <c r="J1108" t="s">
        <v>339</v>
      </c>
      <c r="K1108" t="s">
        <v>348</v>
      </c>
      <c r="L1108" t="s">
        <v>348</v>
      </c>
    </row>
    <row r="1109" spans="1:12" x14ac:dyDescent="0.3">
      <c r="A1109" s="9">
        <v>43799</v>
      </c>
      <c r="B1109" t="s">
        <v>300</v>
      </c>
      <c r="C1109" t="s">
        <v>109</v>
      </c>
      <c r="D1109">
        <v>500000</v>
      </c>
      <c r="E1109">
        <v>400000</v>
      </c>
      <c r="F1109">
        <v>900000</v>
      </c>
      <c r="G1109">
        <v>113</v>
      </c>
      <c r="H1109">
        <v>0</v>
      </c>
      <c r="I1109">
        <v>0</v>
      </c>
      <c r="J1109" t="s">
        <v>339</v>
      </c>
      <c r="K1109" t="s">
        <v>441</v>
      </c>
      <c r="L1109" t="s">
        <v>348</v>
      </c>
    </row>
    <row r="1110" spans="1:12" x14ac:dyDescent="0.3">
      <c r="A1110" s="9">
        <v>43799</v>
      </c>
      <c r="B1110" t="s">
        <v>325</v>
      </c>
      <c r="C1110" t="s">
        <v>136</v>
      </c>
      <c r="D1110">
        <v>165200000</v>
      </c>
      <c r="E1110">
        <v>180500000</v>
      </c>
      <c r="F1110">
        <v>345700000</v>
      </c>
      <c r="G1110">
        <v>113</v>
      </c>
      <c r="H1110">
        <v>62000000</v>
      </c>
      <c r="I1110">
        <v>0.21854071201973921</v>
      </c>
      <c r="J1110" t="s">
        <v>340</v>
      </c>
      <c r="K1110" t="s">
        <v>1373</v>
      </c>
      <c r="L1110" t="s">
        <v>1374</v>
      </c>
    </row>
    <row r="1111" spans="1:12" x14ac:dyDescent="0.3">
      <c r="A1111" s="9">
        <v>43799</v>
      </c>
      <c r="B1111" t="s">
        <v>295</v>
      </c>
      <c r="C1111" t="s">
        <v>104</v>
      </c>
      <c r="D1111">
        <v>2607700000</v>
      </c>
      <c r="E1111">
        <v>995300000</v>
      </c>
      <c r="F1111">
        <v>3603000000</v>
      </c>
      <c r="G1111">
        <v>30</v>
      </c>
      <c r="H1111">
        <v>124200000</v>
      </c>
      <c r="I1111">
        <v>3.5701966195239743E-2</v>
      </c>
      <c r="J1111" t="s">
        <v>340</v>
      </c>
      <c r="K1111" t="s">
        <v>1375</v>
      </c>
      <c r="L1111" t="s">
        <v>521</v>
      </c>
    </row>
    <row r="1112" spans="1:12" x14ac:dyDescent="0.3">
      <c r="A1112" s="9">
        <v>43799</v>
      </c>
      <c r="B1112" t="s">
        <v>322</v>
      </c>
      <c r="C1112" t="s">
        <v>132</v>
      </c>
      <c r="D1112">
        <v>754700000</v>
      </c>
      <c r="E1112">
        <v>0</v>
      </c>
      <c r="F1112">
        <v>754700000</v>
      </c>
      <c r="G1112">
        <v>21</v>
      </c>
      <c r="H1112">
        <v>150700000</v>
      </c>
      <c r="I1112">
        <v>0.24950331125827821</v>
      </c>
      <c r="J1112" t="s">
        <v>340</v>
      </c>
      <c r="K1112" t="s">
        <v>1376</v>
      </c>
      <c r="L1112" t="s">
        <v>1377</v>
      </c>
    </row>
    <row r="1113" spans="1:12" x14ac:dyDescent="0.3">
      <c r="A1113" s="9">
        <v>43799</v>
      </c>
      <c r="B1113" t="s">
        <v>296</v>
      </c>
      <c r="C1113" t="s">
        <v>105</v>
      </c>
      <c r="D1113">
        <v>624600000</v>
      </c>
      <c r="E1113">
        <v>0</v>
      </c>
      <c r="F1113">
        <v>624600000</v>
      </c>
      <c r="G1113">
        <v>51</v>
      </c>
      <c r="H1113">
        <v>-12500000</v>
      </c>
      <c r="I1113">
        <v>-1.9620153822005961E-2</v>
      </c>
      <c r="J1113" t="s">
        <v>341</v>
      </c>
      <c r="K1113" t="s">
        <v>1378</v>
      </c>
      <c r="L1113" t="s">
        <v>796</v>
      </c>
    </row>
    <row r="1114" spans="1:12" x14ac:dyDescent="0.3">
      <c r="A1114" s="9">
        <v>43799</v>
      </c>
      <c r="B1114" t="s">
        <v>297</v>
      </c>
      <c r="C1114" t="s">
        <v>106</v>
      </c>
      <c r="D1114">
        <v>289000000</v>
      </c>
      <c r="E1114">
        <v>0</v>
      </c>
      <c r="F1114">
        <v>289000000</v>
      </c>
      <c r="G1114">
        <v>63</v>
      </c>
      <c r="H1114">
        <v>4500000</v>
      </c>
      <c r="I1114">
        <v>1.5817223198594021E-2</v>
      </c>
      <c r="J1114" t="s">
        <v>340</v>
      </c>
      <c r="K1114" t="s">
        <v>797</v>
      </c>
      <c r="L1114" t="s">
        <v>1379</v>
      </c>
    </row>
    <row r="1115" spans="1:12" x14ac:dyDescent="0.3">
      <c r="A1115" s="9">
        <v>43799</v>
      </c>
      <c r="B1115" t="s">
        <v>298</v>
      </c>
      <c r="C1115" t="s">
        <v>107</v>
      </c>
      <c r="D1115">
        <v>0</v>
      </c>
      <c r="E1115">
        <v>0</v>
      </c>
      <c r="F1115">
        <v>0</v>
      </c>
      <c r="G1115">
        <v>103</v>
      </c>
      <c r="H1115">
        <v>0</v>
      </c>
      <c r="J1115" t="s">
        <v>339</v>
      </c>
      <c r="K1115" t="s">
        <v>348</v>
      </c>
      <c r="L1115" t="s">
        <v>348</v>
      </c>
    </row>
    <row r="1116" spans="1:12" x14ac:dyDescent="0.3">
      <c r="A1116" s="9">
        <v>43799</v>
      </c>
      <c r="B1116" t="s">
        <v>299</v>
      </c>
      <c r="C1116" t="s">
        <v>108</v>
      </c>
      <c r="D1116">
        <v>7636700000</v>
      </c>
      <c r="E1116">
        <v>2747500000</v>
      </c>
      <c r="F1116">
        <v>10384200000</v>
      </c>
      <c r="G1116">
        <v>8</v>
      </c>
      <c r="H1116">
        <v>195400000</v>
      </c>
      <c r="I1116">
        <v>1.917792085427136E-2</v>
      </c>
      <c r="J1116" t="s">
        <v>340</v>
      </c>
      <c r="K1116" t="s">
        <v>842</v>
      </c>
      <c r="L1116" t="s">
        <v>1380</v>
      </c>
    </row>
    <row r="1117" spans="1:12" x14ac:dyDescent="0.3">
      <c r="A1117" s="9">
        <v>43799</v>
      </c>
      <c r="B1117" t="s">
        <v>307</v>
      </c>
      <c r="C1117" t="s">
        <v>141</v>
      </c>
      <c r="D1117">
        <v>82000000</v>
      </c>
      <c r="E1117">
        <v>0</v>
      </c>
      <c r="F1117">
        <v>82000000</v>
      </c>
      <c r="G1117">
        <v>70</v>
      </c>
      <c r="H1117">
        <v>-1800000</v>
      </c>
      <c r="I1117">
        <v>-2.1479713603818611E-2</v>
      </c>
      <c r="J1117" t="s">
        <v>341</v>
      </c>
      <c r="K1117" t="s">
        <v>1381</v>
      </c>
      <c r="L1117" t="s">
        <v>984</v>
      </c>
    </row>
    <row r="1118" spans="1:12" x14ac:dyDescent="0.3">
      <c r="A1118" s="9">
        <v>43799</v>
      </c>
      <c r="B1118" t="s">
        <v>290</v>
      </c>
      <c r="C1118" t="s">
        <v>99</v>
      </c>
      <c r="D1118">
        <v>177300000</v>
      </c>
      <c r="E1118">
        <v>0</v>
      </c>
      <c r="F1118">
        <v>177300000</v>
      </c>
      <c r="G1118">
        <v>64</v>
      </c>
      <c r="H1118">
        <v>3100000</v>
      </c>
      <c r="I1118">
        <v>1.7795637198622271E-2</v>
      </c>
      <c r="J1118" t="s">
        <v>340</v>
      </c>
      <c r="K1118" t="s">
        <v>815</v>
      </c>
      <c r="L1118" t="s">
        <v>777</v>
      </c>
    </row>
    <row r="1119" spans="1:12" x14ac:dyDescent="0.3">
      <c r="A1119" s="9">
        <v>43799</v>
      </c>
      <c r="B1119" t="s">
        <v>302</v>
      </c>
      <c r="C1119" t="s">
        <v>111</v>
      </c>
      <c r="D1119">
        <v>7100000</v>
      </c>
      <c r="E1119">
        <v>0</v>
      </c>
      <c r="F1119">
        <v>7100000</v>
      </c>
      <c r="G1119">
        <v>109</v>
      </c>
      <c r="H1119">
        <v>0</v>
      </c>
      <c r="I1119">
        <v>0</v>
      </c>
      <c r="J1119" t="s">
        <v>339</v>
      </c>
      <c r="K1119" t="s">
        <v>1105</v>
      </c>
      <c r="L1119" t="s">
        <v>348</v>
      </c>
    </row>
    <row r="1120" spans="1:12" x14ac:dyDescent="0.3">
      <c r="A1120" s="9">
        <v>43799</v>
      </c>
      <c r="B1120" t="s">
        <v>303</v>
      </c>
      <c r="C1120" t="s">
        <v>112</v>
      </c>
      <c r="D1120">
        <v>0</v>
      </c>
      <c r="E1120">
        <v>0</v>
      </c>
      <c r="F1120">
        <v>0</v>
      </c>
      <c r="G1120">
        <v>109</v>
      </c>
      <c r="H1120">
        <v>0</v>
      </c>
      <c r="J1120" t="s">
        <v>339</v>
      </c>
      <c r="K1120" t="s">
        <v>348</v>
      </c>
      <c r="L1120" t="s">
        <v>348</v>
      </c>
    </row>
    <row r="1121" spans="1:12" x14ac:dyDescent="0.3">
      <c r="A1121" s="9">
        <v>43799</v>
      </c>
      <c r="B1121" t="s">
        <v>304</v>
      </c>
      <c r="C1121" t="s">
        <v>113</v>
      </c>
      <c r="D1121">
        <v>9767800000</v>
      </c>
      <c r="E1121">
        <v>3933800000</v>
      </c>
      <c r="F1121">
        <v>13701600000</v>
      </c>
      <c r="G1121">
        <v>11</v>
      </c>
      <c r="H1121">
        <v>-468600000</v>
      </c>
      <c r="I1121">
        <v>-3.3069399161620869E-2</v>
      </c>
      <c r="J1121" t="s">
        <v>341</v>
      </c>
      <c r="K1121" t="s">
        <v>1382</v>
      </c>
      <c r="L1121" t="s">
        <v>573</v>
      </c>
    </row>
    <row r="1122" spans="1:12" x14ac:dyDescent="0.3">
      <c r="A1122" s="9">
        <v>43799</v>
      </c>
      <c r="B1122" t="s">
        <v>305</v>
      </c>
      <c r="C1122" t="s">
        <v>114</v>
      </c>
      <c r="D1122">
        <v>15866300000</v>
      </c>
      <c r="E1122">
        <v>6501000000</v>
      </c>
      <c r="F1122">
        <v>22367300000</v>
      </c>
      <c r="G1122">
        <v>6</v>
      </c>
      <c r="H1122">
        <v>1044900000</v>
      </c>
      <c r="I1122">
        <v>4.9004802461261397E-2</v>
      </c>
      <c r="J1122" t="s">
        <v>340</v>
      </c>
      <c r="K1122" t="s">
        <v>1383</v>
      </c>
      <c r="L1122" t="s">
        <v>1384</v>
      </c>
    </row>
    <row r="1123" spans="1:12" x14ac:dyDescent="0.3">
      <c r="A1123" s="9">
        <v>43799</v>
      </c>
      <c r="B1123" t="s">
        <v>306</v>
      </c>
      <c r="C1123" t="s">
        <v>115</v>
      </c>
      <c r="D1123">
        <v>600000</v>
      </c>
      <c r="E1123">
        <v>0</v>
      </c>
      <c r="F1123">
        <v>600000</v>
      </c>
      <c r="G1123">
        <v>6</v>
      </c>
      <c r="H1123">
        <v>0</v>
      </c>
      <c r="I1123">
        <v>0</v>
      </c>
      <c r="J1123" t="s">
        <v>339</v>
      </c>
      <c r="K1123" t="s">
        <v>451</v>
      </c>
      <c r="L1123" t="s">
        <v>348</v>
      </c>
    </row>
    <row r="1124" spans="1:12" x14ac:dyDescent="0.3">
      <c r="A1124" s="9">
        <v>43799</v>
      </c>
      <c r="B1124" t="s">
        <v>301</v>
      </c>
      <c r="C1124" t="s">
        <v>110</v>
      </c>
      <c r="D1124">
        <v>2291900000</v>
      </c>
      <c r="E1124">
        <v>86200000</v>
      </c>
      <c r="F1124">
        <v>2378100000</v>
      </c>
      <c r="G1124">
        <v>37</v>
      </c>
      <c r="H1124">
        <v>167400000</v>
      </c>
      <c r="I1124">
        <v>7.5722621794001896E-2</v>
      </c>
      <c r="J1124" t="s">
        <v>340</v>
      </c>
      <c r="K1124" t="s">
        <v>1385</v>
      </c>
      <c r="L1124" t="s">
        <v>1386</v>
      </c>
    </row>
    <row r="1125" spans="1:12" x14ac:dyDescent="0.3">
      <c r="A1125" s="9">
        <v>43799</v>
      </c>
      <c r="B1125" t="s">
        <v>308</v>
      </c>
      <c r="C1125" t="s">
        <v>117</v>
      </c>
      <c r="D1125">
        <v>169710400000</v>
      </c>
      <c r="E1125">
        <v>18720300000</v>
      </c>
      <c r="F1125">
        <v>188430700000</v>
      </c>
      <c r="G1125">
        <v>1</v>
      </c>
      <c r="H1125">
        <v>-412900000</v>
      </c>
      <c r="I1125">
        <v>-2.186465413707428E-3</v>
      </c>
      <c r="J1125" t="s">
        <v>341</v>
      </c>
      <c r="K1125" t="s">
        <v>453</v>
      </c>
      <c r="L1125" t="s">
        <v>1387</v>
      </c>
    </row>
    <row r="1126" spans="1:12" x14ac:dyDescent="0.3">
      <c r="A1126" s="9">
        <v>43799</v>
      </c>
      <c r="B1126" t="s">
        <v>309</v>
      </c>
      <c r="C1126" t="s">
        <v>118</v>
      </c>
      <c r="D1126">
        <v>70400000</v>
      </c>
      <c r="E1126">
        <v>63400000</v>
      </c>
      <c r="F1126">
        <v>133800000</v>
      </c>
      <c r="G1126">
        <v>80</v>
      </c>
      <c r="H1126">
        <v>-500000</v>
      </c>
      <c r="I1126">
        <v>-3.7230081906180199E-3</v>
      </c>
      <c r="J1126" t="s">
        <v>341</v>
      </c>
      <c r="K1126" t="s">
        <v>601</v>
      </c>
      <c r="L1126" t="s">
        <v>472</v>
      </c>
    </row>
    <row r="1127" spans="1:12" x14ac:dyDescent="0.3">
      <c r="A1127" s="9">
        <v>43799</v>
      </c>
      <c r="B1127" t="s">
        <v>310</v>
      </c>
      <c r="C1127" t="s">
        <v>119</v>
      </c>
      <c r="D1127">
        <v>61500000</v>
      </c>
      <c r="E1127">
        <v>200000</v>
      </c>
      <c r="F1127">
        <v>61700000</v>
      </c>
      <c r="G1127">
        <v>80</v>
      </c>
      <c r="H1127">
        <v>-400000</v>
      </c>
      <c r="I1127">
        <v>-6.4412238325281803E-3</v>
      </c>
      <c r="J1127" t="s">
        <v>341</v>
      </c>
      <c r="K1127" t="s">
        <v>936</v>
      </c>
      <c r="L1127" t="s">
        <v>909</v>
      </c>
    </row>
    <row r="1128" spans="1:12" x14ac:dyDescent="0.3">
      <c r="A1128" s="9">
        <v>43799</v>
      </c>
      <c r="B1128" t="s">
        <v>311</v>
      </c>
      <c r="C1128" t="s">
        <v>120</v>
      </c>
      <c r="D1128">
        <v>0</v>
      </c>
      <c r="E1128">
        <v>100000</v>
      </c>
      <c r="F1128">
        <v>100000</v>
      </c>
      <c r="G1128">
        <v>123</v>
      </c>
      <c r="H1128">
        <v>100000</v>
      </c>
      <c r="I1128" t="s">
        <v>342</v>
      </c>
      <c r="J1128" t="s">
        <v>340</v>
      </c>
      <c r="K1128" t="s">
        <v>486</v>
      </c>
      <c r="L1128" t="s">
        <v>486</v>
      </c>
    </row>
    <row r="1129" spans="1:12" x14ac:dyDescent="0.3">
      <c r="A1129" s="9">
        <v>43799</v>
      </c>
      <c r="B1129" t="s">
        <v>312</v>
      </c>
      <c r="C1129" t="s">
        <v>121</v>
      </c>
      <c r="D1129">
        <v>400000</v>
      </c>
      <c r="E1129">
        <v>0</v>
      </c>
      <c r="F1129">
        <v>400000</v>
      </c>
      <c r="G1129">
        <v>122</v>
      </c>
      <c r="H1129">
        <v>-100000</v>
      </c>
      <c r="I1129">
        <v>-0.2</v>
      </c>
      <c r="J1129" t="s">
        <v>341</v>
      </c>
      <c r="K1129" t="s">
        <v>557</v>
      </c>
      <c r="L1129" t="s">
        <v>503</v>
      </c>
    </row>
    <row r="1130" spans="1:12" x14ac:dyDescent="0.3">
      <c r="A1130" s="9">
        <v>43799</v>
      </c>
      <c r="B1130" t="s">
        <v>315</v>
      </c>
      <c r="C1130" t="s">
        <v>124</v>
      </c>
      <c r="D1130">
        <v>200000</v>
      </c>
      <c r="E1130">
        <v>4400000</v>
      </c>
      <c r="F1130">
        <v>4600000</v>
      </c>
      <c r="G1130">
        <v>106</v>
      </c>
      <c r="H1130">
        <v>-100000</v>
      </c>
      <c r="I1130">
        <v>-2.1276595744680851E-2</v>
      </c>
      <c r="J1130" t="s">
        <v>341</v>
      </c>
      <c r="K1130" t="s">
        <v>1388</v>
      </c>
      <c r="L1130" t="s">
        <v>503</v>
      </c>
    </row>
    <row r="1131" spans="1:12" x14ac:dyDescent="0.3">
      <c r="A1131" s="9">
        <v>43799</v>
      </c>
      <c r="B1131" t="s">
        <v>313</v>
      </c>
      <c r="C1131" t="s">
        <v>122</v>
      </c>
      <c r="D1131">
        <v>114800000</v>
      </c>
      <c r="E1131">
        <v>0</v>
      </c>
      <c r="F1131">
        <v>114800000</v>
      </c>
      <c r="G1131">
        <v>69</v>
      </c>
      <c r="H1131">
        <v>900000</v>
      </c>
      <c r="I1131">
        <v>7.9016681299385431E-3</v>
      </c>
      <c r="J1131" t="s">
        <v>340</v>
      </c>
      <c r="K1131" t="s">
        <v>552</v>
      </c>
      <c r="L1131" t="s">
        <v>441</v>
      </c>
    </row>
    <row r="1132" spans="1:12" x14ac:dyDescent="0.3">
      <c r="A1132" s="9">
        <v>43799</v>
      </c>
      <c r="B1132" t="s">
        <v>292</v>
      </c>
      <c r="C1132" t="s">
        <v>101</v>
      </c>
      <c r="D1132">
        <v>16209800000</v>
      </c>
      <c r="E1132">
        <v>50400000</v>
      </c>
      <c r="F1132">
        <v>16260200000</v>
      </c>
      <c r="G1132">
        <v>9</v>
      </c>
      <c r="H1132">
        <v>-226100000</v>
      </c>
      <c r="I1132">
        <v>-1.3714417425377431E-2</v>
      </c>
      <c r="J1132" t="s">
        <v>341</v>
      </c>
      <c r="K1132" t="s">
        <v>1094</v>
      </c>
      <c r="L1132" t="s">
        <v>931</v>
      </c>
    </row>
    <row r="1133" spans="1:12" x14ac:dyDescent="0.3">
      <c r="A1133" s="9">
        <v>43799</v>
      </c>
      <c r="B1133" t="s">
        <v>321</v>
      </c>
      <c r="C1133" t="s">
        <v>130</v>
      </c>
      <c r="D1133">
        <v>230200000</v>
      </c>
      <c r="E1133">
        <v>125200000</v>
      </c>
      <c r="F1133">
        <v>355400000</v>
      </c>
      <c r="G1133">
        <v>58</v>
      </c>
      <c r="H1133">
        <v>321900000</v>
      </c>
      <c r="I1133">
        <v>9.6089552238805975</v>
      </c>
      <c r="J1133" t="s">
        <v>340</v>
      </c>
      <c r="K1133" t="s">
        <v>1389</v>
      </c>
      <c r="L1133" t="s">
        <v>1390</v>
      </c>
    </row>
    <row r="1134" spans="1:12" x14ac:dyDescent="0.3">
      <c r="A1134" s="9">
        <v>43799</v>
      </c>
      <c r="B1134" t="s">
        <v>316</v>
      </c>
      <c r="C1134" t="s">
        <v>125</v>
      </c>
      <c r="D1134">
        <v>0</v>
      </c>
      <c r="E1134">
        <v>0</v>
      </c>
      <c r="F1134">
        <v>0</v>
      </c>
      <c r="G1134">
        <v>118</v>
      </c>
      <c r="H1134">
        <v>0</v>
      </c>
      <c r="J1134" t="s">
        <v>339</v>
      </c>
      <c r="K1134" t="s">
        <v>348</v>
      </c>
      <c r="L1134" t="s">
        <v>348</v>
      </c>
    </row>
    <row r="1135" spans="1:12" x14ac:dyDescent="0.3">
      <c r="A1135" s="9">
        <v>43799</v>
      </c>
      <c r="B1135" t="s">
        <v>317</v>
      </c>
      <c r="C1135" t="s">
        <v>126</v>
      </c>
      <c r="D1135">
        <v>8247400000</v>
      </c>
      <c r="E1135">
        <v>0</v>
      </c>
      <c r="F1135">
        <v>8247400000</v>
      </c>
      <c r="G1135">
        <v>17</v>
      </c>
      <c r="H1135">
        <v>305800000</v>
      </c>
      <c r="I1135">
        <v>3.8506094489775357E-2</v>
      </c>
      <c r="J1135" t="s">
        <v>340</v>
      </c>
      <c r="K1135" t="s">
        <v>1391</v>
      </c>
      <c r="L1135" t="s">
        <v>1392</v>
      </c>
    </row>
    <row r="1136" spans="1:12" x14ac:dyDescent="0.3">
      <c r="A1136" s="9">
        <v>43799</v>
      </c>
      <c r="B1136" t="s">
        <v>318</v>
      </c>
      <c r="C1136" t="s">
        <v>127</v>
      </c>
      <c r="D1136">
        <v>1000000</v>
      </c>
      <c r="E1136">
        <v>0</v>
      </c>
      <c r="F1136">
        <v>1000000</v>
      </c>
      <c r="G1136">
        <v>111</v>
      </c>
      <c r="H1136">
        <v>-400000</v>
      </c>
      <c r="I1136">
        <v>-0.2857142857142857</v>
      </c>
      <c r="J1136" t="s">
        <v>341</v>
      </c>
      <c r="K1136" t="s">
        <v>458</v>
      </c>
      <c r="L1136" t="s">
        <v>909</v>
      </c>
    </row>
    <row r="1137" spans="1:12" x14ac:dyDescent="0.3">
      <c r="A1137" s="9">
        <v>43799</v>
      </c>
      <c r="B1137" t="s">
        <v>319</v>
      </c>
      <c r="C1137" t="s">
        <v>128</v>
      </c>
      <c r="D1137">
        <v>11100000</v>
      </c>
      <c r="E1137">
        <v>0</v>
      </c>
      <c r="F1137">
        <v>11100000</v>
      </c>
      <c r="G1137">
        <v>99</v>
      </c>
      <c r="H1137">
        <v>0</v>
      </c>
      <c r="I1137">
        <v>0</v>
      </c>
      <c r="J1137" t="s">
        <v>339</v>
      </c>
      <c r="K1137" t="s">
        <v>1301</v>
      </c>
      <c r="L1137" t="s">
        <v>348</v>
      </c>
    </row>
    <row r="1138" spans="1:12" x14ac:dyDescent="0.3">
      <c r="A1138" s="9">
        <v>43799</v>
      </c>
      <c r="B1138" t="s">
        <v>320</v>
      </c>
      <c r="C1138" t="s">
        <v>129</v>
      </c>
      <c r="D1138">
        <v>83300000</v>
      </c>
      <c r="E1138">
        <v>0</v>
      </c>
      <c r="F1138">
        <v>83300000</v>
      </c>
      <c r="G1138">
        <v>99</v>
      </c>
      <c r="H1138">
        <v>-5400000</v>
      </c>
      <c r="I1138">
        <v>-6.0879368658399102E-2</v>
      </c>
      <c r="J1138" t="s">
        <v>341</v>
      </c>
      <c r="K1138" t="s">
        <v>1393</v>
      </c>
      <c r="L1138" t="s">
        <v>1394</v>
      </c>
    </row>
    <row r="1139" spans="1:12" x14ac:dyDescent="0.3">
      <c r="A1139" s="9">
        <v>43799</v>
      </c>
      <c r="B1139" t="s">
        <v>314</v>
      </c>
      <c r="C1139" t="s">
        <v>123</v>
      </c>
      <c r="D1139">
        <v>1300000</v>
      </c>
      <c r="E1139">
        <v>0</v>
      </c>
      <c r="F1139">
        <v>1300000</v>
      </c>
      <c r="G1139">
        <v>107</v>
      </c>
      <c r="H1139">
        <v>0</v>
      </c>
      <c r="I1139">
        <v>0</v>
      </c>
      <c r="J1139" t="s">
        <v>339</v>
      </c>
      <c r="K1139" t="s">
        <v>598</v>
      </c>
      <c r="L1139" t="s">
        <v>348</v>
      </c>
    </row>
    <row r="1140" spans="1:12" x14ac:dyDescent="0.3">
      <c r="A1140" s="9">
        <v>43830</v>
      </c>
      <c r="B1140" t="s">
        <v>207</v>
      </c>
      <c r="C1140" t="s">
        <v>16</v>
      </c>
      <c r="D1140">
        <v>876600000</v>
      </c>
      <c r="E1140">
        <v>1467900000</v>
      </c>
      <c r="F1140">
        <v>2344500000</v>
      </c>
      <c r="G1140">
        <v>33</v>
      </c>
      <c r="H1140">
        <v>135500000</v>
      </c>
      <c r="I1140">
        <v>6.1339972838388407E-2</v>
      </c>
      <c r="J1140" t="s">
        <v>340</v>
      </c>
      <c r="K1140" t="s">
        <v>1395</v>
      </c>
      <c r="L1140" t="s">
        <v>751</v>
      </c>
    </row>
    <row r="1141" spans="1:12" x14ac:dyDescent="0.3">
      <c r="A1141" s="9">
        <v>43830</v>
      </c>
      <c r="B1141" t="s">
        <v>206</v>
      </c>
      <c r="C1141" t="s">
        <v>15</v>
      </c>
      <c r="D1141">
        <v>800000</v>
      </c>
      <c r="E1141">
        <v>100000</v>
      </c>
      <c r="F1141">
        <v>900000</v>
      </c>
      <c r="G1141">
        <v>115</v>
      </c>
      <c r="H1141">
        <v>0</v>
      </c>
      <c r="I1141">
        <v>0</v>
      </c>
      <c r="J1141" t="s">
        <v>339</v>
      </c>
      <c r="K1141" t="s">
        <v>441</v>
      </c>
      <c r="L1141" t="s">
        <v>348</v>
      </c>
    </row>
    <row r="1142" spans="1:12" x14ac:dyDescent="0.3">
      <c r="A1142" s="9">
        <v>43830</v>
      </c>
      <c r="B1142" t="s">
        <v>205</v>
      </c>
      <c r="C1142" t="s">
        <v>14</v>
      </c>
      <c r="D1142">
        <v>5276700000</v>
      </c>
      <c r="E1142">
        <v>150000000</v>
      </c>
      <c r="F1142">
        <v>5426700000</v>
      </c>
      <c r="G1142">
        <v>20</v>
      </c>
      <c r="H1142">
        <v>244100000</v>
      </c>
      <c r="I1142">
        <v>4.7099911241461817E-2</v>
      </c>
      <c r="J1142" t="s">
        <v>340</v>
      </c>
      <c r="K1142" t="s">
        <v>1396</v>
      </c>
      <c r="L1142" t="s">
        <v>1135</v>
      </c>
    </row>
    <row r="1143" spans="1:12" x14ac:dyDescent="0.3">
      <c r="A1143" s="9">
        <v>43830</v>
      </c>
      <c r="B1143" t="s">
        <v>204</v>
      </c>
      <c r="C1143" t="s">
        <v>13</v>
      </c>
      <c r="D1143">
        <v>100000</v>
      </c>
      <c r="E1143">
        <v>3900000</v>
      </c>
      <c r="F1143">
        <v>4000000</v>
      </c>
      <c r="G1143">
        <v>108</v>
      </c>
      <c r="H1143">
        <v>3300000</v>
      </c>
      <c r="I1143">
        <v>4.7142857142857144</v>
      </c>
      <c r="J1143" t="s">
        <v>340</v>
      </c>
      <c r="K1143" t="s">
        <v>459</v>
      </c>
      <c r="L1143" t="s">
        <v>886</v>
      </c>
    </row>
    <row r="1144" spans="1:12" x14ac:dyDescent="0.3">
      <c r="A1144" s="9">
        <v>43830</v>
      </c>
      <c r="B1144" t="s">
        <v>203</v>
      </c>
      <c r="C1144" t="s">
        <v>12</v>
      </c>
      <c r="D1144">
        <v>6300000</v>
      </c>
      <c r="E1144">
        <v>0</v>
      </c>
      <c r="F1144">
        <v>6300000</v>
      </c>
      <c r="G1144">
        <v>91</v>
      </c>
      <c r="H1144">
        <v>0</v>
      </c>
      <c r="I1144">
        <v>0</v>
      </c>
      <c r="J1144" t="s">
        <v>339</v>
      </c>
      <c r="K1144" t="s">
        <v>1303</v>
      </c>
      <c r="L1144" t="s">
        <v>348</v>
      </c>
    </row>
    <row r="1145" spans="1:12" x14ac:dyDescent="0.3">
      <c r="A1145" s="9">
        <v>43830</v>
      </c>
      <c r="B1145" t="s">
        <v>199</v>
      </c>
      <c r="C1145" t="s">
        <v>8</v>
      </c>
      <c r="D1145">
        <v>3300000</v>
      </c>
      <c r="E1145">
        <v>0</v>
      </c>
      <c r="F1145">
        <v>3300000</v>
      </c>
      <c r="G1145">
        <v>97</v>
      </c>
      <c r="H1145">
        <v>0</v>
      </c>
      <c r="I1145">
        <v>0</v>
      </c>
      <c r="J1145" t="s">
        <v>339</v>
      </c>
      <c r="K1145" t="s">
        <v>886</v>
      </c>
      <c r="L1145" t="s">
        <v>348</v>
      </c>
    </row>
    <row r="1146" spans="1:12" x14ac:dyDescent="0.3">
      <c r="A1146" s="9">
        <v>43830</v>
      </c>
      <c r="B1146" t="s">
        <v>201</v>
      </c>
      <c r="C1146" t="s">
        <v>10</v>
      </c>
      <c r="D1146">
        <v>3056800000</v>
      </c>
      <c r="E1146">
        <v>1454200000</v>
      </c>
      <c r="F1146">
        <v>4511000000</v>
      </c>
      <c r="G1146">
        <v>38</v>
      </c>
      <c r="H1146">
        <v>-25300000</v>
      </c>
      <c r="I1146">
        <v>-5.5772325463483456E-3</v>
      </c>
      <c r="J1146" t="s">
        <v>341</v>
      </c>
      <c r="K1146" t="s">
        <v>1004</v>
      </c>
      <c r="L1146" t="s">
        <v>1142</v>
      </c>
    </row>
    <row r="1147" spans="1:12" x14ac:dyDescent="0.3">
      <c r="A1147" s="9">
        <v>43830</v>
      </c>
      <c r="B1147" t="s">
        <v>200</v>
      </c>
      <c r="C1147" t="s">
        <v>9</v>
      </c>
      <c r="D1147">
        <v>5156500000</v>
      </c>
      <c r="E1147">
        <v>0</v>
      </c>
      <c r="F1147">
        <v>5156500000</v>
      </c>
      <c r="G1147">
        <v>23</v>
      </c>
      <c r="H1147">
        <v>144300000</v>
      </c>
      <c r="I1147">
        <v>2.8789753002673481E-2</v>
      </c>
      <c r="J1147" t="s">
        <v>340</v>
      </c>
      <c r="K1147" t="s">
        <v>1397</v>
      </c>
      <c r="L1147" t="s">
        <v>1398</v>
      </c>
    </row>
    <row r="1148" spans="1:12" x14ac:dyDescent="0.3">
      <c r="A1148" s="9">
        <v>43830</v>
      </c>
      <c r="B1148" t="s">
        <v>225</v>
      </c>
      <c r="C1148" t="s">
        <v>34</v>
      </c>
      <c r="D1148">
        <v>130171400000</v>
      </c>
      <c r="E1148">
        <v>12525400000</v>
      </c>
      <c r="F1148">
        <v>142696800000</v>
      </c>
      <c r="G1148">
        <v>2</v>
      </c>
      <c r="H1148">
        <v>-620800000</v>
      </c>
      <c r="I1148">
        <v>-4.3316382635489288E-3</v>
      </c>
      <c r="J1148" t="s">
        <v>341</v>
      </c>
      <c r="K1148" t="s">
        <v>1399</v>
      </c>
      <c r="L1148" t="s">
        <v>1400</v>
      </c>
    </row>
    <row r="1149" spans="1:12" x14ac:dyDescent="0.3">
      <c r="A1149" s="9">
        <v>43830</v>
      </c>
      <c r="B1149" t="s">
        <v>226</v>
      </c>
      <c r="C1149" t="s">
        <v>35</v>
      </c>
      <c r="D1149">
        <v>44800000</v>
      </c>
      <c r="E1149">
        <v>1800000</v>
      </c>
      <c r="F1149">
        <v>46600000</v>
      </c>
      <c r="G1149">
        <v>77</v>
      </c>
      <c r="H1149">
        <v>-300000</v>
      </c>
      <c r="I1149">
        <v>-6.3965884861407248E-3</v>
      </c>
      <c r="J1149" t="s">
        <v>341</v>
      </c>
      <c r="K1149" t="s">
        <v>1401</v>
      </c>
      <c r="L1149" t="s">
        <v>632</v>
      </c>
    </row>
    <row r="1150" spans="1:12" x14ac:dyDescent="0.3">
      <c r="A1150" s="9">
        <v>43830</v>
      </c>
      <c r="B1150" t="s">
        <v>227</v>
      </c>
      <c r="C1150" t="s">
        <v>36</v>
      </c>
      <c r="D1150">
        <v>690900000</v>
      </c>
      <c r="E1150">
        <v>24800000</v>
      </c>
      <c r="F1150">
        <v>715700000</v>
      </c>
      <c r="G1150">
        <v>77</v>
      </c>
      <c r="H1150">
        <v>-77900000</v>
      </c>
      <c r="I1150">
        <v>-9.8160282258064516E-2</v>
      </c>
      <c r="J1150" t="s">
        <v>341</v>
      </c>
      <c r="K1150" t="s">
        <v>1402</v>
      </c>
      <c r="L1150" t="s">
        <v>1403</v>
      </c>
    </row>
    <row r="1151" spans="1:12" x14ac:dyDescent="0.3">
      <c r="A1151" s="9">
        <v>43830</v>
      </c>
      <c r="B1151" t="s">
        <v>202</v>
      </c>
      <c r="C1151" t="s">
        <v>11</v>
      </c>
      <c r="D1151">
        <v>102000000</v>
      </c>
      <c r="E1151">
        <v>0</v>
      </c>
      <c r="F1151">
        <v>102000000</v>
      </c>
      <c r="G1151">
        <v>72</v>
      </c>
      <c r="H1151">
        <v>-4200000</v>
      </c>
      <c r="I1151">
        <v>-3.954802259887006E-2</v>
      </c>
      <c r="J1151" t="s">
        <v>341</v>
      </c>
      <c r="K1151" t="s">
        <v>612</v>
      </c>
      <c r="L1151" t="s">
        <v>527</v>
      </c>
    </row>
    <row r="1152" spans="1:12" x14ac:dyDescent="0.3">
      <c r="A1152" s="9">
        <v>43830</v>
      </c>
      <c r="B1152" t="s">
        <v>208</v>
      </c>
      <c r="C1152" t="s">
        <v>17</v>
      </c>
      <c r="D1152">
        <v>900600000</v>
      </c>
      <c r="E1152">
        <v>96100000</v>
      </c>
      <c r="F1152">
        <v>996700000</v>
      </c>
      <c r="G1152">
        <v>40</v>
      </c>
      <c r="H1152">
        <v>48500000</v>
      </c>
      <c r="I1152">
        <v>5.1149546509175282E-2</v>
      </c>
      <c r="J1152" t="s">
        <v>340</v>
      </c>
      <c r="K1152" t="s">
        <v>1404</v>
      </c>
      <c r="L1152" t="s">
        <v>1405</v>
      </c>
    </row>
    <row r="1153" spans="1:12" x14ac:dyDescent="0.3">
      <c r="A1153" s="9">
        <v>43830</v>
      </c>
      <c r="B1153" t="s">
        <v>258</v>
      </c>
      <c r="C1153" t="s">
        <v>67</v>
      </c>
      <c r="D1153">
        <v>262300000</v>
      </c>
      <c r="E1153">
        <v>18500000</v>
      </c>
      <c r="F1153">
        <v>280800000</v>
      </c>
      <c r="G1153">
        <v>61</v>
      </c>
      <c r="H1153">
        <v>-3900000</v>
      </c>
      <c r="I1153">
        <v>-1.3698630136986301E-2</v>
      </c>
      <c r="J1153" t="s">
        <v>341</v>
      </c>
      <c r="K1153" t="s">
        <v>661</v>
      </c>
      <c r="L1153" t="s">
        <v>752</v>
      </c>
    </row>
    <row r="1154" spans="1:12" x14ac:dyDescent="0.3">
      <c r="A1154" s="9">
        <v>43830</v>
      </c>
      <c r="B1154" t="s">
        <v>211</v>
      </c>
      <c r="C1154" t="s">
        <v>20</v>
      </c>
      <c r="D1154">
        <v>1718800000</v>
      </c>
      <c r="E1154">
        <v>28500000</v>
      </c>
      <c r="F1154">
        <v>1747300000</v>
      </c>
      <c r="G1154">
        <v>41</v>
      </c>
      <c r="H1154">
        <v>59600000</v>
      </c>
      <c r="I1154">
        <v>3.5314333116075132E-2</v>
      </c>
      <c r="J1154" t="s">
        <v>340</v>
      </c>
      <c r="K1154" t="s">
        <v>1406</v>
      </c>
      <c r="L1154" t="s">
        <v>570</v>
      </c>
    </row>
    <row r="1155" spans="1:12" x14ac:dyDescent="0.3">
      <c r="A1155" s="9">
        <v>43830</v>
      </c>
      <c r="B1155" t="s">
        <v>212</v>
      </c>
      <c r="C1155" t="s">
        <v>21</v>
      </c>
      <c r="D1155">
        <v>3500000</v>
      </c>
      <c r="E1155">
        <v>0</v>
      </c>
      <c r="F1155">
        <v>3500000</v>
      </c>
      <c r="G1155">
        <v>104</v>
      </c>
      <c r="H1155">
        <v>0</v>
      </c>
      <c r="I1155">
        <v>0</v>
      </c>
      <c r="J1155" t="s">
        <v>339</v>
      </c>
      <c r="K1155" t="s">
        <v>481</v>
      </c>
      <c r="L1155" t="s">
        <v>348</v>
      </c>
    </row>
    <row r="1156" spans="1:12" x14ac:dyDescent="0.3">
      <c r="A1156" s="9">
        <v>43830</v>
      </c>
      <c r="B1156" t="s">
        <v>213</v>
      </c>
      <c r="C1156" t="s">
        <v>22</v>
      </c>
      <c r="D1156">
        <v>79300000</v>
      </c>
      <c r="E1156">
        <v>0</v>
      </c>
      <c r="F1156">
        <v>79300000</v>
      </c>
      <c r="G1156">
        <v>68</v>
      </c>
      <c r="H1156">
        <v>5700000</v>
      </c>
      <c r="I1156">
        <v>7.744565217391304E-2</v>
      </c>
      <c r="J1156" t="s">
        <v>340</v>
      </c>
      <c r="K1156" t="s">
        <v>1407</v>
      </c>
      <c r="L1156" t="s">
        <v>768</v>
      </c>
    </row>
    <row r="1157" spans="1:12" x14ac:dyDescent="0.3">
      <c r="A1157" s="9">
        <v>43830</v>
      </c>
      <c r="B1157" t="s">
        <v>214</v>
      </c>
      <c r="C1157" t="s">
        <v>23</v>
      </c>
      <c r="D1157">
        <v>23200000</v>
      </c>
      <c r="E1157">
        <v>0</v>
      </c>
      <c r="F1157">
        <v>23200000</v>
      </c>
      <c r="G1157">
        <v>79</v>
      </c>
      <c r="H1157">
        <v>22200000</v>
      </c>
      <c r="I1157">
        <v>22.2</v>
      </c>
      <c r="J1157" t="s">
        <v>340</v>
      </c>
      <c r="K1157" t="s">
        <v>1300</v>
      </c>
      <c r="L1157" t="s">
        <v>718</v>
      </c>
    </row>
    <row r="1158" spans="1:12" x14ac:dyDescent="0.3">
      <c r="A1158" s="9">
        <v>43830</v>
      </c>
      <c r="B1158" t="s">
        <v>216</v>
      </c>
      <c r="C1158" t="s">
        <v>25</v>
      </c>
      <c r="D1158">
        <v>23100000</v>
      </c>
      <c r="E1158">
        <v>2900000</v>
      </c>
      <c r="F1158">
        <v>26000000</v>
      </c>
      <c r="G1158">
        <v>84</v>
      </c>
      <c r="H1158">
        <v>-1300000</v>
      </c>
      <c r="I1158">
        <v>-4.7619047619047623E-2</v>
      </c>
      <c r="J1158" t="s">
        <v>341</v>
      </c>
      <c r="K1158" t="s">
        <v>641</v>
      </c>
      <c r="L1158" t="s">
        <v>1023</v>
      </c>
    </row>
    <row r="1159" spans="1:12" x14ac:dyDescent="0.3">
      <c r="A1159" s="9">
        <v>43830</v>
      </c>
      <c r="B1159" t="s">
        <v>217</v>
      </c>
      <c r="C1159" t="s">
        <v>26</v>
      </c>
      <c r="D1159">
        <v>104900000</v>
      </c>
      <c r="E1159">
        <v>0</v>
      </c>
      <c r="F1159">
        <v>104900000</v>
      </c>
      <c r="G1159">
        <v>84</v>
      </c>
      <c r="H1159">
        <v>3700000</v>
      </c>
      <c r="I1159">
        <v>3.6561264822134378E-2</v>
      </c>
      <c r="J1159" t="s">
        <v>340</v>
      </c>
      <c r="K1159" t="s">
        <v>547</v>
      </c>
      <c r="L1159" t="s">
        <v>1101</v>
      </c>
    </row>
    <row r="1160" spans="1:12" x14ac:dyDescent="0.3">
      <c r="A1160" s="9">
        <v>43830</v>
      </c>
      <c r="B1160" t="s">
        <v>218</v>
      </c>
      <c r="C1160" t="s">
        <v>27</v>
      </c>
      <c r="D1160">
        <v>226800000</v>
      </c>
      <c r="E1160">
        <v>42600000</v>
      </c>
      <c r="F1160">
        <v>269400000</v>
      </c>
      <c r="G1160">
        <v>84</v>
      </c>
      <c r="H1160">
        <v>1000000</v>
      </c>
      <c r="I1160">
        <v>3.725782414307004E-3</v>
      </c>
      <c r="J1160" t="s">
        <v>340</v>
      </c>
      <c r="K1160" t="s">
        <v>1408</v>
      </c>
      <c r="L1160" t="s">
        <v>458</v>
      </c>
    </row>
    <row r="1161" spans="1:12" x14ac:dyDescent="0.3">
      <c r="A1161" s="9">
        <v>43830</v>
      </c>
      <c r="B1161" t="s">
        <v>220</v>
      </c>
      <c r="C1161" t="s">
        <v>29</v>
      </c>
      <c r="D1161">
        <v>13300000</v>
      </c>
      <c r="E1161">
        <v>0</v>
      </c>
      <c r="F1161">
        <v>13300000</v>
      </c>
      <c r="G1161">
        <v>90</v>
      </c>
      <c r="H1161">
        <v>900000</v>
      </c>
      <c r="I1161">
        <v>7.2580645161290328E-2</v>
      </c>
      <c r="J1161" t="s">
        <v>340</v>
      </c>
      <c r="K1161" t="s">
        <v>1409</v>
      </c>
      <c r="L1161" t="s">
        <v>441</v>
      </c>
    </row>
    <row r="1162" spans="1:12" x14ac:dyDescent="0.3">
      <c r="A1162" s="9">
        <v>43830</v>
      </c>
      <c r="B1162" t="s">
        <v>221</v>
      </c>
      <c r="C1162" t="s">
        <v>30</v>
      </c>
      <c r="D1162">
        <v>3375700000</v>
      </c>
      <c r="E1162">
        <v>79100000</v>
      </c>
      <c r="F1162">
        <v>3454800000</v>
      </c>
      <c r="G1162">
        <v>36</v>
      </c>
      <c r="H1162">
        <v>-62200000</v>
      </c>
      <c r="I1162">
        <v>-1.768552743815752E-2</v>
      </c>
      <c r="J1162" t="s">
        <v>341</v>
      </c>
      <c r="K1162" t="s">
        <v>1410</v>
      </c>
      <c r="L1162" t="s">
        <v>1411</v>
      </c>
    </row>
    <row r="1163" spans="1:12" x14ac:dyDescent="0.3">
      <c r="A1163" s="9">
        <v>43830</v>
      </c>
      <c r="B1163" t="s">
        <v>222</v>
      </c>
      <c r="C1163" t="s">
        <v>31</v>
      </c>
      <c r="D1163">
        <v>590500000</v>
      </c>
      <c r="E1163">
        <v>75800000</v>
      </c>
      <c r="F1163">
        <v>666300000</v>
      </c>
      <c r="G1163">
        <v>46</v>
      </c>
      <c r="H1163">
        <v>-5800000</v>
      </c>
      <c r="I1163">
        <v>-8.6296682041362895E-3</v>
      </c>
      <c r="J1163" t="s">
        <v>341</v>
      </c>
      <c r="K1163" t="s">
        <v>1412</v>
      </c>
      <c r="L1163" t="s">
        <v>1413</v>
      </c>
    </row>
    <row r="1164" spans="1:12" x14ac:dyDescent="0.3">
      <c r="A1164" s="9">
        <v>43830</v>
      </c>
      <c r="B1164" t="s">
        <v>223</v>
      </c>
      <c r="C1164" t="s">
        <v>32</v>
      </c>
      <c r="D1164">
        <v>65400000.000000007</v>
      </c>
      <c r="E1164">
        <v>7600000</v>
      </c>
      <c r="F1164">
        <v>73000000</v>
      </c>
      <c r="G1164">
        <v>76</v>
      </c>
      <c r="H1164">
        <v>3600000</v>
      </c>
      <c r="I1164">
        <v>5.1873198847262249E-2</v>
      </c>
      <c r="J1164" t="s">
        <v>340</v>
      </c>
      <c r="K1164" t="s">
        <v>1414</v>
      </c>
      <c r="L1164" t="s">
        <v>897</v>
      </c>
    </row>
    <row r="1165" spans="1:12" x14ac:dyDescent="0.3">
      <c r="A1165" s="9">
        <v>43830</v>
      </c>
      <c r="B1165" t="s">
        <v>224</v>
      </c>
      <c r="C1165" t="s">
        <v>33</v>
      </c>
      <c r="D1165">
        <v>200000</v>
      </c>
      <c r="E1165">
        <v>0</v>
      </c>
      <c r="F1165">
        <v>200000</v>
      </c>
      <c r="G1165">
        <v>76</v>
      </c>
      <c r="H1165">
        <v>0</v>
      </c>
      <c r="I1165">
        <v>0</v>
      </c>
      <c r="J1165" t="s">
        <v>339</v>
      </c>
      <c r="K1165" t="s">
        <v>379</v>
      </c>
      <c r="L1165" t="s">
        <v>348</v>
      </c>
    </row>
    <row r="1166" spans="1:12" x14ac:dyDescent="0.3">
      <c r="A1166" s="9">
        <v>43830</v>
      </c>
      <c r="B1166" t="s">
        <v>242</v>
      </c>
      <c r="C1166" t="s">
        <v>51</v>
      </c>
      <c r="D1166">
        <v>8600000</v>
      </c>
      <c r="E1166">
        <v>500000</v>
      </c>
      <c r="F1166">
        <v>9100000</v>
      </c>
      <c r="G1166">
        <v>95</v>
      </c>
      <c r="H1166">
        <v>-200000</v>
      </c>
      <c r="I1166">
        <v>-2.150537634408602E-2</v>
      </c>
      <c r="J1166" t="s">
        <v>341</v>
      </c>
      <c r="K1166" t="s">
        <v>1415</v>
      </c>
      <c r="L1166" t="s">
        <v>497</v>
      </c>
    </row>
    <row r="1167" spans="1:12" x14ac:dyDescent="0.3">
      <c r="A1167" s="9">
        <v>43830</v>
      </c>
      <c r="B1167" t="s">
        <v>228</v>
      </c>
      <c r="C1167" t="s">
        <v>37</v>
      </c>
      <c r="D1167">
        <v>3716800000</v>
      </c>
      <c r="E1167">
        <v>1701800000</v>
      </c>
      <c r="F1167">
        <v>5418600000</v>
      </c>
      <c r="G1167">
        <v>22</v>
      </c>
      <c r="H1167">
        <v>-123700000</v>
      </c>
      <c r="I1167">
        <v>-2.231925373942226E-2</v>
      </c>
      <c r="J1167" t="s">
        <v>341</v>
      </c>
      <c r="K1167" t="s">
        <v>1027</v>
      </c>
      <c r="L1167" t="s">
        <v>695</v>
      </c>
    </row>
    <row r="1168" spans="1:12" x14ac:dyDescent="0.3">
      <c r="A1168" s="9">
        <v>43830</v>
      </c>
      <c r="B1168" t="s">
        <v>209</v>
      </c>
      <c r="C1168" t="s">
        <v>18</v>
      </c>
      <c r="D1168">
        <v>5000000</v>
      </c>
      <c r="E1168">
        <v>0</v>
      </c>
      <c r="F1168">
        <v>5000000</v>
      </c>
      <c r="G1168">
        <v>22</v>
      </c>
      <c r="H1168">
        <v>0</v>
      </c>
      <c r="I1168">
        <v>0</v>
      </c>
      <c r="J1168" t="s">
        <v>339</v>
      </c>
      <c r="K1168" t="s">
        <v>805</v>
      </c>
      <c r="L1168" t="s">
        <v>348</v>
      </c>
    </row>
    <row r="1169" spans="1:12" x14ac:dyDescent="0.3">
      <c r="A1169" s="9">
        <v>43830</v>
      </c>
      <c r="B1169" t="s">
        <v>256</v>
      </c>
      <c r="C1169" t="s">
        <v>65</v>
      </c>
      <c r="D1169">
        <v>169200000</v>
      </c>
      <c r="E1169">
        <v>122800000</v>
      </c>
      <c r="F1169">
        <v>292000000</v>
      </c>
      <c r="G1169">
        <v>57</v>
      </c>
      <c r="H1169">
        <v>3600000</v>
      </c>
      <c r="I1169">
        <v>1.2482662968099859E-2</v>
      </c>
      <c r="J1169" t="s">
        <v>340</v>
      </c>
      <c r="K1169" t="s">
        <v>1416</v>
      </c>
      <c r="L1169" t="s">
        <v>897</v>
      </c>
    </row>
    <row r="1170" spans="1:12" x14ac:dyDescent="0.3">
      <c r="A1170" s="9">
        <v>43830</v>
      </c>
      <c r="B1170" t="s">
        <v>257</v>
      </c>
      <c r="C1170" t="s">
        <v>66</v>
      </c>
      <c r="D1170">
        <v>236800000</v>
      </c>
      <c r="E1170">
        <v>0</v>
      </c>
      <c r="F1170">
        <v>236800000</v>
      </c>
      <c r="G1170">
        <v>50</v>
      </c>
      <c r="H1170">
        <v>84700000</v>
      </c>
      <c r="I1170">
        <v>0.55687047994740302</v>
      </c>
      <c r="J1170" t="s">
        <v>340</v>
      </c>
      <c r="K1170" t="s">
        <v>1417</v>
      </c>
      <c r="L1170" t="s">
        <v>906</v>
      </c>
    </row>
    <row r="1171" spans="1:12" x14ac:dyDescent="0.3">
      <c r="A1171" s="9">
        <v>43830</v>
      </c>
      <c r="B1171" t="s">
        <v>254</v>
      </c>
      <c r="C1171" t="s">
        <v>63</v>
      </c>
      <c r="D1171">
        <v>4401000000</v>
      </c>
      <c r="E1171">
        <v>565500000</v>
      </c>
      <c r="F1171">
        <v>4966500000</v>
      </c>
      <c r="G1171">
        <v>27</v>
      </c>
      <c r="H1171">
        <v>209900000</v>
      </c>
      <c r="I1171">
        <v>4.4128158768868518E-2</v>
      </c>
      <c r="J1171" t="s">
        <v>340</v>
      </c>
      <c r="K1171" t="s">
        <v>1162</v>
      </c>
      <c r="L1171" t="s">
        <v>940</v>
      </c>
    </row>
    <row r="1172" spans="1:12" x14ac:dyDescent="0.3">
      <c r="A1172" s="9">
        <v>43830</v>
      </c>
      <c r="B1172" t="s">
        <v>291</v>
      </c>
      <c r="C1172" t="s">
        <v>100</v>
      </c>
      <c r="D1172">
        <v>2000000</v>
      </c>
      <c r="E1172">
        <v>300000</v>
      </c>
      <c r="F1172">
        <v>2300000</v>
      </c>
      <c r="G1172">
        <v>112</v>
      </c>
      <c r="H1172">
        <v>-100000</v>
      </c>
      <c r="I1172">
        <v>-4.1666666666666657E-2</v>
      </c>
      <c r="J1172" t="s">
        <v>341</v>
      </c>
      <c r="K1172" t="s">
        <v>1418</v>
      </c>
      <c r="L1172" t="s">
        <v>503</v>
      </c>
    </row>
    <row r="1173" spans="1:12" x14ac:dyDescent="0.3">
      <c r="A1173" s="9">
        <v>43830</v>
      </c>
      <c r="B1173" t="s">
        <v>324</v>
      </c>
      <c r="C1173" t="s">
        <v>139</v>
      </c>
      <c r="D1173">
        <v>0</v>
      </c>
      <c r="E1173">
        <v>0</v>
      </c>
      <c r="F1173">
        <v>0</v>
      </c>
      <c r="G1173">
        <v>112</v>
      </c>
      <c r="H1173">
        <v>0</v>
      </c>
      <c r="J1173" t="s">
        <v>339</v>
      </c>
      <c r="K1173" t="s">
        <v>348</v>
      </c>
      <c r="L1173" t="s">
        <v>348</v>
      </c>
    </row>
    <row r="1174" spans="1:12" x14ac:dyDescent="0.3">
      <c r="A1174" s="9">
        <v>43830</v>
      </c>
      <c r="B1174" t="s">
        <v>229</v>
      </c>
      <c r="C1174" t="s">
        <v>38</v>
      </c>
      <c r="D1174">
        <v>283200000</v>
      </c>
      <c r="E1174">
        <v>0</v>
      </c>
      <c r="F1174">
        <v>283200000</v>
      </c>
      <c r="G1174">
        <v>112</v>
      </c>
      <c r="H1174">
        <v>29500000</v>
      </c>
      <c r="I1174">
        <v>0.1162790697674419</v>
      </c>
      <c r="J1174" t="s">
        <v>340</v>
      </c>
      <c r="K1174" t="s">
        <v>1224</v>
      </c>
      <c r="L1174" t="s">
        <v>853</v>
      </c>
    </row>
    <row r="1175" spans="1:12" x14ac:dyDescent="0.3">
      <c r="A1175" s="9">
        <v>43830</v>
      </c>
      <c r="B1175" t="s">
        <v>230</v>
      </c>
      <c r="C1175" t="s">
        <v>39</v>
      </c>
      <c r="D1175">
        <v>1730000000</v>
      </c>
      <c r="E1175">
        <v>1614000000</v>
      </c>
      <c r="F1175">
        <v>3344000000</v>
      </c>
      <c r="G1175">
        <v>34</v>
      </c>
      <c r="H1175">
        <v>-21900000</v>
      </c>
      <c r="I1175">
        <v>-6.5064321578181166E-3</v>
      </c>
      <c r="J1175" t="s">
        <v>341</v>
      </c>
      <c r="K1175" t="s">
        <v>1419</v>
      </c>
      <c r="L1175" t="s">
        <v>1161</v>
      </c>
    </row>
    <row r="1176" spans="1:12" x14ac:dyDescent="0.3">
      <c r="A1176" s="9">
        <v>43830</v>
      </c>
      <c r="B1176" t="s">
        <v>231</v>
      </c>
      <c r="C1176" t="s">
        <v>40</v>
      </c>
      <c r="D1176">
        <v>925300000</v>
      </c>
      <c r="E1176">
        <v>828000000</v>
      </c>
      <c r="F1176">
        <v>1753300000</v>
      </c>
      <c r="G1176">
        <v>48</v>
      </c>
      <c r="H1176">
        <v>-19600000</v>
      </c>
      <c r="I1176">
        <v>-1.1055333070111121E-2</v>
      </c>
      <c r="J1176" t="s">
        <v>341</v>
      </c>
      <c r="K1176" t="s">
        <v>1406</v>
      </c>
      <c r="L1176" t="s">
        <v>840</v>
      </c>
    </row>
    <row r="1177" spans="1:12" x14ac:dyDescent="0.3">
      <c r="A1177" s="9">
        <v>43830</v>
      </c>
      <c r="B1177" t="s">
        <v>232</v>
      </c>
      <c r="C1177" t="s">
        <v>41</v>
      </c>
      <c r="D1177">
        <v>265400000</v>
      </c>
      <c r="E1177">
        <v>0</v>
      </c>
      <c r="F1177">
        <v>265400000</v>
      </c>
      <c r="G1177">
        <v>62</v>
      </c>
      <c r="H1177">
        <v>-13400000.00000003</v>
      </c>
      <c r="I1177">
        <v>-4.8063127690100543E-2</v>
      </c>
      <c r="J1177" t="s">
        <v>341</v>
      </c>
      <c r="K1177" t="s">
        <v>1420</v>
      </c>
      <c r="L1177" t="s">
        <v>506</v>
      </c>
    </row>
    <row r="1178" spans="1:12" x14ac:dyDescent="0.3">
      <c r="A1178" s="9">
        <v>43830</v>
      </c>
      <c r="B1178" t="s">
        <v>233</v>
      </c>
      <c r="C1178" t="s">
        <v>42</v>
      </c>
      <c r="D1178">
        <v>113826200000</v>
      </c>
      <c r="E1178">
        <v>16174800000</v>
      </c>
      <c r="F1178">
        <v>130001000000</v>
      </c>
      <c r="G1178">
        <v>4</v>
      </c>
      <c r="H1178">
        <v>-3178600000</v>
      </c>
      <c r="I1178">
        <v>-2.3867018672529421E-2</v>
      </c>
      <c r="J1178" t="s">
        <v>341</v>
      </c>
      <c r="K1178" t="s">
        <v>388</v>
      </c>
      <c r="L1178" t="s">
        <v>1421</v>
      </c>
    </row>
    <row r="1179" spans="1:12" x14ac:dyDescent="0.3">
      <c r="A1179" s="9">
        <v>43830</v>
      </c>
      <c r="B1179" t="s">
        <v>234</v>
      </c>
      <c r="C1179" t="s">
        <v>43</v>
      </c>
      <c r="D1179">
        <v>38000000</v>
      </c>
      <c r="E1179">
        <v>200000</v>
      </c>
      <c r="F1179">
        <v>38200000</v>
      </c>
      <c r="G1179">
        <v>4</v>
      </c>
      <c r="H1179">
        <v>-2000000</v>
      </c>
      <c r="I1179">
        <v>-4.975124378109453E-2</v>
      </c>
      <c r="J1179" t="s">
        <v>341</v>
      </c>
      <c r="K1179" t="s">
        <v>1235</v>
      </c>
      <c r="L1179" t="s">
        <v>642</v>
      </c>
    </row>
    <row r="1180" spans="1:12" x14ac:dyDescent="0.3">
      <c r="A1180" s="9">
        <v>43830</v>
      </c>
      <c r="B1180" t="s">
        <v>235</v>
      </c>
      <c r="C1180" t="s">
        <v>44</v>
      </c>
      <c r="D1180">
        <v>300000</v>
      </c>
      <c r="E1180">
        <v>0</v>
      </c>
      <c r="F1180">
        <v>300000</v>
      </c>
      <c r="G1180">
        <v>121</v>
      </c>
      <c r="H1180">
        <v>0</v>
      </c>
      <c r="I1180">
        <v>0</v>
      </c>
      <c r="J1180" t="s">
        <v>339</v>
      </c>
      <c r="K1180" t="s">
        <v>390</v>
      </c>
      <c r="L1180" t="s">
        <v>348</v>
      </c>
    </row>
    <row r="1181" spans="1:12" x14ac:dyDescent="0.3">
      <c r="A1181" s="9">
        <v>43830</v>
      </c>
      <c r="B1181" t="s">
        <v>270</v>
      </c>
      <c r="C1181" t="s">
        <v>140</v>
      </c>
      <c r="D1181">
        <v>11100000</v>
      </c>
      <c r="E1181">
        <v>0</v>
      </c>
      <c r="F1181">
        <v>11100000</v>
      </c>
      <c r="G1181">
        <v>92</v>
      </c>
      <c r="H1181">
        <v>300000</v>
      </c>
      <c r="I1181">
        <v>2.777777777777778E-2</v>
      </c>
      <c r="J1181" t="s">
        <v>340</v>
      </c>
      <c r="K1181" t="s">
        <v>1301</v>
      </c>
      <c r="L1181" t="s">
        <v>390</v>
      </c>
    </row>
    <row r="1182" spans="1:12" x14ac:dyDescent="0.3">
      <c r="A1182" s="9">
        <v>43830</v>
      </c>
      <c r="B1182" t="s">
        <v>236</v>
      </c>
      <c r="C1182" t="s">
        <v>45</v>
      </c>
      <c r="D1182">
        <v>0</v>
      </c>
      <c r="E1182">
        <v>0</v>
      </c>
      <c r="F1182">
        <v>0</v>
      </c>
      <c r="G1182">
        <v>117</v>
      </c>
      <c r="H1182">
        <v>0</v>
      </c>
      <c r="J1182" t="s">
        <v>339</v>
      </c>
      <c r="K1182" t="s">
        <v>348</v>
      </c>
      <c r="L1182" t="s">
        <v>348</v>
      </c>
    </row>
    <row r="1183" spans="1:12" x14ac:dyDescent="0.3">
      <c r="A1183" s="9">
        <v>43830</v>
      </c>
      <c r="B1183" t="s">
        <v>237</v>
      </c>
      <c r="C1183" t="s">
        <v>46</v>
      </c>
      <c r="D1183">
        <v>26600000</v>
      </c>
      <c r="E1183">
        <v>108600000</v>
      </c>
      <c r="F1183">
        <v>135200000</v>
      </c>
      <c r="G1183">
        <v>78</v>
      </c>
      <c r="H1183">
        <v>-700000</v>
      </c>
      <c r="I1183">
        <v>-5.1508462104488586E-3</v>
      </c>
      <c r="J1183" t="s">
        <v>341</v>
      </c>
      <c r="K1183" t="s">
        <v>751</v>
      </c>
      <c r="L1183" t="s">
        <v>610</v>
      </c>
    </row>
    <row r="1184" spans="1:12" x14ac:dyDescent="0.3">
      <c r="A1184" s="9">
        <v>43830</v>
      </c>
      <c r="B1184" t="s">
        <v>238</v>
      </c>
      <c r="C1184" t="s">
        <v>47</v>
      </c>
      <c r="D1184">
        <v>134500000</v>
      </c>
      <c r="E1184">
        <v>0</v>
      </c>
      <c r="F1184">
        <v>134500000</v>
      </c>
      <c r="G1184">
        <v>73</v>
      </c>
      <c r="H1184">
        <v>5100000</v>
      </c>
      <c r="I1184">
        <v>3.9412673879443583E-2</v>
      </c>
      <c r="J1184" t="s">
        <v>340</v>
      </c>
      <c r="K1184" t="s">
        <v>528</v>
      </c>
      <c r="L1184" t="s">
        <v>1218</v>
      </c>
    </row>
    <row r="1185" spans="1:12" x14ac:dyDescent="0.3">
      <c r="A1185" s="9">
        <v>43830</v>
      </c>
      <c r="B1185" t="s">
        <v>255</v>
      </c>
      <c r="C1185" t="s">
        <v>64</v>
      </c>
      <c r="D1185">
        <v>569000000</v>
      </c>
      <c r="E1185">
        <v>75100000</v>
      </c>
      <c r="F1185">
        <v>644100000</v>
      </c>
      <c r="G1185">
        <v>39</v>
      </c>
      <c r="H1185">
        <v>-129700000</v>
      </c>
      <c r="I1185">
        <v>-0.16761437063840789</v>
      </c>
      <c r="J1185" t="s">
        <v>341</v>
      </c>
      <c r="K1185" t="s">
        <v>1422</v>
      </c>
      <c r="L1185" t="s">
        <v>695</v>
      </c>
    </row>
    <row r="1186" spans="1:12" x14ac:dyDescent="0.3">
      <c r="A1186" s="9">
        <v>43830</v>
      </c>
      <c r="B1186" t="s">
        <v>239</v>
      </c>
      <c r="C1186" t="s">
        <v>48</v>
      </c>
      <c r="D1186">
        <v>27900000</v>
      </c>
      <c r="E1186">
        <v>0</v>
      </c>
      <c r="F1186">
        <v>27900000</v>
      </c>
      <c r="G1186">
        <v>89</v>
      </c>
      <c r="H1186">
        <v>-400000</v>
      </c>
      <c r="I1186">
        <v>-1.413427561837456E-2</v>
      </c>
      <c r="J1186" t="s">
        <v>341</v>
      </c>
      <c r="K1186" t="s">
        <v>1423</v>
      </c>
      <c r="L1186" t="s">
        <v>909</v>
      </c>
    </row>
    <row r="1187" spans="1:12" x14ac:dyDescent="0.3">
      <c r="A1187" s="9">
        <v>43830</v>
      </c>
      <c r="B1187" t="s">
        <v>243</v>
      </c>
      <c r="C1187" t="s">
        <v>52</v>
      </c>
      <c r="D1187">
        <v>3931200000</v>
      </c>
      <c r="E1187">
        <v>5611300000</v>
      </c>
      <c r="F1187">
        <v>9542500000</v>
      </c>
      <c r="G1187">
        <v>10</v>
      </c>
      <c r="H1187">
        <v>526600000</v>
      </c>
      <c r="I1187">
        <v>5.8407923779101367E-2</v>
      </c>
      <c r="J1187" t="s">
        <v>340</v>
      </c>
      <c r="K1187" t="s">
        <v>1424</v>
      </c>
      <c r="L1187" t="s">
        <v>1425</v>
      </c>
    </row>
    <row r="1188" spans="1:12" x14ac:dyDescent="0.3">
      <c r="A1188" s="9">
        <v>43830</v>
      </c>
      <c r="B1188" t="s">
        <v>244</v>
      </c>
      <c r="C1188" t="s">
        <v>53</v>
      </c>
      <c r="D1188">
        <v>105900000</v>
      </c>
      <c r="E1188">
        <v>153000000</v>
      </c>
      <c r="F1188">
        <v>258900000</v>
      </c>
      <c r="G1188">
        <v>98</v>
      </c>
      <c r="H1188">
        <v>71000000</v>
      </c>
      <c r="I1188">
        <v>0.3778605641298563</v>
      </c>
      <c r="J1188" t="s">
        <v>340</v>
      </c>
      <c r="K1188" t="s">
        <v>494</v>
      </c>
      <c r="L1188" t="s">
        <v>1019</v>
      </c>
    </row>
    <row r="1189" spans="1:12" x14ac:dyDescent="0.3">
      <c r="A1189" s="9">
        <v>43830</v>
      </c>
      <c r="B1189" t="s">
        <v>245</v>
      </c>
      <c r="C1189" t="s">
        <v>54</v>
      </c>
      <c r="D1189">
        <v>16814600000</v>
      </c>
      <c r="E1189">
        <v>728800000</v>
      </c>
      <c r="F1189">
        <v>17543400000</v>
      </c>
      <c r="G1189">
        <v>7</v>
      </c>
      <c r="H1189">
        <v>-832100000</v>
      </c>
      <c r="I1189">
        <v>-4.5283121547712989E-2</v>
      </c>
      <c r="J1189" t="s">
        <v>341</v>
      </c>
      <c r="K1189" t="s">
        <v>1426</v>
      </c>
      <c r="L1189" t="s">
        <v>1427</v>
      </c>
    </row>
    <row r="1190" spans="1:12" x14ac:dyDescent="0.3">
      <c r="A1190" s="9">
        <v>43830</v>
      </c>
      <c r="B1190" t="s">
        <v>246</v>
      </c>
      <c r="C1190" t="s">
        <v>55</v>
      </c>
      <c r="D1190">
        <v>2600400000</v>
      </c>
      <c r="E1190">
        <v>610100000</v>
      </c>
      <c r="F1190">
        <v>3210500000</v>
      </c>
      <c r="G1190">
        <v>25</v>
      </c>
      <c r="H1190">
        <v>14500000</v>
      </c>
      <c r="I1190">
        <v>4.5369211514392988E-3</v>
      </c>
      <c r="J1190" t="s">
        <v>340</v>
      </c>
      <c r="K1190" t="s">
        <v>879</v>
      </c>
      <c r="L1190" t="s">
        <v>758</v>
      </c>
    </row>
    <row r="1191" spans="1:12" x14ac:dyDescent="0.3">
      <c r="A1191" s="9">
        <v>43830</v>
      </c>
      <c r="B1191" t="s">
        <v>247</v>
      </c>
      <c r="C1191" t="s">
        <v>56</v>
      </c>
      <c r="D1191">
        <v>11210800000</v>
      </c>
      <c r="E1191">
        <v>1215600000</v>
      </c>
      <c r="F1191">
        <v>12426400000</v>
      </c>
      <c r="G1191">
        <v>14</v>
      </c>
      <c r="H1191">
        <v>-91600000</v>
      </c>
      <c r="I1191">
        <v>-7.3174628534909726E-3</v>
      </c>
      <c r="J1191" t="s">
        <v>341</v>
      </c>
      <c r="K1191" t="s">
        <v>401</v>
      </c>
      <c r="L1191" t="s">
        <v>1428</v>
      </c>
    </row>
    <row r="1192" spans="1:12" x14ac:dyDescent="0.3">
      <c r="A1192" s="9">
        <v>43830</v>
      </c>
      <c r="B1192" t="s">
        <v>248</v>
      </c>
      <c r="C1192" t="s">
        <v>57</v>
      </c>
      <c r="D1192">
        <v>681700000</v>
      </c>
      <c r="E1192">
        <v>30200000</v>
      </c>
      <c r="F1192">
        <v>711900000</v>
      </c>
      <c r="G1192">
        <v>52</v>
      </c>
      <c r="H1192">
        <v>-80400000</v>
      </c>
      <c r="I1192">
        <v>-0.1014767133661492</v>
      </c>
      <c r="J1192" t="s">
        <v>341</v>
      </c>
      <c r="K1192" t="s">
        <v>1429</v>
      </c>
      <c r="L1192" t="s">
        <v>1430</v>
      </c>
    </row>
    <row r="1193" spans="1:12" x14ac:dyDescent="0.3">
      <c r="A1193" s="9">
        <v>43830</v>
      </c>
      <c r="B1193" t="s">
        <v>249</v>
      </c>
      <c r="C1193" t="s">
        <v>58</v>
      </c>
      <c r="D1193">
        <v>207200000</v>
      </c>
      <c r="E1193">
        <v>56600000</v>
      </c>
      <c r="F1193">
        <v>263800000</v>
      </c>
      <c r="G1193">
        <v>56</v>
      </c>
      <c r="H1193">
        <v>40200000</v>
      </c>
      <c r="I1193">
        <v>0.17978533094812171</v>
      </c>
      <c r="J1193" t="s">
        <v>340</v>
      </c>
      <c r="K1193" t="s">
        <v>1431</v>
      </c>
      <c r="L1193" t="s">
        <v>1326</v>
      </c>
    </row>
    <row r="1194" spans="1:12" x14ac:dyDescent="0.3">
      <c r="A1194" s="9">
        <v>43830</v>
      </c>
      <c r="B1194" t="s">
        <v>250</v>
      </c>
      <c r="C1194" t="s">
        <v>59</v>
      </c>
      <c r="D1194">
        <v>14591000000</v>
      </c>
      <c r="E1194">
        <v>770500000</v>
      </c>
      <c r="F1194">
        <v>15361500000</v>
      </c>
      <c r="G1194">
        <v>12</v>
      </c>
      <c r="H1194">
        <v>-105800000</v>
      </c>
      <c r="I1194">
        <v>-6.8402371454617163E-3</v>
      </c>
      <c r="J1194" t="s">
        <v>341</v>
      </c>
      <c r="K1194" t="s">
        <v>1432</v>
      </c>
      <c r="L1194" t="s">
        <v>862</v>
      </c>
    </row>
    <row r="1195" spans="1:12" x14ac:dyDescent="0.3">
      <c r="A1195" s="9">
        <v>43830</v>
      </c>
      <c r="B1195" t="s">
        <v>198</v>
      </c>
      <c r="C1195" t="s">
        <v>135</v>
      </c>
      <c r="D1195">
        <v>176500000</v>
      </c>
      <c r="E1195">
        <v>72100000</v>
      </c>
      <c r="F1195">
        <v>248600000</v>
      </c>
      <c r="G1195">
        <v>65</v>
      </c>
      <c r="H1195">
        <v>-1600000</v>
      </c>
      <c r="I1195">
        <v>-6.3948840927258192E-3</v>
      </c>
      <c r="J1195" t="s">
        <v>341</v>
      </c>
      <c r="K1195" t="s">
        <v>1433</v>
      </c>
      <c r="L1195" t="s">
        <v>483</v>
      </c>
    </row>
    <row r="1196" spans="1:12" x14ac:dyDescent="0.3">
      <c r="A1196" s="9">
        <v>43830</v>
      </c>
      <c r="B1196" t="s">
        <v>215</v>
      </c>
      <c r="C1196" t="s">
        <v>131</v>
      </c>
      <c r="D1196">
        <v>20300000</v>
      </c>
      <c r="E1196">
        <v>13000000</v>
      </c>
      <c r="F1196">
        <v>33300000</v>
      </c>
      <c r="G1196">
        <v>75</v>
      </c>
      <c r="H1196">
        <v>-1200000</v>
      </c>
      <c r="I1196">
        <v>-3.4782608695652167E-2</v>
      </c>
      <c r="J1196" t="s">
        <v>341</v>
      </c>
      <c r="K1196" t="s">
        <v>1434</v>
      </c>
      <c r="L1196" t="s">
        <v>772</v>
      </c>
    </row>
    <row r="1197" spans="1:12" x14ac:dyDescent="0.3">
      <c r="A1197" s="9">
        <v>43830</v>
      </c>
      <c r="B1197" t="s">
        <v>251</v>
      </c>
      <c r="C1197" t="s">
        <v>60</v>
      </c>
      <c r="D1197">
        <v>4613300000</v>
      </c>
      <c r="E1197">
        <v>361200000</v>
      </c>
      <c r="F1197">
        <v>4974500000</v>
      </c>
      <c r="G1197">
        <v>24</v>
      </c>
      <c r="H1197">
        <v>144900000</v>
      </c>
      <c r="I1197">
        <v>3.0002484677820108E-2</v>
      </c>
      <c r="J1197" t="s">
        <v>340</v>
      </c>
      <c r="K1197" t="s">
        <v>1162</v>
      </c>
      <c r="L1197" t="s">
        <v>1398</v>
      </c>
    </row>
    <row r="1198" spans="1:12" x14ac:dyDescent="0.3">
      <c r="A1198" s="9">
        <v>43830</v>
      </c>
      <c r="B1198" t="s">
        <v>252</v>
      </c>
      <c r="C1198" t="s">
        <v>61</v>
      </c>
      <c r="D1198">
        <v>0</v>
      </c>
      <c r="E1198">
        <v>13600000</v>
      </c>
      <c r="F1198">
        <v>13600000</v>
      </c>
      <c r="G1198">
        <v>24</v>
      </c>
      <c r="H1198">
        <v>-68800000</v>
      </c>
      <c r="I1198">
        <v>-0.83495145631067957</v>
      </c>
      <c r="J1198" t="s">
        <v>341</v>
      </c>
      <c r="K1198" t="s">
        <v>1435</v>
      </c>
      <c r="L1198" t="s">
        <v>1436</v>
      </c>
    </row>
    <row r="1199" spans="1:12" x14ac:dyDescent="0.3">
      <c r="A1199" s="9">
        <v>43830</v>
      </c>
      <c r="B1199" t="s">
        <v>253</v>
      </c>
      <c r="C1199" t="s">
        <v>62</v>
      </c>
      <c r="D1199">
        <v>3233400000</v>
      </c>
      <c r="E1199">
        <v>0</v>
      </c>
      <c r="F1199">
        <v>3233400000</v>
      </c>
      <c r="G1199">
        <v>35</v>
      </c>
      <c r="H1199">
        <v>178600000</v>
      </c>
      <c r="I1199">
        <v>5.8465365981406309E-2</v>
      </c>
      <c r="J1199" t="s">
        <v>340</v>
      </c>
      <c r="K1199" t="s">
        <v>1437</v>
      </c>
      <c r="L1199" t="s">
        <v>656</v>
      </c>
    </row>
    <row r="1200" spans="1:12" x14ac:dyDescent="0.3">
      <c r="A1200" s="9">
        <v>43830</v>
      </c>
      <c r="B1200" t="s">
        <v>241</v>
      </c>
      <c r="C1200" t="s">
        <v>50</v>
      </c>
      <c r="D1200">
        <v>266000000</v>
      </c>
      <c r="E1200">
        <v>29100000</v>
      </c>
      <c r="F1200">
        <v>295100000</v>
      </c>
      <c r="G1200">
        <v>60</v>
      </c>
      <c r="H1200">
        <v>4100000</v>
      </c>
      <c r="I1200">
        <v>1.4089347079037799E-2</v>
      </c>
      <c r="J1200" t="s">
        <v>340</v>
      </c>
      <c r="K1200" t="s">
        <v>1438</v>
      </c>
      <c r="L1200" t="s">
        <v>995</v>
      </c>
    </row>
    <row r="1201" spans="1:12" x14ac:dyDescent="0.3">
      <c r="A1201" s="9">
        <v>43830</v>
      </c>
      <c r="B1201" t="s">
        <v>260</v>
      </c>
      <c r="C1201" t="s">
        <v>69</v>
      </c>
      <c r="D1201">
        <v>7342100000</v>
      </c>
      <c r="E1201">
        <v>549700000</v>
      </c>
      <c r="F1201">
        <v>7891800000</v>
      </c>
      <c r="G1201">
        <v>19</v>
      </c>
      <c r="H1201">
        <v>-257600000</v>
      </c>
      <c r="I1201">
        <v>-3.160968905686308E-2</v>
      </c>
      <c r="J1201" t="s">
        <v>341</v>
      </c>
      <c r="K1201" t="s">
        <v>1439</v>
      </c>
      <c r="L1201" t="s">
        <v>875</v>
      </c>
    </row>
    <row r="1202" spans="1:12" x14ac:dyDescent="0.3">
      <c r="A1202" s="9">
        <v>43830</v>
      </c>
      <c r="B1202" t="s">
        <v>326</v>
      </c>
      <c r="C1202" t="s">
        <v>138</v>
      </c>
      <c r="D1202">
        <v>0</v>
      </c>
      <c r="E1202">
        <v>0</v>
      </c>
      <c r="F1202">
        <v>0</v>
      </c>
      <c r="G1202">
        <v>19</v>
      </c>
      <c r="H1202">
        <v>0</v>
      </c>
      <c r="J1202" t="s">
        <v>339</v>
      </c>
      <c r="K1202" t="s">
        <v>348</v>
      </c>
      <c r="L1202" t="s">
        <v>348</v>
      </c>
    </row>
    <row r="1203" spans="1:12" x14ac:dyDescent="0.3">
      <c r="A1203" s="9">
        <v>43830</v>
      </c>
      <c r="B1203" t="s">
        <v>294</v>
      </c>
      <c r="C1203" t="s">
        <v>103</v>
      </c>
      <c r="D1203">
        <v>0</v>
      </c>
      <c r="E1203">
        <v>0</v>
      </c>
      <c r="F1203">
        <v>0</v>
      </c>
      <c r="G1203">
        <v>119</v>
      </c>
      <c r="H1203">
        <v>0</v>
      </c>
      <c r="J1203" t="s">
        <v>339</v>
      </c>
      <c r="K1203" t="s">
        <v>348</v>
      </c>
      <c r="L1203" t="s">
        <v>348</v>
      </c>
    </row>
    <row r="1204" spans="1:12" x14ac:dyDescent="0.3">
      <c r="A1204" s="9">
        <v>43830</v>
      </c>
      <c r="B1204" t="s">
        <v>323</v>
      </c>
      <c r="C1204" t="s">
        <v>137</v>
      </c>
      <c r="D1204">
        <v>294400000</v>
      </c>
      <c r="E1204">
        <v>0</v>
      </c>
      <c r="F1204">
        <v>294400000</v>
      </c>
      <c r="G1204">
        <v>119</v>
      </c>
      <c r="H1204">
        <v>49500000</v>
      </c>
      <c r="I1204">
        <v>0.20212331563903629</v>
      </c>
      <c r="J1204" t="s">
        <v>340</v>
      </c>
      <c r="K1204" t="s">
        <v>979</v>
      </c>
      <c r="L1204" t="s">
        <v>1440</v>
      </c>
    </row>
    <row r="1205" spans="1:12" x14ac:dyDescent="0.3">
      <c r="A1205" s="9">
        <v>43830</v>
      </c>
      <c r="B1205" t="s">
        <v>263</v>
      </c>
      <c r="C1205" t="s">
        <v>72</v>
      </c>
      <c r="D1205">
        <v>46400000</v>
      </c>
      <c r="E1205">
        <v>0</v>
      </c>
      <c r="F1205">
        <v>46400000</v>
      </c>
      <c r="G1205">
        <v>85</v>
      </c>
      <c r="H1205">
        <v>-2500000</v>
      </c>
      <c r="I1205">
        <v>-5.112474437627812E-2</v>
      </c>
      <c r="J1205" t="s">
        <v>341</v>
      </c>
      <c r="K1205" t="s">
        <v>464</v>
      </c>
      <c r="L1205" t="s">
        <v>1441</v>
      </c>
    </row>
    <row r="1206" spans="1:12" x14ac:dyDescent="0.3">
      <c r="A1206" s="9">
        <v>43830</v>
      </c>
      <c r="B1206" t="s">
        <v>264</v>
      </c>
      <c r="C1206" t="s">
        <v>73</v>
      </c>
      <c r="D1206">
        <v>393200000</v>
      </c>
      <c r="E1206">
        <v>285200000</v>
      </c>
      <c r="F1206">
        <v>678400000</v>
      </c>
      <c r="G1206">
        <v>45</v>
      </c>
      <c r="H1206">
        <v>-154100000</v>
      </c>
      <c r="I1206">
        <v>-0.18510510510510511</v>
      </c>
      <c r="J1206" t="s">
        <v>341</v>
      </c>
      <c r="K1206" t="s">
        <v>1442</v>
      </c>
      <c r="L1206" t="s">
        <v>1051</v>
      </c>
    </row>
    <row r="1207" spans="1:12" x14ac:dyDescent="0.3">
      <c r="A1207" s="9">
        <v>43830</v>
      </c>
      <c r="B1207" t="s">
        <v>265</v>
      </c>
      <c r="C1207" t="s">
        <v>74</v>
      </c>
      <c r="D1207">
        <v>1472300000</v>
      </c>
      <c r="E1207">
        <v>0</v>
      </c>
      <c r="F1207">
        <v>1472300000</v>
      </c>
      <c r="G1207">
        <v>44</v>
      </c>
      <c r="H1207">
        <v>-5200000</v>
      </c>
      <c r="I1207">
        <v>-3.5194585448392549E-3</v>
      </c>
      <c r="J1207" t="s">
        <v>341</v>
      </c>
      <c r="K1207" t="s">
        <v>1015</v>
      </c>
      <c r="L1207" t="s">
        <v>1443</v>
      </c>
    </row>
    <row r="1208" spans="1:12" x14ac:dyDescent="0.3">
      <c r="A1208" s="9">
        <v>43830</v>
      </c>
      <c r="B1208" t="s">
        <v>266</v>
      </c>
      <c r="C1208" t="s">
        <v>75</v>
      </c>
      <c r="D1208">
        <v>0</v>
      </c>
      <c r="E1208">
        <v>64300000</v>
      </c>
      <c r="F1208">
        <v>64300000</v>
      </c>
      <c r="G1208">
        <v>88</v>
      </c>
      <c r="H1208">
        <v>-171100000</v>
      </c>
      <c r="I1208">
        <v>-0.72684791843670349</v>
      </c>
      <c r="J1208" t="s">
        <v>341</v>
      </c>
      <c r="K1208" t="s">
        <v>1444</v>
      </c>
      <c r="L1208" t="s">
        <v>950</v>
      </c>
    </row>
    <row r="1209" spans="1:12" x14ac:dyDescent="0.3">
      <c r="A1209" s="9">
        <v>43830</v>
      </c>
      <c r="B1209" t="s">
        <v>267</v>
      </c>
      <c r="C1209" t="s">
        <v>76</v>
      </c>
      <c r="D1209">
        <v>16168800000</v>
      </c>
      <c r="E1209">
        <v>3749900000</v>
      </c>
      <c r="F1209">
        <v>19918700000</v>
      </c>
      <c r="G1209">
        <v>5</v>
      </c>
      <c r="H1209">
        <v>-36000000</v>
      </c>
      <c r="I1209">
        <v>-1.804086255368409E-3</v>
      </c>
      <c r="J1209" t="s">
        <v>341</v>
      </c>
      <c r="K1209" t="s">
        <v>1355</v>
      </c>
      <c r="L1209" t="s">
        <v>529</v>
      </c>
    </row>
    <row r="1210" spans="1:12" x14ac:dyDescent="0.3">
      <c r="A1210" s="9">
        <v>43830</v>
      </c>
      <c r="B1210" t="s">
        <v>268</v>
      </c>
      <c r="C1210" t="s">
        <v>77</v>
      </c>
      <c r="D1210">
        <v>41900000</v>
      </c>
      <c r="E1210">
        <v>0</v>
      </c>
      <c r="F1210">
        <v>41900000</v>
      </c>
      <c r="G1210">
        <v>87</v>
      </c>
      <c r="H1210">
        <v>-100000</v>
      </c>
      <c r="I1210">
        <v>-2.3809523809523812E-3</v>
      </c>
      <c r="J1210" t="s">
        <v>341</v>
      </c>
      <c r="K1210" t="s">
        <v>1445</v>
      </c>
      <c r="L1210" t="s">
        <v>503</v>
      </c>
    </row>
    <row r="1211" spans="1:12" x14ac:dyDescent="0.3">
      <c r="A1211" s="9">
        <v>43830</v>
      </c>
      <c r="B1211" t="s">
        <v>269</v>
      </c>
      <c r="C1211" t="s">
        <v>78</v>
      </c>
      <c r="D1211">
        <v>12070300000</v>
      </c>
      <c r="E1211">
        <v>90700000</v>
      </c>
      <c r="F1211">
        <v>12161000000</v>
      </c>
      <c r="G1211">
        <v>16</v>
      </c>
      <c r="H1211">
        <v>-122800000</v>
      </c>
      <c r="I1211">
        <v>-9.9969064947329003E-3</v>
      </c>
      <c r="J1211" t="s">
        <v>341</v>
      </c>
      <c r="K1211" t="s">
        <v>1075</v>
      </c>
      <c r="L1211" t="s">
        <v>695</v>
      </c>
    </row>
    <row r="1212" spans="1:12" x14ac:dyDescent="0.3">
      <c r="A1212" s="9">
        <v>43830</v>
      </c>
      <c r="B1212" t="s">
        <v>271</v>
      </c>
      <c r="C1212" t="s">
        <v>80</v>
      </c>
      <c r="D1212">
        <v>396300000</v>
      </c>
      <c r="E1212">
        <v>60700000</v>
      </c>
      <c r="F1212">
        <v>457000000</v>
      </c>
      <c r="G1212">
        <v>49</v>
      </c>
      <c r="H1212">
        <v>-47000000</v>
      </c>
      <c r="I1212">
        <v>-9.3253968253968256E-2</v>
      </c>
      <c r="J1212" t="s">
        <v>341</v>
      </c>
      <c r="K1212" t="s">
        <v>1446</v>
      </c>
      <c r="L1212" t="s">
        <v>1053</v>
      </c>
    </row>
    <row r="1213" spans="1:12" x14ac:dyDescent="0.3">
      <c r="A1213" s="9">
        <v>43830</v>
      </c>
      <c r="B1213" t="s">
        <v>272</v>
      </c>
      <c r="C1213" t="s">
        <v>81</v>
      </c>
      <c r="D1213">
        <v>1120300000</v>
      </c>
      <c r="E1213">
        <v>35700000</v>
      </c>
      <c r="F1213">
        <v>1156000000</v>
      </c>
      <c r="G1213">
        <v>42</v>
      </c>
      <c r="H1213">
        <v>-47000000</v>
      </c>
      <c r="I1213">
        <v>-3.906899418121363E-2</v>
      </c>
      <c r="J1213" t="s">
        <v>341</v>
      </c>
      <c r="K1213" t="s">
        <v>1447</v>
      </c>
      <c r="L1213" t="s">
        <v>1053</v>
      </c>
    </row>
    <row r="1214" spans="1:12" x14ac:dyDescent="0.3">
      <c r="A1214" s="9">
        <v>43830</v>
      </c>
      <c r="B1214" t="s">
        <v>273</v>
      </c>
      <c r="C1214" t="s">
        <v>82</v>
      </c>
      <c r="D1214">
        <v>673800000</v>
      </c>
      <c r="E1214">
        <v>49900000</v>
      </c>
      <c r="F1214">
        <v>723700000</v>
      </c>
      <c r="G1214">
        <v>47</v>
      </c>
      <c r="H1214">
        <v>-4500000</v>
      </c>
      <c r="I1214">
        <v>-6.1796209832463613E-3</v>
      </c>
      <c r="J1214" t="s">
        <v>341</v>
      </c>
      <c r="K1214" t="s">
        <v>1448</v>
      </c>
      <c r="L1214" t="s">
        <v>1338</v>
      </c>
    </row>
    <row r="1215" spans="1:12" x14ac:dyDescent="0.3">
      <c r="A1215" s="9">
        <v>43830</v>
      </c>
      <c r="B1215" t="s">
        <v>275</v>
      </c>
      <c r="C1215" t="s">
        <v>84</v>
      </c>
      <c r="D1215">
        <v>300000</v>
      </c>
      <c r="E1215">
        <v>0</v>
      </c>
      <c r="F1215">
        <v>300000</v>
      </c>
      <c r="G1215">
        <v>110</v>
      </c>
      <c r="H1215">
        <v>0</v>
      </c>
      <c r="I1215">
        <v>0</v>
      </c>
      <c r="J1215" t="s">
        <v>339</v>
      </c>
      <c r="K1215" t="s">
        <v>390</v>
      </c>
      <c r="L1215" t="s">
        <v>348</v>
      </c>
    </row>
    <row r="1216" spans="1:12" x14ac:dyDescent="0.3">
      <c r="A1216" s="9">
        <v>43830</v>
      </c>
      <c r="B1216" t="s">
        <v>276</v>
      </c>
      <c r="C1216" t="s">
        <v>85</v>
      </c>
      <c r="D1216">
        <v>2696600000</v>
      </c>
      <c r="E1216">
        <v>0</v>
      </c>
      <c r="F1216">
        <v>2696600000</v>
      </c>
      <c r="G1216">
        <v>28</v>
      </c>
      <c r="H1216">
        <v>384900000</v>
      </c>
      <c r="I1216">
        <v>0.16650084353506081</v>
      </c>
      <c r="J1216" t="s">
        <v>340</v>
      </c>
      <c r="K1216" t="s">
        <v>1449</v>
      </c>
      <c r="L1216" t="s">
        <v>1450</v>
      </c>
    </row>
    <row r="1217" spans="1:12" x14ac:dyDescent="0.3">
      <c r="A1217" s="9">
        <v>43830</v>
      </c>
      <c r="B1217" t="s">
        <v>262</v>
      </c>
      <c r="C1217" t="s">
        <v>71</v>
      </c>
      <c r="D1217">
        <v>305000000</v>
      </c>
      <c r="E1217">
        <v>28600000</v>
      </c>
      <c r="F1217">
        <v>333600000</v>
      </c>
      <c r="G1217">
        <v>53</v>
      </c>
      <c r="H1217">
        <v>-170300000</v>
      </c>
      <c r="I1217">
        <v>-0.33796388172256397</v>
      </c>
      <c r="J1217" t="s">
        <v>341</v>
      </c>
      <c r="K1217" t="s">
        <v>1039</v>
      </c>
      <c r="L1217" t="s">
        <v>950</v>
      </c>
    </row>
    <row r="1218" spans="1:12" x14ac:dyDescent="0.3">
      <c r="A1218" s="9">
        <v>43830</v>
      </c>
      <c r="B1218" t="s">
        <v>277</v>
      </c>
      <c r="C1218" t="s">
        <v>86</v>
      </c>
      <c r="D1218">
        <v>11900000</v>
      </c>
      <c r="E1218">
        <v>0</v>
      </c>
      <c r="F1218">
        <v>11900000</v>
      </c>
      <c r="G1218">
        <v>96</v>
      </c>
      <c r="H1218">
        <v>0</v>
      </c>
      <c r="I1218">
        <v>0</v>
      </c>
      <c r="J1218" t="s">
        <v>339</v>
      </c>
      <c r="K1218" t="s">
        <v>847</v>
      </c>
      <c r="L1218" t="s">
        <v>348</v>
      </c>
    </row>
    <row r="1219" spans="1:12" x14ac:dyDescent="0.3">
      <c r="A1219" s="9">
        <v>43830</v>
      </c>
      <c r="B1219" t="s">
        <v>279</v>
      </c>
      <c r="C1219" t="s">
        <v>88</v>
      </c>
      <c r="D1219">
        <v>0</v>
      </c>
      <c r="E1219">
        <v>10200000</v>
      </c>
      <c r="F1219">
        <v>10200000</v>
      </c>
      <c r="G1219">
        <v>105</v>
      </c>
      <c r="H1219">
        <v>6100000</v>
      </c>
      <c r="I1219">
        <v>1.4878048780487809</v>
      </c>
      <c r="J1219" t="s">
        <v>340</v>
      </c>
      <c r="K1219" t="s">
        <v>1451</v>
      </c>
      <c r="L1219" t="s">
        <v>867</v>
      </c>
    </row>
    <row r="1220" spans="1:12" x14ac:dyDescent="0.3">
      <c r="A1220" s="9">
        <v>43830</v>
      </c>
      <c r="B1220" t="s">
        <v>280</v>
      </c>
      <c r="C1220" t="s">
        <v>89</v>
      </c>
      <c r="D1220">
        <v>19700000</v>
      </c>
      <c r="E1220">
        <v>0</v>
      </c>
      <c r="F1220">
        <v>19700000</v>
      </c>
      <c r="G1220">
        <v>83</v>
      </c>
      <c r="H1220">
        <v>100000</v>
      </c>
      <c r="I1220">
        <v>5.1020408163265302E-3</v>
      </c>
      <c r="J1220" t="s">
        <v>340</v>
      </c>
      <c r="K1220" t="s">
        <v>1452</v>
      </c>
      <c r="L1220" t="s">
        <v>486</v>
      </c>
    </row>
    <row r="1221" spans="1:12" x14ac:dyDescent="0.3">
      <c r="A1221" s="9">
        <v>43830</v>
      </c>
      <c r="B1221" t="s">
        <v>281</v>
      </c>
      <c r="C1221" t="s">
        <v>90</v>
      </c>
      <c r="D1221">
        <v>211200000</v>
      </c>
      <c r="E1221">
        <v>6274800000</v>
      </c>
      <c r="F1221">
        <v>6486000000</v>
      </c>
      <c r="G1221">
        <v>32</v>
      </c>
      <c r="H1221">
        <v>-3900000</v>
      </c>
      <c r="I1221">
        <v>-6.0093375860953175E-4</v>
      </c>
      <c r="J1221" t="s">
        <v>341</v>
      </c>
      <c r="K1221" t="s">
        <v>1365</v>
      </c>
      <c r="L1221" t="s">
        <v>752</v>
      </c>
    </row>
    <row r="1222" spans="1:12" x14ac:dyDescent="0.3">
      <c r="A1222" s="9">
        <v>43830</v>
      </c>
      <c r="B1222" t="s">
        <v>282</v>
      </c>
      <c r="C1222" t="s">
        <v>91</v>
      </c>
      <c r="D1222">
        <v>61700000</v>
      </c>
      <c r="E1222">
        <v>0</v>
      </c>
      <c r="F1222">
        <v>61700000</v>
      </c>
      <c r="G1222">
        <v>66</v>
      </c>
      <c r="H1222">
        <v>100000</v>
      </c>
      <c r="I1222">
        <v>1.623376623376623E-3</v>
      </c>
      <c r="J1222" t="s">
        <v>340</v>
      </c>
      <c r="K1222" t="s">
        <v>936</v>
      </c>
      <c r="L1222" t="s">
        <v>486</v>
      </c>
    </row>
    <row r="1223" spans="1:12" x14ac:dyDescent="0.3">
      <c r="A1223" s="9">
        <v>43830</v>
      </c>
      <c r="B1223" t="s">
        <v>283</v>
      </c>
      <c r="C1223" t="s">
        <v>92</v>
      </c>
      <c r="D1223">
        <v>5825700000</v>
      </c>
      <c r="E1223">
        <v>741600000</v>
      </c>
      <c r="F1223">
        <v>6567300000</v>
      </c>
      <c r="G1223">
        <v>18</v>
      </c>
      <c r="H1223">
        <v>142000000</v>
      </c>
      <c r="I1223">
        <v>2.2100135402238031E-2</v>
      </c>
      <c r="J1223" t="s">
        <v>340</v>
      </c>
      <c r="K1223" t="s">
        <v>1453</v>
      </c>
      <c r="L1223" t="s">
        <v>1454</v>
      </c>
    </row>
    <row r="1224" spans="1:12" x14ac:dyDescent="0.3">
      <c r="A1224" s="9">
        <v>43830</v>
      </c>
      <c r="B1224" t="s">
        <v>284</v>
      </c>
      <c r="C1224" t="s">
        <v>93</v>
      </c>
      <c r="D1224">
        <v>33500000</v>
      </c>
      <c r="E1224">
        <v>3500000</v>
      </c>
      <c r="F1224">
        <v>37000000</v>
      </c>
      <c r="G1224">
        <v>67</v>
      </c>
      <c r="H1224">
        <v>8900000</v>
      </c>
      <c r="I1224">
        <v>0.31672597864768681</v>
      </c>
      <c r="J1224" t="s">
        <v>340</v>
      </c>
      <c r="K1224" t="s">
        <v>1455</v>
      </c>
      <c r="L1224" t="s">
        <v>1456</v>
      </c>
    </row>
    <row r="1225" spans="1:12" x14ac:dyDescent="0.3">
      <c r="A1225" s="9">
        <v>43830</v>
      </c>
      <c r="B1225" t="s">
        <v>285</v>
      </c>
      <c r="C1225" t="s">
        <v>94</v>
      </c>
      <c r="D1225">
        <v>5400000</v>
      </c>
      <c r="E1225">
        <v>5000000</v>
      </c>
      <c r="F1225">
        <v>10400000</v>
      </c>
      <c r="G1225">
        <v>102</v>
      </c>
      <c r="H1225">
        <v>-200000</v>
      </c>
      <c r="I1225">
        <v>-1.886792452830189E-2</v>
      </c>
      <c r="J1225" t="s">
        <v>341</v>
      </c>
      <c r="K1225" t="s">
        <v>709</v>
      </c>
      <c r="L1225" t="s">
        <v>497</v>
      </c>
    </row>
    <row r="1226" spans="1:12" x14ac:dyDescent="0.3">
      <c r="A1226" s="9">
        <v>43830</v>
      </c>
      <c r="B1226" t="s">
        <v>286</v>
      </c>
      <c r="C1226" t="s">
        <v>95</v>
      </c>
      <c r="D1226">
        <v>0</v>
      </c>
      <c r="E1226">
        <v>0</v>
      </c>
      <c r="F1226">
        <v>0</v>
      </c>
      <c r="G1226">
        <v>102</v>
      </c>
      <c r="H1226">
        <v>0</v>
      </c>
      <c r="J1226" t="s">
        <v>339</v>
      </c>
      <c r="K1226" t="s">
        <v>348</v>
      </c>
      <c r="L1226" t="s">
        <v>348</v>
      </c>
    </row>
    <row r="1227" spans="1:12" x14ac:dyDescent="0.3">
      <c r="A1227" s="9">
        <v>43830</v>
      </c>
      <c r="B1227" t="s">
        <v>287</v>
      </c>
      <c r="C1227" t="s">
        <v>96</v>
      </c>
      <c r="D1227">
        <v>44800000</v>
      </c>
      <c r="E1227">
        <v>700000</v>
      </c>
      <c r="F1227">
        <v>45500000</v>
      </c>
      <c r="G1227">
        <v>86</v>
      </c>
      <c r="H1227">
        <v>100000</v>
      </c>
      <c r="I1227">
        <v>2.202643171806168E-3</v>
      </c>
      <c r="J1227" t="s">
        <v>340</v>
      </c>
      <c r="K1227" t="s">
        <v>438</v>
      </c>
      <c r="L1227" t="s">
        <v>486</v>
      </c>
    </row>
    <row r="1228" spans="1:12" x14ac:dyDescent="0.3">
      <c r="A1228" s="9">
        <v>43830</v>
      </c>
      <c r="B1228" t="s">
        <v>288</v>
      </c>
      <c r="C1228" t="s">
        <v>97</v>
      </c>
      <c r="D1228">
        <v>30900000</v>
      </c>
      <c r="E1228">
        <v>1600000</v>
      </c>
      <c r="F1228">
        <v>32500000</v>
      </c>
      <c r="G1228">
        <v>81</v>
      </c>
      <c r="H1228">
        <v>-700000</v>
      </c>
      <c r="I1228">
        <v>-2.1084337349397589E-2</v>
      </c>
      <c r="J1228" t="s">
        <v>341</v>
      </c>
      <c r="K1228" t="s">
        <v>941</v>
      </c>
      <c r="L1228" t="s">
        <v>610</v>
      </c>
    </row>
    <row r="1229" spans="1:12" x14ac:dyDescent="0.3">
      <c r="A1229" s="9">
        <v>43830</v>
      </c>
      <c r="B1229" t="s">
        <v>259</v>
      </c>
      <c r="C1229" t="s">
        <v>68</v>
      </c>
      <c r="D1229">
        <v>128748300000</v>
      </c>
      <c r="E1229">
        <v>25550500000</v>
      </c>
      <c r="F1229">
        <v>154298800000</v>
      </c>
      <c r="G1229">
        <v>3</v>
      </c>
      <c r="H1229">
        <v>251200000</v>
      </c>
      <c r="I1229">
        <v>1.630664807501058E-3</v>
      </c>
      <c r="J1229" t="s">
        <v>340</v>
      </c>
      <c r="K1229" t="s">
        <v>1184</v>
      </c>
      <c r="L1229" t="s">
        <v>615</v>
      </c>
    </row>
    <row r="1230" spans="1:12" x14ac:dyDescent="0.3">
      <c r="A1230" s="9">
        <v>43830</v>
      </c>
      <c r="B1230" t="s">
        <v>197</v>
      </c>
      <c r="C1230" t="s">
        <v>5</v>
      </c>
      <c r="D1230">
        <v>549400000</v>
      </c>
      <c r="E1230">
        <v>0</v>
      </c>
      <c r="F1230">
        <v>549400000</v>
      </c>
      <c r="G1230">
        <v>55</v>
      </c>
      <c r="H1230">
        <v>17800000</v>
      </c>
      <c r="I1230">
        <v>3.3483822422874343E-2</v>
      </c>
      <c r="J1230" t="s">
        <v>340</v>
      </c>
      <c r="K1230" t="s">
        <v>1457</v>
      </c>
      <c r="L1230" t="s">
        <v>431</v>
      </c>
    </row>
    <row r="1231" spans="1:12" x14ac:dyDescent="0.3">
      <c r="A1231" s="9">
        <v>43830</v>
      </c>
      <c r="B1231" t="s">
        <v>293</v>
      </c>
      <c r="C1231" t="s">
        <v>102</v>
      </c>
      <c r="D1231">
        <v>10570200000</v>
      </c>
      <c r="E1231">
        <v>368600000</v>
      </c>
      <c r="F1231">
        <v>10938800000</v>
      </c>
      <c r="G1231">
        <v>15</v>
      </c>
      <c r="H1231">
        <v>149500000</v>
      </c>
      <c r="I1231">
        <v>1.385632061394159E-2</v>
      </c>
      <c r="J1231" t="s">
        <v>340</v>
      </c>
      <c r="K1231" t="s">
        <v>1102</v>
      </c>
      <c r="L1231" t="s">
        <v>1458</v>
      </c>
    </row>
    <row r="1232" spans="1:12" x14ac:dyDescent="0.3">
      <c r="A1232" s="9">
        <v>43830</v>
      </c>
      <c r="B1232" t="s">
        <v>278</v>
      </c>
      <c r="C1232" t="s">
        <v>87</v>
      </c>
      <c r="D1232">
        <v>10961900000</v>
      </c>
      <c r="E1232">
        <v>869500000</v>
      </c>
      <c r="F1232">
        <v>11831400000</v>
      </c>
      <c r="G1232">
        <v>13</v>
      </c>
      <c r="H1232">
        <v>-395000000</v>
      </c>
      <c r="I1232">
        <v>-3.2307138650788457E-2</v>
      </c>
      <c r="J1232" t="s">
        <v>341</v>
      </c>
      <c r="K1232" t="s">
        <v>572</v>
      </c>
      <c r="L1232" t="s">
        <v>998</v>
      </c>
    </row>
    <row r="1233" spans="1:12" x14ac:dyDescent="0.3">
      <c r="A1233" s="9">
        <v>43830</v>
      </c>
      <c r="B1233" t="s">
        <v>274</v>
      </c>
      <c r="C1233" t="s">
        <v>83</v>
      </c>
      <c r="D1233">
        <v>2753300000</v>
      </c>
      <c r="E1233">
        <v>1319200000</v>
      </c>
      <c r="F1233">
        <v>4072500000</v>
      </c>
      <c r="G1233">
        <v>29</v>
      </c>
      <c r="H1233">
        <v>-27000000</v>
      </c>
      <c r="I1233">
        <v>-6.5861690450054883E-3</v>
      </c>
      <c r="J1233" t="s">
        <v>341</v>
      </c>
      <c r="K1233" t="s">
        <v>1459</v>
      </c>
      <c r="L1233" t="s">
        <v>1460</v>
      </c>
    </row>
    <row r="1234" spans="1:12" x14ac:dyDescent="0.3">
      <c r="A1234" s="9">
        <v>43830</v>
      </c>
      <c r="B1234" t="s">
        <v>289</v>
      </c>
      <c r="C1234" t="s">
        <v>98</v>
      </c>
      <c r="D1234">
        <v>0</v>
      </c>
      <c r="E1234">
        <v>0</v>
      </c>
      <c r="F1234">
        <v>0</v>
      </c>
      <c r="G1234">
        <v>125</v>
      </c>
      <c r="H1234">
        <v>0</v>
      </c>
      <c r="J1234" t="s">
        <v>339</v>
      </c>
      <c r="K1234" t="s">
        <v>348</v>
      </c>
      <c r="L1234" t="s">
        <v>348</v>
      </c>
    </row>
    <row r="1235" spans="1:12" x14ac:dyDescent="0.3">
      <c r="A1235" s="9">
        <v>43830</v>
      </c>
      <c r="B1235" t="s">
        <v>300</v>
      </c>
      <c r="C1235" t="s">
        <v>109</v>
      </c>
      <c r="D1235">
        <v>500000</v>
      </c>
      <c r="E1235">
        <v>400000</v>
      </c>
      <c r="F1235">
        <v>900000</v>
      </c>
      <c r="G1235">
        <v>113</v>
      </c>
      <c r="H1235">
        <v>0</v>
      </c>
      <c r="I1235">
        <v>0</v>
      </c>
      <c r="J1235" t="s">
        <v>339</v>
      </c>
      <c r="K1235" t="s">
        <v>441</v>
      </c>
      <c r="L1235" t="s">
        <v>348</v>
      </c>
    </row>
    <row r="1236" spans="1:12" x14ac:dyDescent="0.3">
      <c r="A1236" s="9">
        <v>43830</v>
      </c>
      <c r="B1236" t="s">
        <v>290</v>
      </c>
      <c r="C1236" t="s">
        <v>99</v>
      </c>
      <c r="D1236">
        <v>180000000</v>
      </c>
      <c r="E1236">
        <v>0</v>
      </c>
      <c r="F1236">
        <v>180000000</v>
      </c>
      <c r="G1236">
        <v>64</v>
      </c>
      <c r="H1236">
        <v>2700000</v>
      </c>
      <c r="I1236">
        <v>1.522842639593909E-2</v>
      </c>
      <c r="J1236" t="s">
        <v>340</v>
      </c>
      <c r="K1236" t="s">
        <v>1284</v>
      </c>
      <c r="L1236" t="s">
        <v>359</v>
      </c>
    </row>
    <row r="1237" spans="1:12" x14ac:dyDescent="0.3">
      <c r="A1237" s="9">
        <v>43830</v>
      </c>
      <c r="B1237" t="s">
        <v>295</v>
      </c>
      <c r="C1237" t="s">
        <v>104</v>
      </c>
      <c r="D1237">
        <v>2519300000</v>
      </c>
      <c r="E1237">
        <v>1324400000</v>
      </c>
      <c r="F1237">
        <v>3843700000</v>
      </c>
      <c r="G1237">
        <v>30</v>
      </c>
      <c r="H1237">
        <v>240700000</v>
      </c>
      <c r="I1237">
        <v>6.6805439911185122E-2</v>
      </c>
      <c r="J1237" t="s">
        <v>340</v>
      </c>
      <c r="K1237" t="s">
        <v>1461</v>
      </c>
      <c r="L1237" t="s">
        <v>1157</v>
      </c>
    </row>
    <row r="1238" spans="1:12" x14ac:dyDescent="0.3">
      <c r="A1238" s="9">
        <v>43830</v>
      </c>
      <c r="B1238" t="s">
        <v>322</v>
      </c>
      <c r="C1238" t="s">
        <v>132</v>
      </c>
      <c r="D1238">
        <v>908800000</v>
      </c>
      <c r="E1238">
        <v>0</v>
      </c>
      <c r="F1238">
        <v>908800000</v>
      </c>
      <c r="G1238">
        <v>21</v>
      </c>
      <c r="H1238">
        <v>154100000</v>
      </c>
      <c r="I1238">
        <v>0.2041870942096197</v>
      </c>
      <c r="J1238" t="s">
        <v>340</v>
      </c>
      <c r="K1238" t="s">
        <v>1462</v>
      </c>
      <c r="L1238" t="s">
        <v>1463</v>
      </c>
    </row>
    <row r="1239" spans="1:12" x14ac:dyDescent="0.3">
      <c r="A1239" s="9">
        <v>43830</v>
      </c>
      <c r="B1239" t="s">
        <v>296</v>
      </c>
      <c r="C1239" t="s">
        <v>105</v>
      </c>
      <c r="D1239">
        <v>633000000</v>
      </c>
      <c r="E1239">
        <v>0</v>
      </c>
      <c r="F1239">
        <v>633000000</v>
      </c>
      <c r="G1239">
        <v>51</v>
      </c>
      <c r="H1239">
        <v>8400000</v>
      </c>
      <c r="I1239">
        <v>1.3448607108549469E-2</v>
      </c>
      <c r="J1239" t="s">
        <v>340</v>
      </c>
      <c r="K1239" t="s">
        <v>1464</v>
      </c>
      <c r="L1239" t="s">
        <v>1465</v>
      </c>
    </row>
    <row r="1240" spans="1:12" x14ac:dyDescent="0.3">
      <c r="A1240" s="9">
        <v>43830</v>
      </c>
      <c r="B1240" t="s">
        <v>297</v>
      </c>
      <c r="C1240" t="s">
        <v>106</v>
      </c>
      <c r="D1240">
        <v>293700000</v>
      </c>
      <c r="E1240">
        <v>0</v>
      </c>
      <c r="F1240">
        <v>293700000</v>
      </c>
      <c r="G1240">
        <v>63</v>
      </c>
      <c r="H1240">
        <v>4700000</v>
      </c>
      <c r="I1240">
        <v>1.6262975778546709E-2</v>
      </c>
      <c r="J1240" t="s">
        <v>340</v>
      </c>
      <c r="K1240" t="s">
        <v>1466</v>
      </c>
      <c r="L1240" t="s">
        <v>1204</v>
      </c>
    </row>
    <row r="1241" spans="1:12" x14ac:dyDescent="0.3">
      <c r="A1241" s="9">
        <v>43830</v>
      </c>
      <c r="B1241" t="s">
        <v>298</v>
      </c>
      <c r="C1241" t="s">
        <v>107</v>
      </c>
      <c r="D1241">
        <v>0</v>
      </c>
      <c r="E1241">
        <v>0</v>
      </c>
      <c r="F1241">
        <v>0</v>
      </c>
      <c r="G1241">
        <v>103</v>
      </c>
      <c r="H1241">
        <v>0</v>
      </c>
      <c r="J1241" t="s">
        <v>339</v>
      </c>
      <c r="K1241" t="s">
        <v>348</v>
      </c>
      <c r="L1241" t="s">
        <v>348</v>
      </c>
    </row>
    <row r="1242" spans="1:12" x14ac:dyDescent="0.3">
      <c r="A1242" s="9">
        <v>43830</v>
      </c>
      <c r="B1242" t="s">
        <v>299</v>
      </c>
      <c r="C1242" t="s">
        <v>108</v>
      </c>
      <c r="D1242">
        <v>7696400000</v>
      </c>
      <c r="E1242">
        <v>2821700000</v>
      </c>
      <c r="F1242">
        <v>10518100000</v>
      </c>
      <c r="G1242">
        <v>8</v>
      </c>
      <c r="H1242">
        <v>133900000</v>
      </c>
      <c r="I1242">
        <v>1.289458985766838E-2</v>
      </c>
      <c r="J1242" t="s">
        <v>340</v>
      </c>
      <c r="K1242" t="s">
        <v>976</v>
      </c>
      <c r="L1242" t="s">
        <v>601</v>
      </c>
    </row>
    <row r="1243" spans="1:12" x14ac:dyDescent="0.3">
      <c r="A1243" s="9">
        <v>43830</v>
      </c>
      <c r="B1243" t="s">
        <v>307</v>
      </c>
      <c r="C1243" t="s">
        <v>141</v>
      </c>
      <c r="D1243">
        <v>82400000</v>
      </c>
      <c r="E1243">
        <v>0</v>
      </c>
      <c r="F1243">
        <v>82400000</v>
      </c>
      <c r="G1243">
        <v>70</v>
      </c>
      <c r="H1243">
        <v>400000</v>
      </c>
      <c r="I1243">
        <v>4.8780487804878049E-3</v>
      </c>
      <c r="J1243" t="s">
        <v>340</v>
      </c>
      <c r="K1243" t="s">
        <v>1345</v>
      </c>
      <c r="L1243" t="s">
        <v>557</v>
      </c>
    </row>
    <row r="1244" spans="1:12" x14ac:dyDescent="0.3">
      <c r="A1244" s="9">
        <v>43830</v>
      </c>
      <c r="B1244" t="s">
        <v>301</v>
      </c>
      <c r="C1244" t="s">
        <v>110</v>
      </c>
      <c r="D1244">
        <v>2369200000</v>
      </c>
      <c r="E1244">
        <v>89300000</v>
      </c>
      <c r="F1244">
        <v>2458500000</v>
      </c>
      <c r="G1244">
        <v>37</v>
      </c>
      <c r="H1244">
        <v>80400000</v>
      </c>
      <c r="I1244">
        <v>3.3808502586098153E-2</v>
      </c>
      <c r="J1244" t="s">
        <v>340</v>
      </c>
      <c r="K1244" t="s">
        <v>1467</v>
      </c>
      <c r="L1244" t="s">
        <v>1468</v>
      </c>
    </row>
    <row r="1245" spans="1:12" x14ac:dyDescent="0.3">
      <c r="A1245" s="9">
        <v>43830</v>
      </c>
      <c r="B1245" t="s">
        <v>302</v>
      </c>
      <c r="C1245" t="s">
        <v>111</v>
      </c>
      <c r="D1245">
        <v>5700000</v>
      </c>
      <c r="E1245">
        <v>0</v>
      </c>
      <c r="F1245">
        <v>5700000</v>
      </c>
      <c r="G1245">
        <v>109</v>
      </c>
      <c r="H1245">
        <v>-1400000</v>
      </c>
      <c r="I1245">
        <v>-0.19718309859154931</v>
      </c>
      <c r="J1245" t="s">
        <v>341</v>
      </c>
      <c r="K1245" t="s">
        <v>768</v>
      </c>
      <c r="L1245" t="s">
        <v>626</v>
      </c>
    </row>
    <row r="1246" spans="1:12" x14ac:dyDescent="0.3">
      <c r="A1246" s="9">
        <v>43830</v>
      </c>
      <c r="B1246" t="s">
        <v>303</v>
      </c>
      <c r="C1246" t="s">
        <v>112</v>
      </c>
      <c r="D1246">
        <v>0</v>
      </c>
      <c r="E1246">
        <v>0</v>
      </c>
      <c r="F1246">
        <v>0</v>
      </c>
      <c r="G1246">
        <v>109</v>
      </c>
      <c r="H1246">
        <v>0</v>
      </c>
      <c r="J1246" t="s">
        <v>339</v>
      </c>
      <c r="K1246" t="s">
        <v>348</v>
      </c>
      <c r="L1246" t="s">
        <v>348</v>
      </c>
    </row>
    <row r="1247" spans="1:12" x14ac:dyDescent="0.3">
      <c r="A1247" s="9">
        <v>43830</v>
      </c>
      <c r="B1247" t="s">
        <v>304</v>
      </c>
      <c r="C1247" t="s">
        <v>113</v>
      </c>
      <c r="D1247">
        <v>10694900000</v>
      </c>
      <c r="E1247">
        <v>3808800000</v>
      </c>
      <c r="F1247">
        <v>14503700000</v>
      </c>
      <c r="G1247">
        <v>11</v>
      </c>
      <c r="H1247">
        <v>802100000</v>
      </c>
      <c r="I1247">
        <v>5.8540608396099723E-2</v>
      </c>
      <c r="J1247" t="s">
        <v>340</v>
      </c>
      <c r="K1247" t="s">
        <v>1469</v>
      </c>
      <c r="L1247" t="s">
        <v>1470</v>
      </c>
    </row>
    <row r="1248" spans="1:12" x14ac:dyDescent="0.3">
      <c r="A1248" s="9">
        <v>43830</v>
      </c>
      <c r="B1248" t="s">
        <v>305</v>
      </c>
      <c r="C1248" t="s">
        <v>114</v>
      </c>
      <c r="D1248">
        <v>16174700000</v>
      </c>
      <c r="E1248">
        <v>6007400000</v>
      </c>
      <c r="F1248">
        <v>22182100000</v>
      </c>
      <c r="G1248">
        <v>6</v>
      </c>
      <c r="H1248">
        <v>-185200000</v>
      </c>
      <c r="I1248">
        <v>-8.2799443830949646E-3</v>
      </c>
      <c r="J1248" t="s">
        <v>341</v>
      </c>
      <c r="K1248" t="s">
        <v>604</v>
      </c>
      <c r="L1248" t="s">
        <v>625</v>
      </c>
    </row>
    <row r="1249" spans="1:12" x14ac:dyDescent="0.3">
      <c r="A1249" s="9">
        <v>43830</v>
      </c>
      <c r="B1249" t="s">
        <v>306</v>
      </c>
      <c r="C1249" t="s">
        <v>115</v>
      </c>
      <c r="D1249">
        <v>500000</v>
      </c>
      <c r="E1249">
        <v>0</v>
      </c>
      <c r="F1249">
        <v>500000</v>
      </c>
      <c r="G1249">
        <v>6</v>
      </c>
      <c r="H1249">
        <v>-100000</v>
      </c>
      <c r="I1249">
        <v>-0.16666666666666671</v>
      </c>
      <c r="J1249" t="s">
        <v>341</v>
      </c>
      <c r="K1249" t="s">
        <v>361</v>
      </c>
      <c r="L1249" t="s">
        <v>503</v>
      </c>
    </row>
    <row r="1250" spans="1:12" x14ac:dyDescent="0.3">
      <c r="A1250" s="9">
        <v>43830</v>
      </c>
      <c r="B1250" t="s">
        <v>309</v>
      </c>
      <c r="C1250" t="s">
        <v>118</v>
      </c>
      <c r="D1250">
        <v>69600000</v>
      </c>
      <c r="E1250">
        <v>62200000</v>
      </c>
      <c r="F1250">
        <v>131800000</v>
      </c>
      <c r="G1250">
        <v>80</v>
      </c>
      <c r="H1250">
        <v>-2000000</v>
      </c>
      <c r="I1250">
        <v>-1.4947683109118089E-2</v>
      </c>
      <c r="J1250" t="s">
        <v>341</v>
      </c>
      <c r="K1250" t="s">
        <v>801</v>
      </c>
      <c r="L1250" t="s">
        <v>642</v>
      </c>
    </row>
    <row r="1251" spans="1:12" x14ac:dyDescent="0.3">
      <c r="A1251" s="9">
        <v>43830</v>
      </c>
      <c r="B1251" t="s">
        <v>325</v>
      </c>
      <c r="C1251" t="s">
        <v>136</v>
      </c>
      <c r="D1251">
        <v>199400000</v>
      </c>
      <c r="E1251">
        <v>292100000</v>
      </c>
      <c r="F1251">
        <v>491500000</v>
      </c>
      <c r="G1251">
        <v>80</v>
      </c>
      <c r="H1251">
        <v>145800000</v>
      </c>
      <c r="I1251">
        <v>0.42175296499855358</v>
      </c>
      <c r="J1251" t="s">
        <v>340</v>
      </c>
      <c r="K1251" t="s">
        <v>1471</v>
      </c>
      <c r="L1251" t="s">
        <v>1026</v>
      </c>
    </row>
    <row r="1252" spans="1:12" x14ac:dyDescent="0.3">
      <c r="A1252" s="9">
        <v>43830</v>
      </c>
      <c r="B1252" t="s">
        <v>292</v>
      </c>
      <c r="C1252" t="s">
        <v>101</v>
      </c>
      <c r="D1252">
        <v>15754300000</v>
      </c>
      <c r="E1252">
        <v>46600000</v>
      </c>
      <c r="F1252">
        <v>15800900000</v>
      </c>
      <c r="G1252">
        <v>9</v>
      </c>
      <c r="H1252">
        <v>-459300000</v>
      </c>
      <c r="I1252">
        <v>-2.824688503216443E-2</v>
      </c>
      <c r="J1252" t="s">
        <v>341</v>
      </c>
      <c r="K1252" t="s">
        <v>942</v>
      </c>
      <c r="L1252" t="s">
        <v>1163</v>
      </c>
    </row>
    <row r="1253" spans="1:12" x14ac:dyDescent="0.3">
      <c r="A1253" s="9">
        <v>43830</v>
      </c>
      <c r="B1253" t="s">
        <v>310</v>
      </c>
      <c r="C1253" t="s">
        <v>119</v>
      </c>
      <c r="D1253">
        <v>61100000</v>
      </c>
      <c r="E1253">
        <v>200000</v>
      </c>
      <c r="F1253">
        <v>61300000</v>
      </c>
      <c r="G1253">
        <v>9</v>
      </c>
      <c r="H1253">
        <v>-400000</v>
      </c>
      <c r="I1253">
        <v>-6.4829821717990272E-3</v>
      </c>
      <c r="J1253" t="s">
        <v>341</v>
      </c>
      <c r="K1253" t="s">
        <v>1472</v>
      </c>
      <c r="L1253" t="s">
        <v>909</v>
      </c>
    </row>
    <row r="1254" spans="1:12" x14ac:dyDescent="0.3">
      <c r="A1254" s="9">
        <v>43830</v>
      </c>
      <c r="B1254" t="s">
        <v>311</v>
      </c>
      <c r="C1254" t="s">
        <v>120</v>
      </c>
      <c r="D1254">
        <v>0</v>
      </c>
      <c r="E1254">
        <v>0</v>
      </c>
      <c r="F1254">
        <v>0</v>
      </c>
      <c r="G1254">
        <v>123</v>
      </c>
      <c r="H1254">
        <v>-100000</v>
      </c>
      <c r="I1254">
        <v>-1</v>
      </c>
      <c r="J1254" t="s">
        <v>341</v>
      </c>
      <c r="K1254" t="s">
        <v>348</v>
      </c>
      <c r="L1254" t="s">
        <v>503</v>
      </c>
    </row>
    <row r="1255" spans="1:12" x14ac:dyDescent="0.3">
      <c r="A1255" s="9">
        <v>43830</v>
      </c>
      <c r="B1255" t="s">
        <v>312</v>
      </c>
      <c r="C1255" t="s">
        <v>121</v>
      </c>
      <c r="D1255">
        <v>400000</v>
      </c>
      <c r="E1255">
        <v>0</v>
      </c>
      <c r="F1255">
        <v>400000</v>
      </c>
      <c r="G1255">
        <v>122</v>
      </c>
      <c r="H1255">
        <v>0</v>
      </c>
      <c r="I1255">
        <v>0</v>
      </c>
      <c r="J1255" t="s">
        <v>339</v>
      </c>
      <c r="K1255" t="s">
        <v>557</v>
      </c>
      <c r="L1255" t="s">
        <v>348</v>
      </c>
    </row>
    <row r="1256" spans="1:12" x14ac:dyDescent="0.3">
      <c r="A1256" s="9">
        <v>43830</v>
      </c>
      <c r="B1256" t="s">
        <v>308</v>
      </c>
      <c r="C1256" t="s">
        <v>117</v>
      </c>
      <c r="D1256">
        <v>170615900000</v>
      </c>
      <c r="E1256">
        <v>18500100000</v>
      </c>
      <c r="F1256">
        <v>189116000000</v>
      </c>
      <c r="G1256">
        <v>1</v>
      </c>
      <c r="H1256">
        <v>685300000</v>
      </c>
      <c r="I1256">
        <v>3.6368808267442619E-3</v>
      </c>
      <c r="J1256" t="s">
        <v>340</v>
      </c>
      <c r="K1256" t="s">
        <v>992</v>
      </c>
      <c r="L1256" t="s">
        <v>1473</v>
      </c>
    </row>
    <row r="1257" spans="1:12" x14ac:dyDescent="0.3">
      <c r="A1257" s="9">
        <v>43830</v>
      </c>
      <c r="B1257" t="s">
        <v>313</v>
      </c>
      <c r="C1257" t="s">
        <v>122</v>
      </c>
      <c r="D1257">
        <v>116000000</v>
      </c>
      <c r="E1257">
        <v>0</v>
      </c>
      <c r="F1257">
        <v>116000000</v>
      </c>
      <c r="G1257">
        <v>69</v>
      </c>
      <c r="H1257">
        <v>1200000</v>
      </c>
      <c r="I1257">
        <v>1.045296167247387E-2</v>
      </c>
      <c r="J1257" t="s">
        <v>340</v>
      </c>
      <c r="K1257" t="s">
        <v>1474</v>
      </c>
      <c r="L1257" t="s">
        <v>369</v>
      </c>
    </row>
    <row r="1258" spans="1:12" x14ac:dyDescent="0.3">
      <c r="A1258" s="9">
        <v>43830</v>
      </c>
      <c r="B1258" t="s">
        <v>314</v>
      </c>
      <c r="C1258" t="s">
        <v>123</v>
      </c>
      <c r="D1258">
        <v>1300000</v>
      </c>
      <c r="E1258">
        <v>0</v>
      </c>
      <c r="F1258">
        <v>1300000</v>
      </c>
      <c r="G1258">
        <v>107</v>
      </c>
      <c r="H1258">
        <v>0</v>
      </c>
      <c r="I1258">
        <v>0</v>
      </c>
      <c r="J1258" t="s">
        <v>339</v>
      </c>
      <c r="K1258" t="s">
        <v>598</v>
      </c>
      <c r="L1258" t="s">
        <v>348</v>
      </c>
    </row>
    <row r="1259" spans="1:12" x14ac:dyDescent="0.3">
      <c r="A1259" s="9">
        <v>43830</v>
      </c>
      <c r="B1259" t="s">
        <v>315</v>
      </c>
      <c r="C1259" t="s">
        <v>124</v>
      </c>
      <c r="D1259">
        <v>200000</v>
      </c>
      <c r="E1259">
        <v>4300000</v>
      </c>
      <c r="F1259">
        <v>4500000</v>
      </c>
      <c r="G1259">
        <v>106</v>
      </c>
      <c r="H1259">
        <v>-100000</v>
      </c>
      <c r="I1259">
        <v>-2.1739130434782612E-2</v>
      </c>
      <c r="J1259" t="s">
        <v>341</v>
      </c>
      <c r="K1259" t="s">
        <v>1379</v>
      </c>
      <c r="L1259" t="s">
        <v>503</v>
      </c>
    </row>
    <row r="1260" spans="1:12" x14ac:dyDescent="0.3">
      <c r="A1260" s="9">
        <v>43830</v>
      </c>
      <c r="B1260" t="s">
        <v>316</v>
      </c>
      <c r="C1260" t="s">
        <v>125</v>
      </c>
      <c r="D1260">
        <v>0</v>
      </c>
      <c r="E1260">
        <v>0</v>
      </c>
      <c r="F1260">
        <v>0</v>
      </c>
      <c r="G1260">
        <v>118</v>
      </c>
      <c r="H1260">
        <v>0</v>
      </c>
      <c r="J1260" t="s">
        <v>339</v>
      </c>
      <c r="K1260" t="s">
        <v>348</v>
      </c>
      <c r="L1260" t="s">
        <v>348</v>
      </c>
    </row>
    <row r="1261" spans="1:12" x14ac:dyDescent="0.3">
      <c r="A1261" s="9">
        <v>43830</v>
      </c>
      <c r="B1261" t="s">
        <v>317</v>
      </c>
      <c r="C1261" t="s">
        <v>126</v>
      </c>
      <c r="D1261">
        <v>8086200000</v>
      </c>
      <c r="E1261">
        <v>0</v>
      </c>
      <c r="F1261">
        <v>8086200000</v>
      </c>
      <c r="G1261">
        <v>17</v>
      </c>
      <c r="H1261">
        <v>-161200000</v>
      </c>
      <c r="I1261">
        <v>-1.9545553750272809E-2</v>
      </c>
      <c r="J1261" t="s">
        <v>341</v>
      </c>
      <c r="K1261" t="s">
        <v>1475</v>
      </c>
      <c r="L1261" t="s">
        <v>717</v>
      </c>
    </row>
    <row r="1262" spans="1:12" x14ac:dyDescent="0.3">
      <c r="A1262" s="9">
        <v>43830</v>
      </c>
      <c r="B1262" t="s">
        <v>318</v>
      </c>
      <c r="C1262" t="s">
        <v>127</v>
      </c>
      <c r="D1262">
        <v>1000000</v>
      </c>
      <c r="E1262">
        <v>0</v>
      </c>
      <c r="F1262">
        <v>1000000</v>
      </c>
      <c r="G1262">
        <v>111</v>
      </c>
      <c r="H1262">
        <v>0</v>
      </c>
      <c r="I1262">
        <v>0</v>
      </c>
      <c r="J1262" t="s">
        <v>339</v>
      </c>
      <c r="K1262" t="s">
        <v>458</v>
      </c>
      <c r="L1262" t="s">
        <v>348</v>
      </c>
    </row>
    <row r="1263" spans="1:12" x14ac:dyDescent="0.3">
      <c r="A1263" s="9">
        <v>43830</v>
      </c>
      <c r="B1263" t="s">
        <v>319</v>
      </c>
      <c r="C1263" t="s">
        <v>128</v>
      </c>
      <c r="D1263">
        <v>11000000</v>
      </c>
      <c r="E1263">
        <v>0</v>
      </c>
      <c r="F1263">
        <v>11000000</v>
      </c>
      <c r="G1263">
        <v>99</v>
      </c>
      <c r="H1263">
        <v>-100000</v>
      </c>
      <c r="I1263">
        <v>-9.0090090090090089E-3</v>
      </c>
      <c r="J1263" t="s">
        <v>341</v>
      </c>
      <c r="K1263" t="s">
        <v>791</v>
      </c>
      <c r="L1263" t="s">
        <v>503</v>
      </c>
    </row>
    <row r="1264" spans="1:12" x14ac:dyDescent="0.3">
      <c r="A1264" s="9">
        <v>43830</v>
      </c>
      <c r="B1264" t="s">
        <v>320</v>
      </c>
      <c r="C1264" t="s">
        <v>129</v>
      </c>
      <c r="D1264">
        <v>79700000</v>
      </c>
      <c r="E1264">
        <v>0</v>
      </c>
      <c r="F1264">
        <v>79700000</v>
      </c>
      <c r="G1264">
        <v>99</v>
      </c>
      <c r="H1264">
        <v>-3600000</v>
      </c>
      <c r="I1264">
        <v>-4.3217286914765909E-2</v>
      </c>
      <c r="J1264" t="s">
        <v>341</v>
      </c>
      <c r="K1264" t="s">
        <v>835</v>
      </c>
      <c r="L1264" t="s">
        <v>1476</v>
      </c>
    </row>
    <row r="1265" spans="1:12" x14ac:dyDescent="0.3">
      <c r="A1265" s="9">
        <v>43830</v>
      </c>
      <c r="B1265" t="s">
        <v>321</v>
      </c>
      <c r="C1265" t="s">
        <v>130</v>
      </c>
      <c r="D1265">
        <v>219300000</v>
      </c>
      <c r="E1265">
        <v>124800000</v>
      </c>
      <c r="F1265">
        <v>344100000</v>
      </c>
      <c r="G1265">
        <v>58</v>
      </c>
      <c r="H1265">
        <v>-11300000</v>
      </c>
      <c r="I1265">
        <v>-3.1795160382667408E-2</v>
      </c>
      <c r="J1265" t="s">
        <v>341</v>
      </c>
      <c r="K1265" t="s">
        <v>1477</v>
      </c>
      <c r="L1265" t="s">
        <v>982</v>
      </c>
    </row>
    <row r="1266" spans="1:12" x14ac:dyDescent="0.3">
      <c r="A1266" s="9">
        <v>43861</v>
      </c>
      <c r="B1266" t="s">
        <v>207</v>
      </c>
      <c r="C1266" t="s">
        <v>16</v>
      </c>
      <c r="D1266">
        <v>955800000</v>
      </c>
      <c r="E1266">
        <v>1402900000</v>
      </c>
      <c r="F1266">
        <v>2358700000</v>
      </c>
      <c r="G1266">
        <v>33</v>
      </c>
      <c r="H1266">
        <v>14200000</v>
      </c>
      <c r="I1266">
        <v>6.0567285135423327E-3</v>
      </c>
      <c r="J1266" t="s">
        <v>340</v>
      </c>
      <c r="K1266" t="s">
        <v>1478</v>
      </c>
      <c r="L1266" t="s">
        <v>1347</v>
      </c>
    </row>
    <row r="1267" spans="1:12" x14ac:dyDescent="0.3">
      <c r="A1267" s="9">
        <v>43861</v>
      </c>
      <c r="B1267" t="s">
        <v>206</v>
      </c>
      <c r="C1267" t="s">
        <v>15</v>
      </c>
      <c r="D1267">
        <v>800000</v>
      </c>
      <c r="E1267">
        <v>100000</v>
      </c>
      <c r="F1267">
        <v>900000</v>
      </c>
      <c r="G1267">
        <v>115</v>
      </c>
      <c r="H1267">
        <v>0</v>
      </c>
      <c r="I1267">
        <v>0</v>
      </c>
      <c r="J1267" t="s">
        <v>339</v>
      </c>
      <c r="K1267" t="s">
        <v>441</v>
      </c>
      <c r="L1267" t="s">
        <v>348</v>
      </c>
    </row>
    <row r="1268" spans="1:12" x14ac:dyDescent="0.3">
      <c r="A1268" s="9">
        <v>43861</v>
      </c>
      <c r="B1268" t="s">
        <v>205</v>
      </c>
      <c r="C1268" t="s">
        <v>14</v>
      </c>
      <c r="D1268">
        <v>5256000000</v>
      </c>
      <c r="E1268">
        <v>140000000</v>
      </c>
      <c r="F1268">
        <v>5396000000</v>
      </c>
      <c r="G1268">
        <v>20</v>
      </c>
      <c r="H1268">
        <v>-30700000</v>
      </c>
      <c r="I1268">
        <v>-5.6572134077800514E-3</v>
      </c>
      <c r="J1268" t="s">
        <v>341</v>
      </c>
      <c r="K1268" t="s">
        <v>1479</v>
      </c>
      <c r="L1268" t="s">
        <v>1210</v>
      </c>
    </row>
    <row r="1269" spans="1:12" x14ac:dyDescent="0.3">
      <c r="A1269" s="9">
        <v>43861</v>
      </c>
      <c r="B1269" t="s">
        <v>204</v>
      </c>
      <c r="C1269" t="s">
        <v>13</v>
      </c>
      <c r="D1269">
        <v>100000</v>
      </c>
      <c r="E1269">
        <v>4100000</v>
      </c>
      <c r="F1269">
        <v>4200000</v>
      </c>
      <c r="G1269">
        <v>108</v>
      </c>
      <c r="H1269">
        <v>200000</v>
      </c>
      <c r="I1269">
        <v>0.05</v>
      </c>
      <c r="J1269" t="s">
        <v>340</v>
      </c>
      <c r="K1269" t="s">
        <v>724</v>
      </c>
      <c r="L1269" t="s">
        <v>379</v>
      </c>
    </row>
    <row r="1270" spans="1:12" x14ac:dyDescent="0.3">
      <c r="A1270" s="9">
        <v>43861</v>
      </c>
      <c r="B1270" t="s">
        <v>203</v>
      </c>
      <c r="C1270" t="s">
        <v>12</v>
      </c>
      <c r="D1270">
        <v>6200000</v>
      </c>
      <c r="E1270">
        <v>0</v>
      </c>
      <c r="F1270">
        <v>6200000</v>
      </c>
      <c r="G1270">
        <v>91</v>
      </c>
      <c r="H1270">
        <v>-100000</v>
      </c>
      <c r="I1270">
        <v>-1.5873015873015869E-2</v>
      </c>
      <c r="J1270" t="s">
        <v>341</v>
      </c>
      <c r="K1270" t="s">
        <v>484</v>
      </c>
      <c r="L1270" t="s">
        <v>503</v>
      </c>
    </row>
    <row r="1271" spans="1:12" x14ac:dyDescent="0.3">
      <c r="A1271" s="9">
        <v>43861</v>
      </c>
      <c r="B1271" t="s">
        <v>227</v>
      </c>
      <c r="C1271" t="s">
        <v>36</v>
      </c>
      <c r="D1271">
        <v>626000000</v>
      </c>
      <c r="E1271">
        <v>3000000</v>
      </c>
      <c r="F1271">
        <v>629000000</v>
      </c>
      <c r="G1271">
        <v>91</v>
      </c>
      <c r="H1271">
        <v>-86700000</v>
      </c>
      <c r="I1271">
        <v>-0.1211401425178147</v>
      </c>
      <c r="J1271" t="s">
        <v>341</v>
      </c>
      <c r="K1271" t="s">
        <v>1480</v>
      </c>
      <c r="L1271" t="s">
        <v>829</v>
      </c>
    </row>
    <row r="1272" spans="1:12" x14ac:dyDescent="0.3">
      <c r="A1272" s="9">
        <v>43861</v>
      </c>
      <c r="B1272" t="s">
        <v>201</v>
      </c>
      <c r="C1272" t="s">
        <v>10</v>
      </c>
      <c r="D1272">
        <v>2996200000</v>
      </c>
      <c r="E1272">
        <v>1512100000</v>
      </c>
      <c r="F1272">
        <v>4508300000</v>
      </c>
      <c r="G1272">
        <v>38</v>
      </c>
      <c r="H1272">
        <v>-2700000</v>
      </c>
      <c r="I1272">
        <v>-5.9853690977610286E-4</v>
      </c>
      <c r="J1272" t="s">
        <v>341</v>
      </c>
      <c r="K1272" t="s">
        <v>1004</v>
      </c>
      <c r="L1272" t="s">
        <v>582</v>
      </c>
    </row>
    <row r="1273" spans="1:12" x14ac:dyDescent="0.3">
      <c r="A1273" s="9">
        <v>43861</v>
      </c>
      <c r="B1273" t="s">
        <v>200</v>
      </c>
      <c r="C1273" t="s">
        <v>9</v>
      </c>
      <c r="D1273">
        <v>4911700000</v>
      </c>
      <c r="E1273">
        <v>0</v>
      </c>
      <c r="F1273">
        <v>4911700000</v>
      </c>
      <c r="G1273">
        <v>23</v>
      </c>
      <c r="H1273">
        <v>-244800000</v>
      </c>
      <c r="I1273">
        <v>-4.7474061863667219E-2</v>
      </c>
      <c r="J1273" t="s">
        <v>341</v>
      </c>
      <c r="K1273" t="s">
        <v>1481</v>
      </c>
      <c r="L1273" t="s">
        <v>764</v>
      </c>
    </row>
    <row r="1274" spans="1:12" x14ac:dyDescent="0.3">
      <c r="A1274" s="9">
        <v>43861</v>
      </c>
      <c r="B1274" t="s">
        <v>199</v>
      </c>
      <c r="C1274" t="s">
        <v>8</v>
      </c>
      <c r="D1274">
        <v>3300000</v>
      </c>
      <c r="E1274">
        <v>0</v>
      </c>
      <c r="F1274">
        <v>3300000</v>
      </c>
      <c r="G1274">
        <v>97</v>
      </c>
      <c r="H1274">
        <v>0</v>
      </c>
      <c r="I1274">
        <v>0</v>
      </c>
      <c r="J1274" t="s">
        <v>339</v>
      </c>
      <c r="K1274" t="s">
        <v>886</v>
      </c>
      <c r="L1274" t="s">
        <v>348</v>
      </c>
    </row>
    <row r="1275" spans="1:12" x14ac:dyDescent="0.3">
      <c r="A1275" s="9">
        <v>43861</v>
      </c>
      <c r="B1275" t="s">
        <v>225</v>
      </c>
      <c r="C1275" t="s">
        <v>34</v>
      </c>
      <c r="D1275">
        <v>131209400000</v>
      </c>
      <c r="E1275">
        <v>13387300000</v>
      </c>
      <c r="F1275">
        <v>144596700000</v>
      </c>
      <c r="G1275">
        <v>2</v>
      </c>
      <c r="H1275">
        <v>1899900000</v>
      </c>
      <c r="I1275">
        <v>1.331424390736162E-2</v>
      </c>
      <c r="J1275" t="s">
        <v>340</v>
      </c>
      <c r="K1275" t="s">
        <v>1482</v>
      </c>
      <c r="L1275" t="s">
        <v>1483</v>
      </c>
    </row>
    <row r="1276" spans="1:12" x14ac:dyDescent="0.3">
      <c r="A1276" s="9">
        <v>43861</v>
      </c>
      <c r="B1276" t="s">
        <v>226</v>
      </c>
      <c r="C1276" t="s">
        <v>35</v>
      </c>
      <c r="D1276">
        <v>43100000</v>
      </c>
      <c r="E1276">
        <v>1800000</v>
      </c>
      <c r="F1276">
        <v>44900000</v>
      </c>
      <c r="G1276">
        <v>77</v>
      </c>
      <c r="H1276">
        <v>-1700000</v>
      </c>
      <c r="I1276">
        <v>-3.6480686695278972E-2</v>
      </c>
      <c r="J1276" t="s">
        <v>341</v>
      </c>
      <c r="K1276" t="s">
        <v>1484</v>
      </c>
      <c r="L1276" t="s">
        <v>1485</v>
      </c>
    </row>
    <row r="1277" spans="1:12" x14ac:dyDescent="0.3">
      <c r="A1277" s="9">
        <v>43861</v>
      </c>
      <c r="B1277" t="s">
        <v>208</v>
      </c>
      <c r="C1277" t="s">
        <v>17</v>
      </c>
      <c r="D1277">
        <v>889500000</v>
      </c>
      <c r="E1277">
        <v>99100000</v>
      </c>
      <c r="F1277">
        <v>988600000</v>
      </c>
      <c r="G1277">
        <v>40</v>
      </c>
      <c r="H1277">
        <v>-8100000</v>
      </c>
      <c r="I1277">
        <v>-8.1268185010534757E-3</v>
      </c>
      <c r="J1277" t="s">
        <v>341</v>
      </c>
      <c r="K1277" t="s">
        <v>1486</v>
      </c>
      <c r="L1277" t="s">
        <v>1487</v>
      </c>
    </row>
    <row r="1278" spans="1:12" x14ac:dyDescent="0.3">
      <c r="A1278" s="9">
        <v>43861</v>
      </c>
      <c r="B1278" t="s">
        <v>202</v>
      </c>
      <c r="C1278" t="s">
        <v>11</v>
      </c>
      <c r="D1278">
        <v>101300000</v>
      </c>
      <c r="E1278">
        <v>0</v>
      </c>
      <c r="F1278">
        <v>101300000</v>
      </c>
      <c r="G1278">
        <v>72</v>
      </c>
      <c r="H1278">
        <v>-700000</v>
      </c>
      <c r="I1278">
        <v>-6.8627450980392156E-3</v>
      </c>
      <c r="J1278" t="s">
        <v>341</v>
      </c>
      <c r="K1278" t="s">
        <v>812</v>
      </c>
      <c r="L1278" t="s">
        <v>610</v>
      </c>
    </row>
    <row r="1279" spans="1:12" x14ac:dyDescent="0.3">
      <c r="A1279" s="9">
        <v>43861</v>
      </c>
      <c r="B1279" t="s">
        <v>209</v>
      </c>
      <c r="C1279" t="s">
        <v>18</v>
      </c>
      <c r="D1279">
        <v>5000000</v>
      </c>
      <c r="E1279">
        <v>0</v>
      </c>
      <c r="F1279">
        <v>5000000</v>
      </c>
      <c r="G1279">
        <v>72</v>
      </c>
      <c r="H1279">
        <v>0</v>
      </c>
      <c r="I1279">
        <v>0</v>
      </c>
      <c r="J1279" t="s">
        <v>339</v>
      </c>
      <c r="K1279" t="s">
        <v>805</v>
      </c>
      <c r="L1279" t="s">
        <v>348</v>
      </c>
    </row>
    <row r="1280" spans="1:12" x14ac:dyDescent="0.3">
      <c r="A1280" s="9">
        <v>43861</v>
      </c>
      <c r="B1280" t="s">
        <v>220</v>
      </c>
      <c r="C1280" t="s">
        <v>29</v>
      </c>
      <c r="D1280">
        <v>14400000</v>
      </c>
      <c r="E1280">
        <v>0</v>
      </c>
      <c r="F1280">
        <v>14400000</v>
      </c>
      <c r="G1280">
        <v>90</v>
      </c>
      <c r="H1280">
        <v>1100000</v>
      </c>
      <c r="I1280">
        <v>8.2706766917293228E-2</v>
      </c>
      <c r="J1280" t="s">
        <v>340</v>
      </c>
      <c r="K1280" t="s">
        <v>1246</v>
      </c>
      <c r="L1280" t="s">
        <v>574</v>
      </c>
    </row>
    <row r="1281" spans="1:12" x14ac:dyDescent="0.3">
      <c r="A1281" s="9">
        <v>43861</v>
      </c>
      <c r="B1281" t="s">
        <v>212</v>
      </c>
      <c r="C1281" t="s">
        <v>21</v>
      </c>
      <c r="D1281">
        <v>3400000</v>
      </c>
      <c r="E1281">
        <v>0</v>
      </c>
      <c r="F1281">
        <v>3400000</v>
      </c>
      <c r="G1281">
        <v>104</v>
      </c>
      <c r="H1281">
        <v>-100000</v>
      </c>
      <c r="I1281">
        <v>-2.8571428571428571E-2</v>
      </c>
      <c r="J1281" t="s">
        <v>341</v>
      </c>
      <c r="K1281" t="s">
        <v>364</v>
      </c>
      <c r="L1281" t="s">
        <v>503</v>
      </c>
    </row>
    <row r="1282" spans="1:12" x14ac:dyDescent="0.3">
      <c r="A1282" s="9">
        <v>43861</v>
      </c>
      <c r="B1282" t="s">
        <v>213</v>
      </c>
      <c r="C1282" t="s">
        <v>22</v>
      </c>
      <c r="D1282">
        <v>82600000</v>
      </c>
      <c r="E1282">
        <v>0</v>
      </c>
      <c r="F1282">
        <v>82600000</v>
      </c>
      <c r="G1282">
        <v>68</v>
      </c>
      <c r="H1282">
        <v>3300000</v>
      </c>
      <c r="I1282">
        <v>4.1614123581336697E-2</v>
      </c>
      <c r="J1282" t="s">
        <v>340</v>
      </c>
      <c r="K1282" t="s">
        <v>1488</v>
      </c>
      <c r="L1282" t="s">
        <v>886</v>
      </c>
    </row>
    <row r="1283" spans="1:12" x14ac:dyDescent="0.3">
      <c r="A1283" s="9">
        <v>43861</v>
      </c>
      <c r="B1283" t="s">
        <v>214</v>
      </c>
      <c r="C1283" t="s">
        <v>23</v>
      </c>
      <c r="D1283">
        <v>23900000</v>
      </c>
      <c r="E1283">
        <v>0</v>
      </c>
      <c r="F1283">
        <v>23900000</v>
      </c>
      <c r="G1283">
        <v>79</v>
      </c>
      <c r="H1283">
        <v>700000</v>
      </c>
      <c r="I1283">
        <v>3.017241379310345E-2</v>
      </c>
      <c r="J1283" t="s">
        <v>340</v>
      </c>
      <c r="K1283" t="s">
        <v>1489</v>
      </c>
      <c r="L1283" t="s">
        <v>456</v>
      </c>
    </row>
    <row r="1284" spans="1:12" x14ac:dyDescent="0.3">
      <c r="A1284" s="9">
        <v>43861</v>
      </c>
      <c r="B1284" t="s">
        <v>216</v>
      </c>
      <c r="C1284" t="s">
        <v>25</v>
      </c>
      <c r="D1284">
        <v>24000000</v>
      </c>
      <c r="E1284">
        <v>2900000</v>
      </c>
      <c r="F1284">
        <v>26900000</v>
      </c>
      <c r="G1284">
        <v>84</v>
      </c>
      <c r="H1284">
        <v>900000</v>
      </c>
      <c r="I1284">
        <v>3.4615384615384617E-2</v>
      </c>
      <c r="J1284" t="s">
        <v>340</v>
      </c>
      <c r="K1284" t="s">
        <v>1490</v>
      </c>
      <c r="L1284" t="s">
        <v>441</v>
      </c>
    </row>
    <row r="1285" spans="1:12" x14ac:dyDescent="0.3">
      <c r="A1285" s="9">
        <v>43861</v>
      </c>
      <c r="B1285" t="s">
        <v>217</v>
      </c>
      <c r="C1285" t="s">
        <v>26</v>
      </c>
      <c r="D1285">
        <v>107200000</v>
      </c>
      <c r="E1285">
        <v>0</v>
      </c>
      <c r="F1285">
        <v>107200000</v>
      </c>
      <c r="G1285">
        <v>84</v>
      </c>
      <c r="H1285">
        <v>2300000</v>
      </c>
      <c r="I1285">
        <v>2.19256434699714E-2</v>
      </c>
      <c r="J1285" t="s">
        <v>340</v>
      </c>
      <c r="K1285" t="s">
        <v>357</v>
      </c>
      <c r="L1285" t="s">
        <v>1418</v>
      </c>
    </row>
    <row r="1286" spans="1:12" x14ac:dyDescent="0.3">
      <c r="A1286" s="9">
        <v>43861</v>
      </c>
      <c r="B1286" t="s">
        <v>218</v>
      </c>
      <c r="C1286" t="s">
        <v>27</v>
      </c>
      <c r="D1286">
        <v>227400000</v>
      </c>
      <c r="E1286">
        <v>42300000</v>
      </c>
      <c r="F1286">
        <v>269700000</v>
      </c>
      <c r="G1286">
        <v>84</v>
      </c>
      <c r="H1286">
        <v>300000</v>
      </c>
      <c r="I1286">
        <v>1.1135857461024501E-3</v>
      </c>
      <c r="J1286" t="s">
        <v>340</v>
      </c>
      <c r="K1286" t="s">
        <v>1408</v>
      </c>
      <c r="L1286" t="s">
        <v>390</v>
      </c>
    </row>
    <row r="1287" spans="1:12" x14ac:dyDescent="0.3">
      <c r="A1287" s="9">
        <v>43861</v>
      </c>
      <c r="B1287" t="s">
        <v>221</v>
      </c>
      <c r="C1287" t="s">
        <v>30</v>
      </c>
      <c r="D1287">
        <v>3243400000</v>
      </c>
      <c r="E1287">
        <v>124100000</v>
      </c>
      <c r="F1287">
        <v>3367500000</v>
      </c>
      <c r="G1287">
        <v>36</v>
      </c>
      <c r="H1287">
        <v>-87300000</v>
      </c>
      <c r="I1287">
        <v>-2.526919069121223E-2</v>
      </c>
      <c r="J1287" t="s">
        <v>341</v>
      </c>
      <c r="K1287" t="s">
        <v>1321</v>
      </c>
      <c r="L1287" t="s">
        <v>1491</v>
      </c>
    </row>
    <row r="1288" spans="1:12" x14ac:dyDescent="0.3">
      <c r="A1288" s="9">
        <v>43861</v>
      </c>
      <c r="B1288" t="s">
        <v>222</v>
      </c>
      <c r="C1288" t="s">
        <v>31</v>
      </c>
      <c r="D1288">
        <v>596500000</v>
      </c>
      <c r="E1288">
        <v>79100000</v>
      </c>
      <c r="F1288">
        <v>675600000</v>
      </c>
      <c r="G1288">
        <v>46</v>
      </c>
      <c r="H1288">
        <v>9300000</v>
      </c>
      <c r="I1288">
        <v>1.395767672219721E-2</v>
      </c>
      <c r="J1288" t="s">
        <v>340</v>
      </c>
      <c r="K1288" t="s">
        <v>1492</v>
      </c>
      <c r="L1288" t="s">
        <v>637</v>
      </c>
    </row>
    <row r="1289" spans="1:12" x14ac:dyDescent="0.3">
      <c r="A1289" s="9">
        <v>43861</v>
      </c>
      <c r="B1289" t="s">
        <v>223</v>
      </c>
      <c r="C1289" t="s">
        <v>32</v>
      </c>
      <c r="D1289">
        <v>66000000</v>
      </c>
      <c r="E1289">
        <v>7600000</v>
      </c>
      <c r="F1289">
        <v>73600000</v>
      </c>
      <c r="G1289">
        <v>76</v>
      </c>
      <c r="H1289">
        <v>600000</v>
      </c>
      <c r="I1289">
        <v>8.21917808219178E-3</v>
      </c>
      <c r="J1289" t="s">
        <v>340</v>
      </c>
      <c r="K1289" t="s">
        <v>734</v>
      </c>
      <c r="L1289" t="s">
        <v>451</v>
      </c>
    </row>
    <row r="1290" spans="1:12" x14ac:dyDescent="0.3">
      <c r="A1290" s="9">
        <v>43861</v>
      </c>
      <c r="B1290" t="s">
        <v>224</v>
      </c>
      <c r="C1290" t="s">
        <v>33</v>
      </c>
      <c r="D1290">
        <v>200000</v>
      </c>
      <c r="E1290">
        <v>0</v>
      </c>
      <c r="F1290">
        <v>200000</v>
      </c>
      <c r="G1290">
        <v>76</v>
      </c>
      <c r="H1290">
        <v>0</v>
      </c>
      <c r="I1290">
        <v>0</v>
      </c>
      <c r="J1290" t="s">
        <v>339</v>
      </c>
      <c r="K1290" t="s">
        <v>379</v>
      </c>
      <c r="L1290" t="s">
        <v>348</v>
      </c>
    </row>
    <row r="1291" spans="1:12" x14ac:dyDescent="0.3">
      <c r="A1291" s="9">
        <v>43861</v>
      </c>
      <c r="B1291" t="s">
        <v>242</v>
      </c>
      <c r="C1291" t="s">
        <v>51</v>
      </c>
      <c r="D1291">
        <v>8600000</v>
      </c>
      <c r="E1291">
        <v>500000</v>
      </c>
      <c r="F1291">
        <v>9100000</v>
      </c>
      <c r="G1291">
        <v>95</v>
      </c>
      <c r="H1291">
        <v>0</v>
      </c>
      <c r="I1291">
        <v>0</v>
      </c>
      <c r="J1291" t="s">
        <v>339</v>
      </c>
      <c r="K1291" t="s">
        <v>1415</v>
      </c>
      <c r="L1291" t="s">
        <v>348</v>
      </c>
    </row>
    <row r="1292" spans="1:12" x14ac:dyDescent="0.3">
      <c r="A1292" s="9">
        <v>43861</v>
      </c>
      <c r="B1292" t="s">
        <v>258</v>
      </c>
      <c r="C1292" t="s">
        <v>67</v>
      </c>
      <c r="D1292">
        <v>259900000</v>
      </c>
      <c r="E1292">
        <v>18400000</v>
      </c>
      <c r="F1292">
        <v>278300000</v>
      </c>
      <c r="G1292">
        <v>61</v>
      </c>
      <c r="H1292">
        <v>-2500000</v>
      </c>
      <c r="I1292">
        <v>-8.9031339031339033E-3</v>
      </c>
      <c r="J1292" t="s">
        <v>341</v>
      </c>
      <c r="K1292" t="s">
        <v>516</v>
      </c>
      <c r="L1292" t="s">
        <v>1441</v>
      </c>
    </row>
    <row r="1293" spans="1:12" x14ac:dyDescent="0.3">
      <c r="A1293" s="9">
        <v>43861</v>
      </c>
      <c r="B1293" t="s">
        <v>291</v>
      </c>
      <c r="C1293" t="s">
        <v>100</v>
      </c>
      <c r="D1293">
        <v>1500000</v>
      </c>
      <c r="E1293">
        <v>100000</v>
      </c>
      <c r="F1293">
        <v>1600000</v>
      </c>
      <c r="G1293">
        <v>112</v>
      </c>
      <c r="H1293">
        <v>-700000</v>
      </c>
      <c r="I1293">
        <v>-0.30434782608695649</v>
      </c>
      <c r="J1293" t="s">
        <v>341</v>
      </c>
      <c r="K1293" t="s">
        <v>633</v>
      </c>
      <c r="L1293" t="s">
        <v>610</v>
      </c>
    </row>
    <row r="1294" spans="1:12" x14ac:dyDescent="0.3">
      <c r="A1294" s="9">
        <v>43861</v>
      </c>
      <c r="B1294" t="s">
        <v>211</v>
      </c>
      <c r="C1294" t="s">
        <v>20</v>
      </c>
      <c r="D1294">
        <v>1733600000</v>
      </c>
      <c r="E1294">
        <v>29700000</v>
      </c>
      <c r="F1294">
        <v>1763300000</v>
      </c>
      <c r="G1294">
        <v>41</v>
      </c>
      <c r="H1294">
        <v>16000000</v>
      </c>
      <c r="I1294">
        <v>9.1569850626681167E-3</v>
      </c>
      <c r="J1294" t="s">
        <v>340</v>
      </c>
      <c r="K1294" t="s">
        <v>1493</v>
      </c>
      <c r="L1294" t="s">
        <v>788</v>
      </c>
    </row>
    <row r="1295" spans="1:12" x14ac:dyDescent="0.3">
      <c r="A1295" s="9">
        <v>43861</v>
      </c>
      <c r="B1295" t="s">
        <v>228</v>
      </c>
      <c r="C1295" t="s">
        <v>37</v>
      </c>
      <c r="D1295">
        <v>3837000000</v>
      </c>
      <c r="E1295">
        <v>1534100000</v>
      </c>
      <c r="F1295">
        <v>5371100000</v>
      </c>
      <c r="G1295">
        <v>22</v>
      </c>
      <c r="H1295">
        <v>-47500000</v>
      </c>
      <c r="I1295">
        <v>-8.7661019451518839E-3</v>
      </c>
      <c r="J1295" t="s">
        <v>341</v>
      </c>
      <c r="K1295" t="s">
        <v>1494</v>
      </c>
      <c r="L1295" t="s">
        <v>1053</v>
      </c>
    </row>
    <row r="1296" spans="1:12" x14ac:dyDescent="0.3">
      <c r="A1296" s="9">
        <v>43861</v>
      </c>
      <c r="B1296" t="s">
        <v>324</v>
      </c>
      <c r="C1296" t="s">
        <v>139</v>
      </c>
      <c r="D1296">
        <v>0</v>
      </c>
      <c r="E1296">
        <v>0</v>
      </c>
      <c r="F1296">
        <v>0</v>
      </c>
      <c r="G1296">
        <v>22</v>
      </c>
      <c r="H1296">
        <v>0</v>
      </c>
      <c r="J1296" t="s">
        <v>339</v>
      </c>
      <c r="K1296" t="s">
        <v>348</v>
      </c>
      <c r="L1296" t="s">
        <v>348</v>
      </c>
    </row>
    <row r="1297" spans="1:12" x14ac:dyDescent="0.3">
      <c r="A1297" s="9">
        <v>43861</v>
      </c>
      <c r="B1297" t="s">
        <v>255</v>
      </c>
      <c r="C1297" t="s">
        <v>64</v>
      </c>
      <c r="D1297">
        <v>740500000</v>
      </c>
      <c r="E1297">
        <v>80200000</v>
      </c>
      <c r="F1297">
        <v>820700000</v>
      </c>
      <c r="G1297">
        <v>39</v>
      </c>
      <c r="H1297">
        <v>176600000</v>
      </c>
      <c r="I1297">
        <v>0.27418102779071568</v>
      </c>
      <c r="J1297" t="s">
        <v>340</v>
      </c>
      <c r="K1297" t="s">
        <v>1495</v>
      </c>
      <c r="L1297" t="s">
        <v>412</v>
      </c>
    </row>
    <row r="1298" spans="1:12" x14ac:dyDescent="0.3">
      <c r="A1298" s="9">
        <v>43861</v>
      </c>
      <c r="B1298" t="s">
        <v>260</v>
      </c>
      <c r="C1298" t="s">
        <v>69</v>
      </c>
      <c r="D1298">
        <v>7878400000</v>
      </c>
      <c r="E1298">
        <v>381700000</v>
      </c>
      <c r="F1298">
        <v>8260100000</v>
      </c>
      <c r="G1298">
        <v>19</v>
      </c>
      <c r="H1298">
        <v>368300000</v>
      </c>
      <c r="I1298">
        <v>4.6668694087533887E-2</v>
      </c>
      <c r="J1298" t="s">
        <v>340</v>
      </c>
      <c r="K1298" t="s">
        <v>1496</v>
      </c>
      <c r="L1298" t="s">
        <v>590</v>
      </c>
    </row>
    <row r="1299" spans="1:12" x14ac:dyDescent="0.3">
      <c r="A1299" s="9">
        <v>43861</v>
      </c>
      <c r="B1299" t="s">
        <v>230</v>
      </c>
      <c r="C1299" t="s">
        <v>39</v>
      </c>
      <c r="D1299">
        <v>1819500000</v>
      </c>
      <c r="E1299">
        <v>1688500000</v>
      </c>
      <c r="F1299">
        <v>3508000000</v>
      </c>
      <c r="G1299">
        <v>34</v>
      </c>
      <c r="H1299">
        <v>164000000</v>
      </c>
      <c r="I1299">
        <v>4.9043062200956937E-2</v>
      </c>
      <c r="J1299" t="s">
        <v>340</v>
      </c>
      <c r="K1299" t="s">
        <v>911</v>
      </c>
      <c r="L1299" t="s">
        <v>1497</v>
      </c>
    </row>
    <row r="1300" spans="1:12" x14ac:dyDescent="0.3">
      <c r="A1300" s="9">
        <v>43861</v>
      </c>
      <c r="B1300" t="s">
        <v>231</v>
      </c>
      <c r="C1300" t="s">
        <v>40</v>
      </c>
      <c r="D1300">
        <v>926000000</v>
      </c>
      <c r="E1300">
        <v>821800000</v>
      </c>
      <c r="F1300">
        <v>1747800000</v>
      </c>
      <c r="G1300">
        <v>48</v>
      </c>
      <c r="H1300">
        <v>-5500000</v>
      </c>
      <c r="I1300">
        <v>-3.1369417669537439E-3</v>
      </c>
      <c r="J1300" t="s">
        <v>341</v>
      </c>
      <c r="K1300" t="s">
        <v>1406</v>
      </c>
      <c r="L1300" t="s">
        <v>1498</v>
      </c>
    </row>
    <row r="1301" spans="1:12" x14ac:dyDescent="0.3">
      <c r="A1301" s="9">
        <v>43861</v>
      </c>
      <c r="B1301" t="s">
        <v>232</v>
      </c>
      <c r="C1301" t="s">
        <v>41</v>
      </c>
      <c r="D1301">
        <v>263500000</v>
      </c>
      <c r="E1301">
        <v>0</v>
      </c>
      <c r="F1301">
        <v>263500000</v>
      </c>
      <c r="G1301">
        <v>62</v>
      </c>
      <c r="H1301">
        <v>-1899999.99999997</v>
      </c>
      <c r="I1301">
        <v>-7.1590052750564069E-3</v>
      </c>
      <c r="J1301" t="s">
        <v>341</v>
      </c>
      <c r="K1301" t="s">
        <v>1431</v>
      </c>
      <c r="L1301" t="s">
        <v>996</v>
      </c>
    </row>
    <row r="1302" spans="1:12" x14ac:dyDescent="0.3">
      <c r="A1302" s="9">
        <v>43861</v>
      </c>
      <c r="B1302" t="s">
        <v>233</v>
      </c>
      <c r="C1302" t="s">
        <v>42</v>
      </c>
      <c r="D1302">
        <v>113088000000</v>
      </c>
      <c r="E1302">
        <v>17669700000</v>
      </c>
      <c r="F1302">
        <v>130757700000</v>
      </c>
      <c r="G1302">
        <v>4</v>
      </c>
      <c r="H1302">
        <v>756700000</v>
      </c>
      <c r="I1302">
        <v>5.8207244559657237E-3</v>
      </c>
      <c r="J1302" t="s">
        <v>340</v>
      </c>
      <c r="K1302" t="s">
        <v>388</v>
      </c>
      <c r="L1302" t="s">
        <v>1499</v>
      </c>
    </row>
    <row r="1303" spans="1:12" x14ac:dyDescent="0.3">
      <c r="A1303" s="9">
        <v>43861</v>
      </c>
      <c r="B1303" t="s">
        <v>234</v>
      </c>
      <c r="C1303" t="s">
        <v>43</v>
      </c>
      <c r="D1303">
        <v>37700000</v>
      </c>
      <c r="E1303">
        <v>200000</v>
      </c>
      <c r="F1303">
        <v>37900000</v>
      </c>
      <c r="G1303">
        <v>4</v>
      </c>
      <c r="H1303">
        <v>-300000</v>
      </c>
      <c r="I1303">
        <v>-7.8534031413612562E-3</v>
      </c>
      <c r="J1303" t="s">
        <v>341</v>
      </c>
      <c r="K1303" t="s">
        <v>1500</v>
      </c>
      <c r="L1303" t="s">
        <v>632</v>
      </c>
    </row>
    <row r="1304" spans="1:12" x14ac:dyDescent="0.3">
      <c r="A1304" s="9">
        <v>43861</v>
      </c>
      <c r="B1304" t="s">
        <v>235</v>
      </c>
      <c r="C1304" t="s">
        <v>44</v>
      </c>
      <c r="D1304">
        <v>300000</v>
      </c>
      <c r="E1304">
        <v>0</v>
      </c>
      <c r="F1304">
        <v>300000</v>
      </c>
      <c r="G1304">
        <v>121</v>
      </c>
      <c r="H1304">
        <v>0</v>
      </c>
      <c r="I1304">
        <v>0</v>
      </c>
      <c r="J1304" t="s">
        <v>339</v>
      </c>
      <c r="K1304" t="s">
        <v>390</v>
      </c>
      <c r="L1304" t="s">
        <v>348</v>
      </c>
    </row>
    <row r="1305" spans="1:12" x14ac:dyDescent="0.3">
      <c r="A1305" s="9">
        <v>43861</v>
      </c>
      <c r="B1305" t="s">
        <v>270</v>
      </c>
      <c r="C1305" t="s">
        <v>140</v>
      </c>
      <c r="D1305">
        <v>11100000</v>
      </c>
      <c r="E1305">
        <v>0</v>
      </c>
      <c r="F1305">
        <v>11100000</v>
      </c>
      <c r="G1305">
        <v>92</v>
      </c>
      <c r="H1305">
        <v>0</v>
      </c>
      <c r="I1305">
        <v>0</v>
      </c>
      <c r="J1305" t="s">
        <v>339</v>
      </c>
      <c r="K1305" t="s">
        <v>1301</v>
      </c>
      <c r="L1305" t="s">
        <v>348</v>
      </c>
    </row>
    <row r="1306" spans="1:12" x14ac:dyDescent="0.3">
      <c r="A1306" s="9">
        <v>43861</v>
      </c>
      <c r="B1306" t="s">
        <v>236</v>
      </c>
      <c r="C1306" t="s">
        <v>45</v>
      </c>
      <c r="D1306">
        <v>0</v>
      </c>
      <c r="E1306">
        <v>0</v>
      </c>
      <c r="F1306">
        <v>0</v>
      </c>
      <c r="G1306">
        <v>117</v>
      </c>
      <c r="H1306">
        <v>0</v>
      </c>
      <c r="J1306" t="s">
        <v>339</v>
      </c>
      <c r="K1306" t="s">
        <v>348</v>
      </c>
      <c r="L1306" t="s">
        <v>348</v>
      </c>
    </row>
    <row r="1307" spans="1:12" x14ac:dyDescent="0.3">
      <c r="A1307" s="9">
        <v>43861</v>
      </c>
      <c r="B1307" t="s">
        <v>237</v>
      </c>
      <c r="C1307" t="s">
        <v>46</v>
      </c>
      <c r="D1307">
        <v>26200000</v>
      </c>
      <c r="E1307">
        <v>108500000</v>
      </c>
      <c r="F1307">
        <v>134700000</v>
      </c>
      <c r="G1307">
        <v>78</v>
      </c>
      <c r="H1307">
        <v>-500000</v>
      </c>
      <c r="I1307">
        <v>-3.6982248520710062E-3</v>
      </c>
      <c r="J1307" t="s">
        <v>341</v>
      </c>
      <c r="K1307" t="s">
        <v>528</v>
      </c>
      <c r="L1307" t="s">
        <v>472</v>
      </c>
    </row>
    <row r="1308" spans="1:12" x14ac:dyDescent="0.3">
      <c r="A1308" s="9">
        <v>43861</v>
      </c>
      <c r="B1308" t="s">
        <v>238</v>
      </c>
      <c r="C1308" t="s">
        <v>47</v>
      </c>
      <c r="D1308">
        <v>137400000</v>
      </c>
      <c r="E1308">
        <v>0</v>
      </c>
      <c r="F1308">
        <v>137400000</v>
      </c>
      <c r="G1308">
        <v>73</v>
      </c>
      <c r="H1308">
        <v>2900000</v>
      </c>
      <c r="I1308">
        <v>2.156133828996282E-2</v>
      </c>
      <c r="J1308" t="s">
        <v>340</v>
      </c>
      <c r="K1308" t="s">
        <v>594</v>
      </c>
      <c r="L1308" t="s">
        <v>490</v>
      </c>
    </row>
    <row r="1309" spans="1:12" x14ac:dyDescent="0.3">
      <c r="A1309" s="9">
        <v>43861</v>
      </c>
      <c r="B1309" t="s">
        <v>239</v>
      </c>
      <c r="C1309" t="s">
        <v>48</v>
      </c>
      <c r="D1309">
        <v>27900000</v>
      </c>
      <c r="E1309">
        <v>0</v>
      </c>
      <c r="F1309">
        <v>27900000</v>
      </c>
      <c r="G1309">
        <v>89</v>
      </c>
      <c r="H1309">
        <v>0</v>
      </c>
      <c r="I1309">
        <v>0</v>
      </c>
      <c r="J1309" t="s">
        <v>339</v>
      </c>
      <c r="K1309" t="s">
        <v>1423</v>
      </c>
      <c r="L1309" t="s">
        <v>348</v>
      </c>
    </row>
    <row r="1310" spans="1:12" x14ac:dyDescent="0.3">
      <c r="A1310" s="9">
        <v>43861</v>
      </c>
      <c r="B1310" t="s">
        <v>241</v>
      </c>
      <c r="C1310" t="s">
        <v>50</v>
      </c>
      <c r="D1310">
        <v>266400000</v>
      </c>
      <c r="E1310">
        <v>29100000</v>
      </c>
      <c r="F1310">
        <v>295500000</v>
      </c>
      <c r="G1310">
        <v>60</v>
      </c>
      <c r="H1310">
        <v>400000</v>
      </c>
      <c r="I1310">
        <v>1.3554727211114879E-3</v>
      </c>
      <c r="J1310" t="s">
        <v>340</v>
      </c>
      <c r="K1310" t="s">
        <v>1438</v>
      </c>
      <c r="L1310" t="s">
        <v>557</v>
      </c>
    </row>
    <row r="1311" spans="1:12" x14ac:dyDescent="0.3">
      <c r="A1311" s="9">
        <v>43861</v>
      </c>
      <c r="B1311" t="s">
        <v>256</v>
      </c>
      <c r="C1311" t="s">
        <v>65</v>
      </c>
      <c r="D1311">
        <v>164800000</v>
      </c>
      <c r="E1311">
        <v>104400000</v>
      </c>
      <c r="F1311">
        <v>269200000</v>
      </c>
      <c r="G1311">
        <v>57</v>
      </c>
      <c r="H1311">
        <v>-22800000</v>
      </c>
      <c r="I1311">
        <v>-7.8082191780821916E-2</v>
      </c>
      <c r="J1311" t="s">
        <v>341</v>
      </c>
      <c r="K1311" t="s">
        <v>1408</v>
      </c>
      <c r="L1311" t="s">
        <v>1501</v>
      </c>
    </row>
    <row r="1312" spans="1:12" x14ac:dyDescent="0.3">
      <c r="A1312" s="9">
        <v>43861</v>
      </c>
      <c r="B1312" t="s">
        <v>243</v>
      </c>
      <c r="C1312" t="s">
        <v>52</v>
      </c>
      <c r="D1312">
        <v>4143700000</v>
      </c>
      <c r="E1312">
        <v>5492200000</v>
      </c>
      <c r="F1312">
        <v>9635900000</v>
      </c>
      <c r="G1312">
        <v>10</v>
      </c>
      <c r="H1312">
        <v>93400000</v>
      </c>
      <c r="I1312">
        <v>9.7877914592611991E-3</v>
      </c>
      <c r="J1312" t="s">
        <v>340</v>
      </c>
      <c r="K1312" t="s">
        <v>1502</v>
      </c>
      <c r="L1312" t="s">
        <v>1503</v>
      </c>
    </row>
    <row r="1313" spans="1:12" x14ac:dyDescent="0.3">
      <c r="A1313" s="9">
        <v>43861</v>
      </c>
      <c r="B1313" t="s">
        <v>244</v>
      </c>
      <c r="C1313" t="s">
        <v>53</v>
      </c>
      <c r="D1313">
        <v>102100000</v>
      </c>
      <c r="E1313">
        <v>134000000</v>
      </c>
      <c r="F1313">
        <v>236100000</v>
      </c>
      <c r="G1313">
        <v>98</v>
      </c>
      <c r="H1313">
        <v>-22800000</v>
      </c>
      <c r="I1313">
        <v>-8.8064889918887598E-2</v>
      </c>
      <c r="J1313" t="s">
        <v>341</v>
      </c>
      <c r="K1313" t="s">
        <v>1417</v>
      </c>
      <c r="L1313" t="s">
        <v>1501</v>
      </c>
    </row>
    <row r="1314" spans="1:12" x14ac:dyDescent="0.3">
      <c r="A1314" s="9">
        <v>43861</v>
      </c>
      <c r="B1314" t="s">
        <v>245</v>
      </c>
      <c r="C1314" t="s">
        <v>54</v>
      </c>
      <c r="D1314">
        <v>17767100000</v>
      </c>
      <c r="E1314">
        <v>669200000</v>
      </c>
      <c r="F1314">
        <v>18436300000</v>
      </c>
      <c r="G1314">
        <v>7</v>
      </c>
      <c r="H1314">
        <v>892900000</v>
      </c>
      <c r="I1314">
        <v>5.0896633491797488E-2</v>
      </c>
      <c r="J1314" t="s">
        <v>340</v>
      </c>
      <c r="K1314" t="s">
        <v>837</v>
      </c>
      <c r="L1314" t="s">
        <v>1504</v>
      </c>
    </row>
    <row r="1315" spans="1:12" x14ac:dyDescent="0.3">
      <c r="A1315" s="9">
        <v>43861</v>
      </c>
      <c r="B1315" t="s">
        <v>246</v>
      </c>
      <c r="C1315" t="s">
        <v>55</v>
      </c>
      <c r="D1315">
        <v>2586100000</v>
      </c>
      <c r="E1315">
        <v>737400000</v>
      </c>
      <c r="F1315">
        <v>3323500000</v>
      </c>
      <c r="G1315">
        <v>25</v>
      </c>
      <c r="H1315">
        <v>113000000</v>
      </c>
      <c r="I1315">
        <v>3.5197009811555831E-2</v>
      </c>
      <c r="J1315" t="s">
        <v>340</v>
      </c>
      <c r="K1315" t="s">
        <v>1505</v>
      </c>
      <c r="L1315" t="s">
        <v>1296</v>
      </c>
    </row>
    <row r="1316" spans="1:12" x14ac:dyDescent="0.3">
      <c r="A1316" s="9">
        <v>43861</v>
      </c>
      <c r="B1316" t="s">
        <v>247</v>
      </c>
      <c r="C1316" t="s">
        <v>56</v>
      </c>
      <c r="D1316">
        <v>11188700000</v>
      </c>
      <c r="E1316">
        <v>1218200000</v>
      </c>
      <c r="F1316">
        <v>12406900000</v>
      </c>
      <c r="G1316">
        <v>14</v>
      </c>
      <c r="H1316">
        <v>-19500000</v>
      </c>
      <c r="I1316">
        <v>-1.569239683255006E-3</v>
      </c>
      <c r="J1316" t="s">
        <v>341</v>
      </c>
      <c r="K1316" t="s">
        <v>401</v>
      </c>
      <c r="L1316" t="s">
        <v>840</v>
      </c>
    </row>
    <row r="1317" spans="1:12" x14ac:dyDescent="0.3">
      <c r="A1317" s="9">
        <v>43861</v>
      </c>
      <c r="B1317" t="s">
        <v>248</v>
      </c>
      <c r="C1317" t="s">
        <v>57</v>
      </c>
      <c r="D1317">
        <v>692200000</v>
      </c>
      <c r="E1317">
        <v>29800000</v>
      </c>
      <c r="F1317">
        <v>722000000</v>
      </c>
      <c r="G1317">
        <v>52</v>
      </c>
      <c r="H1317">
        <v>10100000</v>
      </c>
      <c r="I1317">
        <v>1.41873858688018E-2</v>
      </c>
      <c r="J1317" t="s">
        <v>340</v>
      </c>
      <c r="K1317" t="s">
        <v>832</v>
      </c>
      <c r="L1317" t="s">
        <v>1506</v>
      </c>
    </row>
    <row r="1318" spans="1:12" x14ac:dyDescent="0.3">
      <c r="A1318" s="9">
        <v>43861</v>
      </c>
      <c r="B1318" t="s">
        <v>249</v>
      </c>
      <c r="C1318" t="s">
        <v>58</v>
      </c>
      <c r="D1318">
        <v>208800000</v>
      </c>
      <c r="E1318">
        <v>59000000</v>
      </c>
      <c r="F1318">
        <v>267800000</v>
      </c>
      <c r="G1318">
        <v>56</v>
      </c>
      <c r="H1318">
        <v>4000000</v>
      </c>
      <c r="I1318">
        <v>1.5163002274450339E-2</v>
      </c>
      <c r="J1318" t="s">
        <v>340</v>
      </c>
      <c r="K1318" t="s">
        <v>1507</v>
      </c>
      <c r="L1318" t="s">
        <v>459</v>
      </c>
    </row>
    <row r="1319" spans="1:12" x14ac:dyDescent="0.3">
      <c r="A1319" s="9">
        <v>43861</v>
      </c>
      <c r="B1319" t="s">
        <v>250</v>
      </c>
      <c r="C1319" t="s">
        <v>59</v>
      </c>
      <c r="D1319">
        <v>14461300000</v>
      </c>
      <c r="E1319">
        <v>830700000</v>
      </c>
      <c r="F1319">
        <v>15292000000</v>
      </c>
      <c r="G1319">
        <v>12</v>
      </c>
      <c r="H1319">
        <v>-69500000</v>
      </c>
      <c r="I1319">
        <v>-4.5242977573804639E-3</v>
      </c>
      <c r="J1319" t="s">
        <v>341</v>
      </c>
      <c r="K1319" t="s">
        <v>614</v>
      </c>
      <c r="L1319" t="s">
        <v>1090</v>
      </c>
    </row>
    <row r="1320" spans="1:12" x14ac:dyDescent="0.3">
      <c r="A1320" s="9">
        <v>43861</v>
      </c>
      <c r="B1320" t="s">
        <v>198</v>
      </c>
      <c r="C1320" t="s">
        <v>135</v>
      </c>
      <c r="D1320">
        <v>175700000</v>
      </c>
      <c r="E1320">
        <v>71800000</v>
      </c>
      <c r="F1320">
        <v>247500000</v>
      </c>
      <c r="G1320">
        <v>65</v>
      </c>
      <c r="H1320">
        <v>-1100000</v>
      </c>
      <c r="I1320">
        <v>-4.4247787610619468E-3</v>
      </c>
      <c r="J1320" t="s">
        <v>341</v>
      </c>
      <c r="K1320" t="s">
        <v>1508</v>
      </c>
      <c r="L1320" t="s">
        <v>512</v>
      </c>
    </row>
    <row r="1321" spans="1:12" x14ac:dyDescent="0.3">
      <c r="A1321" s="9">
        <v>43861</v>
      </c>
      <c r="B1321" t="s">
        <v>215</v>
      </c>
      <c r="C1321" t="s">
        <v>131</v>
      </c>
      <c r="D1321">
        <v>19900000</v>
      </c>
      <c r="E1321">
        <v>12700000</v>
      </c>
      <c r="F1321">
        <v>32600000</v>
      </c>
      <c r="G1321">
        <v>75</v>
      </c>
      <c r="H1321">
        <v>-700000</v>
      </c>
      <c r="I1321">
        <v>-2.1021021021021019E-2</v>
      </c>
      <c r="J1321" t="s">
        <v>341</v>
      </c>
      <c r="K1321" t="s">
        <v>439</v>
      </c>
      <c r="L1321" t="s">
        <v>610</v>
      </c>
    </row>
    <row r="1322" spans="1:12" x14ac:dyDescent="0.3">
      <c r="A1322" s="9">
        <v>43861</v>
      </c>
      <c r="B1322" t="s">
        <v>251</v>
      </c>
      <c r="C1322" t="s">
        <v>60</v>
      </c>
      <c r="D1322">
        <v>4632800000</v>
      </c>
      <c r="E1322">
        <v>463400000</v>
      </c>
      <c r="F1322">
        <v>5096200000</v>
      </c>
      <c r="G1322">
        <v>24</v>
      </c>
      <c r="H1322">
        <v>121700000</v>
      </c>
      <c r="I1322">
        <v>2.446477032867625E-2</v>
      </c>
      <c r="J1322" t="s">
        <v>340</v>
      </c>
      <c r="K1322" t="s">
        <v>1509</v>
      </c>
      <c r="L1322" t="s">
        <v>392</v>
      </c>
    </row>
    <row r="1323" spans="1:12" x14ac:dyDescent="0.3">
      <c r="A1323" s="9">
        <v>43861</v>
      </c>
      <c r="B1323" t="s">
        <v>252</v>
      </c>
      <c r="C1323" t="s">
        <v>61</v>
      </c>
      <c r="D1323">
        <v>0</v>
      </c>
      <c r="E1323">
        <v>91800000</v>
      </c>
      <c r="F1323">
        <v>91800000</v>
      </c>
      <c r="G1323">
        <v>24</v>
      </c>
      <c r="H1323">
        <v>78200000</v>
      </c>
      <c r="I1323">
        <v>5.75</v>
      </c>
      <c r="J1323" t="s">
        <v>340</v>
      </c>
      <c r="K1323" t="s">
        <v>1510</v>
      </c>
      <c r="L1323" t="s">
        <v>562</v>
      </c>
    </row>
    <row r="1324" spans="1:12" x14ac:dyDescent="0.3">
      <c r="A1324" s="9">
        <v>43861</v>
      </c>
      <c r="B1324" t="s">
        <v>253</v>
      </c>
      <c r="C1324" t="s">
        <v>62</v>
      </c>
      <c r="D1324">
        <v>3292100000</v>
      </c>
      <c r="E1324">
        <v>0</v>
      </c>
      <c r="F1324">
        <v>3292100000</v>
      </c>
      <c r="G1324">
        <v>35</v>
      </c>
      <c r="H1324">
        <v>58700000</v>
      </c>
      <c r="I1324">
        <v>1.815426486051834E-2</v>
      </c>
      <c r="J1324" t="s">
        <v>340</v>
      </c>
      <c r="K1324" t="s">
        <v>1511</v>
      </c>
      <c r="L1324" t="s">
        <v>1120</v>
      </c>
    </row>
    <row r="1325" spans="1:12" x14ac:dyDescent="0.3">
      <c r="A1325" s="9">
        <v>43861</v>
      </c>
      <c r="B1325" t="s">
        <v>254</v>
      </c>
      <c r="C1325" t="s">
        <v>63</v>
      </c>
      <c r="D1325">
        <v>4202800000</v>
      </c>
      <c r="E1325">
        <v>874000000</v>
      </c>
      <c r="F1325">
        <v>5076800000</v>
      </c>
      <c r="G1325">
        <v>27</v>
      </c>
      <c r="H1325">
        <v>110300000</v>
      </c>
      <c r="I1325">
        <v>2.2208798952984998E-2</v>
      </c>
      <c r="J1325" t="s">
        <v>340</v>
      </c>
      <c r="K1325" t="s">
        <v>1024</v>
      </c>
      <c r="L1325" t="s">
        <v>1512</v>
      </c>
    </row>
    <row r="1326" spans="1:12" x14ac:dyDescent="0.3">
      <c r="A1326" s="9">
        <v>43861</v>
      </c>
      <c r="B1326" t="s">
        <v>257</v>
      </c>
      <c r="C1326" t="s">
        <v>66</v>
      </c>
      <c r="D1326">
        <v>285900000</v>
      </c>
      <c r="E1326">
        <v>0</v>
      </c>
      <c r="F1326">
        <v>285900000</v>
      </c>
      <c r="G1326">
        <v>50</v>
      </c>
      <c r="H1326">
        <v>49100000</v>
      </c>
      <c r="I1326">
        <v>0.207347972972973</v>
      </c>
      <c r="J1326" t="s">
        <v>340</v>
      </c>
      <c r="K1326" t="s">
        <v>445</v>
      </c>
      <c r="L1326" t="s">
        <v>1513</v>
      </c>
    </row>
    <row r="1327" spans="1:12" x14ac:dyDescent="0.3">
      <c r="A1327" s="9">
        <v>43861</v>
      </c>
      <c r="B1327" t="s">
        <v>293</v>
      </c>
      <c r="C1327" t="s">
        <v>102</v>
      </c>
      <c r="D1327">
        <v>10742900000</v>
      </c>
      <c r="E1327">
        <v>347900000</v>
      </c>
      <c r="F1327">
        <v>11090800000</v>
      </c>
      <c r="G1327">
        <v>15</v>
      </c>
      <c r="H1327">
        <v>152000000</v>
      </c>
      <c r="I1327">
        <v>1.3895491278750871E-2</v>
      </c>
      <c r="J1327" t="s">
        <v>340</v>
      </c>
      <c r="K1327" t="s">
        <v>1514</v>
      </c>
      <c r="L1327" t="s">
        <v>1318</v>
      </c>
    </row>
    <row r="1328" spans="1:12" x14ac:dyDescent="0.3">
      <c r="A1328" s="9">
        <v>43861</v>
      </c>
      <c r="B1328" t="s">
        <v>229</v>
      </c>
      <c r="C1328" t="s">
        <v>38</v>
      </c>
      <c r="D1328">
        <v>250600000</v>
      </c>
      <c r="E1328">
        <v>0</v>
      </c>
      <c r="F1328">
        <v>250600000</v>
      </c>
      <c r="G1328">
        <v>15</v>
      </c>
      <c r="H1328">
        <v>-32600000</v>
      </c>
      <c r="I1328">
        <v>-0.11511299435028249</v>
      </c>
      <c r="J1328" t="s">
        <v>341</v>
      </c>
      <c r="K1328" t="s">
        <v>1341</v>
      </c>
      <c r="L1328" t="s">
        <v>1515</v>
      </c>
    </row>
    <row r="1329" spans="1:12" x14ac:dyDescent="0.3">
      <c r="A1329" s="9">
        <v>43861</v>
      </c>
      <c r="B1329" t="s">
        <v>325</v>
      </c>
      <c r="C1329" t="s">
        <v>136</v>
      </c>
      <c r="D1329">
        <v>333200000</v>
      </c>
      <c r="E1329">
        <v>298800000</v>
      </c>
      <c r="F1329">
        <v>632000000</v>
      </c>
      <c r="G1329">
        <v>15</v>
      </c>
      <c r="H1329">
        <v>140500000</v>
      </c>
      <c r="I1329">
        <v>0.28585961342828081</v>
      </c>
      <c r="J1329" t="s">
        <v>340</v>
      </c>
      <c r="K1329" t="s">
        <v>1516</v>
      </c>
      <c r="L1329" t="s">
        <v>454</v>
      </c>
    </row>
    <row r="1330" spans="1:12" x14ac:dyDescent="0.3">
      <c r="A1330" s="9">
        <v>43861</v>
      </c>
      <c r="B1330" t="s">
        <v>263</v>
      </c>
      <c r="C1330" t="s">
        <v>72</v>
      </c>
      <c r="D1330">
        <v>45500000</v>
      </c>
      <c r="E1330">
        <v>0</v>
      </c>
      <c r="F1330">
        <v>45500000</v>
      </c>
      <c r="G1330">
        <v>85</v>
      </c>
      <c r="H1330">
        <v>-900000</v>
      </c>
      <c r="I1330">
        <v>-1.9396551724137932E-2</v>
      </c>
      <c r="J1330" t="s">
        <v>341</v>
      </c>
      <c r="K1330" t="s">
        <v>438</v>
      </c>
      <c r="L1330" t="s">
        <v>599</v>
      </c>
    </row>
    <row r="1331" spans="1:12" x14ac:dyDescent="0.3">
      <c r="A1331" s="9">
        <v>43861</v>
      </c>
      <c r="B1331" t="s">
        <v>264</v>
      </c>
      <c r="C1331" t="s">
        <v>73</v>
      </c>
      <c r="D1331">
        <v>434100000</v>
      </c>
      <c r="E1331">
        <v>367200000</v>
      </c>
      <c r="F1331">
        <v>801300000</v>
      </c>
      <c r="G1331">
        <v>45</v>
      </c>
      <c r="H1331">
        <v>122900000</v>
      </c>
      <c r="I1331">
        <v>0.18116155660377359</v>
      </c>
      <c r="J1331" t="s">
        <v>340</v>
      </c>
      <c r="K1331" t="s">
        <v>1517</v>
      </c>
      <c r="L1331" t="s">
        <v>1518</v>
      </c>
    </row>
    <row r="1332" spans="1:12" x14ac:dyDescent="0.3">
      <c r="A1332" s="9">
        <v>43861</v>
      </c>
      <c r="B1332" t="s">
        <v>265</v>
      </c>
      <c r="C1332" t="s">
        <v>74</v>
      </c>
      <c r="D1332">
        <v>1467000000</v>
      </c>
      <c r="E1332">
        <v>0</v>
      </c>
      <c r="F1332">
        <v>1467000000</v>
      </c>
      <c r="G1332">
        <v>44</v>
      </c>
      <c r="H1332">
        <v>-5300000</v>
      </c>
      <c r="I1332">
        <v>-3.5998098213679279E-3</v>
      </c>
      <c r="J1332" t="s">
        <v>341</v>
      </c>
      <c r="K1332" t="s">
        <v>1015</v>
      </c>
      <c r="L1332" t="s">
        <v>903</v>
      </c>
    </row>
    <row r="1333" spans="1:12" x14ac:dyDescent="0.3">
      <c r="A1333" s="9">
        <v>43861</v>
      </c>
      <c r="B1333" t="s">
        <v>266</v>
      </c>
      <c r="C1333" t="s">
        <v>75</v>
      </c>
      <c r="D1333">
        <v>0</v>
      </c>
      <c r="E1333">
        <v>86100000</v>
      </c>
      <c r="F1333">
        <v>86100000</v>
      </c>
      <c r="G1333">
        <v>88</v>
      </c>
      <c r="H1333">
        <v>21800000</v>
      </c>
      <c r="I1333">
        <v>0.33903576982892691</v>
      </c>
      <c r="J1333" t="s">
        <v>340</v>
      </c>
      <c r="K1333" t="s">
        <v>1114</v>
      </c>
      <c r="L1333" t="s">
        <v>1519</v>
      </c>
    </row>
    <row r="1334" spans="1:12" x14ac:dyDescent="0.3">
      <c r="A1334" s="9">
        <v>43861</v>
      </c>
      <c r="B1334" t="s">
        <v>267</v>
      </c>
      <c r="C1334" t="s">
        <v>76</v>
      </c>
      <c r="D1334">
        <v>16686800000</v>
      </c>
      <c r="E1334">
        <v>3606600000</v>
      </c>
      <c r="F1334">
        <v>20293400000</v>
      </c>
      <c r="G1334">
        <v>5</v>
      </c>
      <c r="H1334">
        <v>374700000</v>
      </c>
      <c r="I1334">
        <v>1.8811468619940059E-2</v>
      </c>
      <c r="J1334" t="s">
        <v>340</v>
      </c>
      <c r="K1334" t="s">
        <v>1520</v>
      </c>
      <c r="L1334" t="s">
        <v>957</v>
      </c>
    </row>
    <row r="1335" spans="1:12" x14ac:dyDescent="0.3">
      <c r="A1335" s="9">
        <v>43861</v>
      </c>
      <c r="B1335" t="s">
        <v>268</v>
      </c>
      <c r="C1335" t="s">
        <v>77</v>
      </c>
      <c r="D1335">
        <v>40700000</v>
      </c>
      <c r="E1335">
        <v>0</v>
      </c>
      <c r="F1335">
        <v>40700000</v>
      </c>
      <c r="G1335">
        <v>87</v>
      </c>
      <c r="H1335">
        <v>-1200000</v>
      </c>
      <c r="I1335">
        <v>-2.8639618138424819E-2</v>
      </c>
      <c r="J1335" t="s">
        <v>341</v>
      </c>
      <c r="K1335" t="s">
        <v>631</v>
      </c>
      <c r="L1335" t="s">
        <v>772</v>
      </c>
    </row>
    <row r="1336" spans="1:12" x14ac:dyDescent="0.3">
      <c r="A1336" s="9">
        <v>43861</v>
      </c>
      <c r="B1336" t="s">
        <v>269</v>
      </c>
      <c r="C1336" t="s">
        <v>78</v>
      </c>
      <c r="D1336">
        <v>12053000000</v>
      </c>
      <c r="E1336">
        <v>106600000</v>
      </c>
      <c r="F1336">
        <v>12159600000</v>
      </c>
      <c r="G1336">
        <v>16</v>
      </c>
      <c r="H1336">
        <v>-1400000</v>
      </c>
      <c r="I1336">
        <v>-1.1512211166844831E-4</v>
      </c>
      <c r="J1336" t="s">
        <v>341</v>
      </c>
      <c r="K1336" t="s">
        <v>1075</v>
      </c>
      <c r="L1336" t="s">
        <v>626</v>
      </c>
    </row>
    <row r="1337" spans="1:12" x14ac:dyDescent="0.3">
      <c r="A1337" s="9">
        <v>43861</v>
      </c>
      <c r="B1337" t="s">
        <v>271</v>
      </c>
      <c r="C1337" t="s">
        <v>80</v>
      </c>
      <c r="D1337">
        <v>413200000</v>
      </c>
      <c r="E1337">
        <v>62300000</v>
      </c>
      <c r="F1337">
        <v>475500000</v>
      </c>
      <c r="G1337">
        <v>49</v>
      </c>
      <c r="H1337">
        <v>18500000</v>
      </c>
      <c r="I1337">
        <v>4.0481400437636761E-2</v>
      </c>
      <c r="J1337" t="s">
        <v>340</v>
      </c>
      <c r="K1337" t="s">
        <v>1521</v>
      </c>
      <c r="L1337" t="s">
        <v>1178</v>
      </c>
    </row>
    <row r="1338" spans="1:12" x14ac:dyDescent="0.3">
      <c r="A1338" s="9">
        <v>43861</v>
      </c>
      <c r="B1338" t="s">
        <v>272</v>
      </c>
      <c r="C1338" t="s">
        <v>81</v>
      </c>
      <c r="D1338">
        <v>1125200000</v>
      </c>
      <c r="E1338">
        <v>37200000</v>
      </c>
      <c r="F1338">
        <v>1162400000</v>
      </c>
      <c r="G1338">
        <v>42</v>
      </c>
      <c r="H1338">
        <v>6400000</v>
      </c>
      <c r="I1338">
        <v>5.5363321799307957E-3</v>
      </c>
      <c r="J1338" t="s">
        <v>340</v>
      </c>
      <c r="K1338" t="s">
        <v>1447</v>
      </c>
      <c r="L1338" t="s">
        <v>1522</v>
      </c>
    </row>
    <row r="1339" spans="1:12" x14ac:dyDescent="0.3">
      <c r="A1339" s="9">
        <v>43861</v>
      </c>
      <c r="B1339" t="s">
        <v>273</v>
      </c>
      <c r="C1339" t="s">
        <v>82</v>
      </c>
      <c r="D1339">
        <v>676400000</v>
      </c>
      <c r="E1339">
        <v>52100000</v>
      </c>
      <c r="F1339">
        <v>728500000</v>
      </c>
      <c r="G1339">
        <v>47</v>
      </c>
      <c r="H1339">
        <v>4800000</v>
      </c>
      <c r="I1339">
        <v>6.6325825618350149E-3</v>
      </c>
      <c r="J1339" t="s">
        <v>340</v>
      </c>
      <c r="K1339" t="s">
        <v>1361</v>
      </c>
      <c r="L1339" t="s">
        <v>1523</v>
      </c>
    </row>
    <row r="1340" spans="1:12" x14ac:dyDescent="0.3">
      <c r="A1340" s="9">
        <v>43861</v>
      </c>
      <c r="B1340" t="s">
        <v>275</v>
      </c>
      <c r="C1340" t="s">
        <v>84</v>
      </c>
      <c r="D1340">
        <v>300000</v>
      </c>
      <c r="E1340">
        <v>0</v>
      </c>
      <c r="F1340">
        <v>300000</v>
      </c>
      <c r="G1340">
        <v>110</v>
      </c>
      <c r="H1340">
        <v>0</v>
      </c>
      <c r="I1340">
        <v>0</v>
      </c>
      <c r="J1340" t="s">
        <v>339</v>
      </c>
      <c r="K1340" t="s">
        <v>390</v>
      </c>
      <c r="L1340" t="s">
        <v>348</v>
      </c>
    </row>
    <row r="1341" spans="1:12" x14ac:dyDescent="0.3">
      <c r="A1341" s="9">
        <v>43861</v>
      </c>
      <c r="B1341" t="s">
        <v>289</v>
      </c>
      <c r="C1341" t="s">
        <v>98</v>
      </c>
      <c r="D1341">
        <v>0</v>
      </c>
      <c r="E1341">
        <v>0</v>
      </c>
      <c r="F1341">
        <v>0</v>
      </c>
      <c r="G1341">
        <v>125</v>
      </c>
      <c r="H1341">
        <v>0</v>
      </c>
      <c r="J1341" t="s">
        <v>339</v>
      </c>
      <c r="K1341" t="s">
        <v>348</v>
      </c>
      <c r="L1341" t="s">
        <v>348</v>
      </c>
    </row>
    <row r="1342" spans="1:12" x14ac:dyDescent="0.3">
      <c r="A1342" s="9">
        <v>43861</v>
      </c>
      <c r="B1342" t="s">
        <v>276</v>
      </c>
      <c r="C1342" t="s">
        <v>85</v>
      </c>
      <c r="D1342">
        <v>2589200000</v>
      </c>
      <c r="E1342">
        <v>0</v>
      </c>
      <c r="F1342">
        <v>2589200000</v>
      </c>
      <c r="G1342">
        <v>28</v>
      </c>
      <c r="H1342">
        <v>-107400000</v>
      </c>
      <c r="I1342">
        <v>-3.9827931469257581E-2</v>
      </c>
      <c r="J1342" t="s">
        <v>341</v>
      </c>
      <c r="K1342" t="s">
        <v>1524</v>
      </c>
      <c r="L1342" t="s">
        <v>862</v>
      </c>
    </row>
    <row r="1343" spans="1:12" x14ac:dyDescent="0.3">
      <c r="A1343" s="9">
        <v>43861</v>
      </c>
      <c r="B1343" t="s">
        <v>323</v>
      </c>
      <c r="C1343" t="s">
        <v>137</v>
      </c>
      <c r="D1343">
        <v>312000000</v>
      </c>
      <c r="E1343">
        <v>0</v>
      </c>
      <c r="F1343">
        <v>312000000</v>
      </c>
      <c r="G1343">
        <v>28</v>
      </c>
      <c r="H1343">
        <v>17600000</v>
      </c>
      <c r="I1343">
        <v>5.9782608695652183E-2</v>
      </c>
      <c r="J1343" t="s">
        <v>340</v>
      </c>
      <c r="K1343" t="s">
        <v>1525</v>
      </c>
      <c r="L1343" t="s">
        <v>1526</v>
      </c>
    </row>
    <row r="1344" spans="1:12" x14ac:dyDescent="0.3">
      <c r="A1344" s="9">
        <v>43861</v>
      </c>
      <c r="B1344" t="s">
        <v>277</v>
      </c>
      <c r="C1344" t="s">
        <v>86</v>
      </c>
      <c r="D1344">
        <v>11500000</v>
      </c>
      <c r="E1344">
        <v>0</v>
      </c>
      <c r="F1344">
        <v>11500000</v>
      </c>
      <c r="G1344">
        <v>96</v>
      </c>
      <c r="H1344">
        <v>-400000</v>
      </c>
      <c r="I1344">
        <v>-3.3613445378151259E-2</v>
      </c>
      <c r="J1344" t="s">
        <v>341</v>
      </c>
      <c r="K1344" t="s">
        <v>1527</v>
      </c>
      <c r="L1344" t="s">
        <v>909</v>
      </c>
    </row>
    <row r="1345" spans="1:12" x14ac:dyDescent="0.3">
      <c r="A1345" s="9">
        <v>43861</v>
      </c>
      <c r="B1345" t="s">
        <v>279</v>
      </c>
      <c r="C1345" t="s">
        <v>88</v>
      </c>
      <c r="D1345">
        <v>0</v>
      </c>
      <c r="E1345">
        <v>1600000</v>
      </c>
      <c r="F1345">
        <v>1600000</v>
      </c>
      <c r="G1345">
        <v>105</v>
      </c>
      <c r="H1345">
        <v>-8600000</v>
      </c>
      <c r="I1345">
        <v>-0.84313725490196079</v>
      </c>
      <c r="J1345" t="s">
        <v>341</v>
      </c>
      <c r="K1345" t="s">
        <v>633</v>
      </c>
      <c r="L1345" t="s">
        <v>1528</v>
      </c>
    </row>
    <row r="1346" spans="1:12" x14ac:dyDescent="0.3">
      <c r="A1346" s="9">
        <v>43861</v>
      </c>
      <c r="B1346" t="s">
        <v>280</v>
      </c>
      <c r="C1346" t="s">
        <v>89</v>
      </c>
      <c r="D1346">
        <v>20300000</v>
      </c>
      <c r="E1346">
        <v>0</v>
      </c>
      <c r="F1346">
        <v>20300000</v>
      </c>
      <c r="G1346">
        <v>83</v>
      </c>
      <c r="H1346">
        <v>600000</v>
      </c>
      <c r="I1346">
        <v>3.045685279187817E-2</v>
      </c>
      <c r="J1346" t="s">
        <v>340</v>
      </c>
      <c r="K1346" t="s">
        <v>1164</v>
      </c>
      <c r="L1346" t="s">
        <v>451</v>
      </c>
    </row>
    <row r="1347" spans="1:12" x14ac:dyDescent="0.3">
      <c r="A1347" s="9">
        <v>43861</v>
      </c>
      <c r="B1347" t="s">
        <v>281</v>
      </c>
      <c r="C1347" t="s">
        <v>90</v>
      </c>
      <c r="D1347">
        <v>209900000</v>
      </c>
      <c r="E1347">
        <v>6484700000</v>
      </c>
      <c r="F1347">
        <v>6694600000</v>
      </c>
      <c r="G1347">
        <v>32</v>
      </c>
      <c r="H1347">
        <v>208600000</v>
      </c>
      <c r="I1347">
        <v>3.2161578785075549E-2</v>
      </c>
      <c r="J1347" t="s">
        <v>340</v>
      </c>
      <c r="K1347" t="s">
        <v>1529</v>
      </c>
      <c r="L1347" t="s">
        <v>1530</v>
      </c>
    </row>
    <row r="1348" spans="1:12" x14ac:dyDescent="0.3">
      <c r="A1348" s="9">
        <v>43861</v>
      </c>
      <c r="B1348" t="s">
        <v>282</v>
      </c>
      <c r="C1348" t="s">
        <v>91</v>
      </c>
      <c r="D1348">
        <v>84900000</v>
      </c>
      <c r="E1348">
        <v>0</v>
      </c>
      <c r="F1348">
        <v>84900000</v>
      </c>
      <c r="G1348">
        <v>66</v>
      </c>
      <c r="H1348">
        <v>23200000</v>
      </c>
      <c r="I1348">
        <v>0.37601296596434358</v>
      </c>
      <c r="J1348" t="s">
        <v>340</v>
      </c>
      <c r="K1348" t="s">
        <v>662</v>
      </c>
      <c r="L1348" t="s">
        <v>1300</v>
      </c>
    </row>
    <row r="1349" spans="1:12" x14ac:dyDescent="0.3">
      <c r="A1349" s="9">
        <v>43861</v>
      </c>
      <c r="B1349" t="s">
        <v>283</v>
      </c>
      <c r="C1349" t="s">
        <v>92</v>
      </c>
      <c r="D1349">
        <v>6098400000</v>
      </c>
      <c r="E1349">
        <v>689300000</v>
      </c>
      <c r="F1349">
        <v>6787700000</v>
      </c>
      <c r="G1349">
        <v>18</v>
      </c>
      <c r="H1349">
        <v>220400000</v>
      </c>
      <c r="I1349">
        <v>3.356021500464422E-2</v>
      </c>
      <c r="J1349" t="s">
        <v>340</v>
      </c>
      <c r="K1349" t="s">
        <v>1531</v>
      </c>
      <c r="L1349" t="s">
        <v>863</v>
      </c>
    </row>
    <row r="1350" spans="1:12" x14ac:dyDescent="0.3">
      <c r="A1350" s="9">
        <v>43861</v>
      </c>
      <c r="B1350" t="s">
        <v>284</v>
      </c>
      <c r="C1350" t="s">
        <v>93</v>
      </c>
      <c r="D1350">
        <v>33200000</v>
      </c>
      <c r="E1350">
        <v>3400000</v>
      </c>
      <c r="F1350">
        <v>36600000</v>
      </c>
      <c r="G1350">
        <v>67</v>
      </c>
      <c r="H1350">
        <v>-400000</v>
      </c>
      <c r="I1350">
        <v>-1.081081081081081E-2</v>
      </c>
      <c r="J1350" t="s">
        <v>341</v>
      </c>
      <c r="K1350" t="s">
        <v>1532</v>
      </c>
      <c r="L1350" t="s">
        <v>909</v>
      </c>
    </row>
    <row r="1351" spans="1:12" x14ac:dyDescent="0.3">
      <c r="A1351" s="9">
        <v>43861</v>
      </c>
      <c r="B1351" t="s">
        <v>285</v>
      </c>
      <c r="C1351" t="s">
        <v>94</v>
      </c>
      <c r="D1351">
        <v>5400000</v>
      </c>
      <c r="E1351">
        <v>4800000</v>
      </c>
      <c r="F1351">
        <v>10200000</v>
      </c>
      <c r="G1351">
        <v>102</v>
      </c>
      <c r="H1351">
        <v>-200000</v>
      </c>
      <c r="I1351">
        <v>-1.9230769230769228E-2</v>
      </c>
      <c r="J1351" t="s">
        <v>341</v>
      </c>
      <c r="K1351" t="s">
        <v>1451</v>
      </c>
      <c r="L1351" t="s">
        <v>497</v>
      </c>
    </row>
    <row r="1352" spans="1:12" x14ac:dyDescent="0.3">
      <c r="A1352" s="9">
        <v>43861</v>
      </c>
      <c r="B1352" t="s">
        <v>286</v>
      </c>
      <c r="C1352" t="s">
        <v>95</v>
      </c>
      <c r="D1352">
        <v>0</v>
      </c>
      <c r="E1352">
        <v>0</v>
      </c>
      <c r="F1352">
        <v>0</v>
      </c>
      <c r="G1352">
        <v>102</v>
      </c>
      <c r="H1352">
        <v>0</v>
      </c>
      <c r="J1352" t="s">
        <v>339</v>
      </c>
      <c r="K1352" t="s">
        <v>348</v>
      </c>
      <c r="L1352" t="s">
        <v>348</v>
      </c>
    </row>
    <row r="1353" spans="1:12" x14ac:dyDescent="0.3">
      <c r="A1353" s="9">
        <v>43861</v>
      </c>
      <c r="B1353" t="s">
        <v>287</v>
      </c>
      <c r="C1353" t="s">
        <v>96</v>
      </c>
      <c r="D1353">
        <v>44900000</v>
      </c>
      <c r="E1353">
        <v>700000</v>
      </c>
      <c r="F1353">
        <v>45600000</v>
      </c>
      <c r="G1353">
        <v>86</v>
      </c>
      <c r="H1353">
        <v>100000</v>
      </c>
      <c r="I1353">
        <v>2.1978021978021978E-3</v>
      </c>
      <c r="J1353" t="s">
        <v>340</v>
      </c>
      <c r="K1353" t="s">
        <v>1008</v>
      </c>
      <c r="L1353" t="s">
        <v>486</v>
      </c>
    </row>
    <row r="1354" spans="1:12" x14ac:dyDescent="0.3">
      <c r="A1354" s="9">
        <v>43861</v>
      </c>
      <c r="B1354" t="s">
        <v>288</v>
      </c>
      <c r="C1354" t="s">
        <v>97</v>
      </c>
      <c r="D1354">
        <v>30600000</v>
      </c>
      <c r="E1354">
        <v>1600000</v>
      </c>
      <c r="F1354">
        <v>32200000</v>
      </c>
      <c r="G1354">
        <v>81</v>
      </c>
      <c r="H1354">
        <v>-300000</v>
      </c>
      <c r="I1354">
        <v>-9.2307692307692316E-3</v>
      </c>
      <c r="J1354" t="s">
        <v>341</v>
      </c>
      <c r="K1354" t="s">
        <v>374</v>
      </c>
      <c r="L1354" t="s">
        <v>632</v>
      </c>
    </row>
    <row r="1355" spans="1:12" x14ac:dyDescent="0.3">
      <c r="A1355" s="9">
        <v>43861</v>
      </c>
      <c r="B1355" t="s">
        <v>259</v>
      </c>
      <c r="C1355" t="s">
        <v>68</v>
      </c>
      <c r="D1355">
        <v>128953500000</v>
      </c>
      <c r="E1355">
        <v>25396900000</v>
      </c>
      <c r="F1355">
        <v>154350400000</v>
      </c>
      <c r="G1355">
        <v>3</v>
      </c>
      <c r="H1355">
        <v>51600000</v>
      </c>
      <c r="I1355">
        <v>3.344160810064628E-4</v>
      </c>
      <c r="J1355" t="s">
        <v>340</v>
      </c>
      <c r="K1355" t="s">
        <v>1184</v>
      </c>
      <c r="L1355" t="s">
        <v>1533</v>
      </c>
    </row>
    <row r="1356" spans="1:12" x14ac:dyDescent="0.3">
      <c r="A1356" s="9">
        <v>43861</v>
      </c>
      <c r="B1356" t="s">
        <v>197</v>
      </c>
      <c r="C1356" t="s">
        <v>5</v>
      </c>
      <c r="D1356">
        <v>552100000</v>
      </c>
      <c r="E1356">
        <v>0</v>
      </c>
      <c r="F1356">
        <v>552100000</v>
      </c>
      <c r="G1356">
        <v>55</v>
      </c>
      <c r="H1356">
        <v>2700000</v>
      </c>
      <c r="I1356">
        <v>4.9144521295959231E-3</v>
      </c>
      <c r="J1356" t="s">
        <v>340</v>
      </c>
      <c r="K1356" t="s">
        <v>1534</v>
      </c>
      <c r="L1356" t="s">
        <v>359</v>
      </c>
    </row>
    <row r="1357" spans="1:12" x14ac:dyDescent="0.3">
      <c r="A1357" s="9">
        <v>43861</v>
      </c>
      <c r="B1357" t="s">
        <v>326</v>
      </c>
      <c r="C1357" t="s">
        <v>138</v>
      </c>
      <c r="D1357">
        <v>0</v>
      </c>
      <c r="E1357">
        <v>0</v>
      </c>
      <c r="F1357">
        <v>0</v>
      </c>
      <c r="G1357">
        <v>55</v>
      </c>
      <c r="H1357">
        <v>0</v>
      </c>
      <c r="J1357" t="s">
        <v>339</v>
      </c>
      <c r="K1357" t="s">
        <v>348</v>
      </c>
      <c r="L1357" t="s">
        <v>348</v>
      </c>
    </row>
    <row r="1358" spans="1:12" x14ac:dyDescent="0.3">
      <c r="A1358" s="9">
        <v>43861</v>
      </c>
      <c r="B1358" t="s">
        <v>278</v>
      </c>
      <c r="C1358" t="s">
        <v>87</v>
      </c>
      <c r="D1358">
        <v>10795500000</v>
      </c>
      <c r="E1358">
        <v>896400000</v>
      </c>
      <c r="F1358">
        <v>11691900000</v>
      </c>
      <c r="G1358">
        <v>13</v>
      </c>
      <c r="H1358">
        <v>-139500000</v>
      </c>
      <c r="I1358">
        <v>-1.179065875551499E-2</v>
      </c>
      <c r="J1358" t="s">
        <v>341</v>
      </c>
      <c r="K1358" t="s">
        <v>716</v>
      </c>
      <c r="L1358" t="s">
        <v>912</v>
      </c>
    </row>
    <row r="1359" spans="1:12" x14ac:dyDescent="0.3">
      <c r="A1359" s="9">
        <v>43861</v>
      </c>
      <c r="B1359" t="s">
        <v>262</v>
      </c>
      <c r="C1359" t="s">
        <v>71</v>
      </c>
      <c r="D1359">
        <v>308500000</v>
      </c>
      <c r="E1359">
        <v>29700000</v>
      </c>
      <c r="F1359">
        <v>338200000</v>
      </c>
      <c r="G1359">
        <v>53</v>
      </c>
      <c r="H1359">
        <v>4600000</v>
      </c>
      <c r="I1359">
        <v>1.3788968824940051E-2</v>
      </c>
      <c r="J1359" t="s">
        <v>340</v>
      </c>
      <c r="K1359" t="s">
        <v>523</v>
      </c>
      <c r="L1359" t="s">
        <v>1388</v>
      </c>
    </row>
    <row r="1360" spans="1:12" x14ac:dyDescent="0.3">
      <c r="A1360" s="9">
        <v>43861</v>
      </c>
      <c r="B1360" t="s">
        <v>294</v>
      </c>
      <c r="C1360" t="s">
        <v>103</v>
      </c>
      <c r="D1360">
        <v>0</v>
      </c>
      <c r="E1360">
        <v>0</v>
      </c>
      <c r="F1360">
        <v>0</v>
      </c>
      <c r="G1360">
        <v>119</v>
      </c>
      <c r="H1360">
        <v>0</v>
      </c>
      <c r="J1360" t="s">
        <v>339</v>
      </c>
      <c r="K1360" t="s">
        <v>348</v>
      </c>
      <c r="L1360" t="s">
        <v>348</v>
      </c>
    </row>
    <row r="1361" spans="1:12" x14ac:dyDescent="0.3">
      <c r="A1361" s="9">
        <v>43861</v>
      </c>
      <c r="B1361" t="s">
        <v>290</v>
      </c>
      <c r="C1361" t="s">
        <v>99</v>
      </c>
      <c r="D1361">
        <v>178600000</v>
      </c>
      <c r="E1361">
        <v>0</v>
      </c>
      <c r="F1361">
        <v>178600000</v>
      </c>
      <c r="G1361">
        <v>64</v>
      </c>
      <c r="H1361">
        <v>-1400000</v>
      </c>
      <c r="I1361">
        <v>-7.7777777777777784E-3</v>
      </c>
      <c r="J1361" t="s">
        <v>341</v>
      </c>
      <c r="K1361" t="s">
        <v>656</v>
      </c>
      <c r="L1361" t="s">
        <v>626</v>
      </c>
    </row>
    <row r="1362" spans="1:12" x14ac:dyDescent="0.3">
      <c r="A1362" s="9">
        <v>43861</v>
      </c>
      <c r="B1362" t="s">
        <v>295</v>
      </c>
      <c r="C1362" t="s">
        <v>104</v>
      </c>
      <c r="D1362">
        <v>1979200000</v>
      </c>
      <c r="E1362">
        <v>1406900000</v>
      </c>
      <c r="F1362">
        <v>3386100000</v>
      </c>
      <c r="G1362">
        <v>30</v>
      </c>
      <c r="H1362">
        <v>-457600000</v>
      </c>
      <c r="I1362">
        <v>-0.11905195514738399</v>
      </c>
      <c r="J1362" t="s">
        <v>341</v>
      </c>
      <c r="K1362" t="s">
        <v>1535</v>
      </c>
      <c r="L1362" t="s">
        <v>1163</v>
      </c>
    </row>
    <row r="1363" spans="1:12" x14ac:dyDescent="0.3">
      <c r="A1363" s="9">
        <v>43861</v>
      </c>
      <c r="B1363" t="s">
        <v>322</v>
      </c>
      <c r="C1363" t="s">
        <v>132</v>
      </c>
      <c r="D1363">
        <v>1016400000</v>
      </c>
      <c r="E1363">
        <v>0</v>
      </c>
      <c r="F1363">
        <v>1016400000</v>
      </c>
      <c r="G1363">
        <v>21</v>
      </c>
      <c r="H1363">
        <v>107600000</v>
      </c>
      <c r="I1363">
        <v>0.1183978873239437</v>
      </c>
      <c r="J1363" t="s">
        <v>340</v>
      </c>
      <c r="K1363" t="s">
        <v>1536</v>
      </c>
      <c r="L1363" t="s">
        <v>357</v>
      </c>
    </row>
    <row r="1364" spans="1:12" x14ac:dyDescent="0.3">
      <c r="A1364" s="9">
        <v>43861</v>
      </c>
      <c r="B1364" t="s">
        <v>296</v>
      </c>
      <c r="C1364" t="s">
        <v>105</v>
      </c>
      <c r="D1364">
        <v>640400000</v>
      </c>
      <c r="E1364">
        <v>0</v>
      </c>
      <c r="F1364">
        <v>640400000</v>
      </c>
      <c r="G1364">
        <v>51</v>
      </c>
      <c r="H1364">
        <v>7400000</v>
      </c>
      <c r="I1364">
        <v>1.169036334913112E-2</v>
      </c>
      <c r="J1364" t="s">
        <v>340</v>
      </c>
      <c r="K1364" t="s">
        <v>1537</v>
      </c>
      <c r="L1364" t="s">
        <v>1538</v>
      </c>
    </row>
    <row r="1365" spans="1:12" x14ac:dyDescent="0.3">
      <c r="A1365" s="9">
        <v>43861</v>
      </c>
      <c r="B1365" t="s">
        <v>297</v>
      </c>
      <c r="C1365" t="s">
        <v>106</v>
      </c>
      <c r="D1365">
        <v>284500000</v>
      </c>
      <c r="E1365">
        <v>0</v>
      </c>
      <c r="F1365">
        <v>284500000</v>
      </c>
      <c r="G1365">
        <v>63</v>
      </c>
      <c r="H1365">
        <v>-9200000</v>
      </c>
      <c r="I1365">
        <v>-3.1324480762683009E-2</v>
      </c>
      <c r="J1365" t="s">
        <v>341</v>
      </c>
      <c r="K1365" t="s">
        <v>922</v>
      </c>
      <c r="L1365" t="s">
        <v>488</v>
      </c>
    </row>
    <row r="1366" spans="1:12" x14ac:dyDescent="0.3">
      <c r="A1366" s="9">
        <v>43861</v>
      </c>
      <c r="B1366" t="s">
        <v>298</v>
      </c>
      <c r="C1366" t="s">
        <v>107</v>
      </c>
      <c r="D1366">
        <v>0</v>
      </c>
      <c r="E1366">
        <v>0</v>
      </c>
      <c r="F1366">
        <v>0</v>
      </c>
      <c r="G1366">
        <v>103</v>
      </c>
      <c r="H1366">
        <v>0</v>
      </c>
      <c r="J1366" t="s">
        <v>339</v>
      </c>
      <c r="K1366" t="s">
        <v>348</v>
      </c>
      <c r="L1366" t="s">
        <v>348</v>
      </c>
    </row>
    <row r="1367" spans="1:12" x14ac:dyDescent="0.3">
      <c r="A1367" s="9">
        <v>43861</v>
      </c>
      <c r="B1367" t="s">
        <v>299</v>
      </c>
      <c r="C1367" t="s">
        <v>108</v>
      </c>
      <c r="D1367">
        <v>7623400000</v>
      </c>
      <c r="E1367">
        <v>2852100000</v>
      </c>
      <c r="F1367">
        <v>10475500000</v>
      </c>
      <c r="G1367">
        <v>8</v>
      </c>
      <c r="H1367">
        <v>-42600000</v>
      </c>
      <c r="I1367">
        <v>-4.0501611507781834E-3</v>
      </c>
      <c r="J1367" t="s">
        <v>341</v>
      </c>
      <c r="K1367" t="s">
        <v>1539</v>
      </c>
      <c r="L1367" t="s">
        <v>836</v>
      </c>
    </row>
    <row r="1368" spans="1:12" x14ac:dyDescent="0.3">
      <c r="A1368" s="9">
        <v>43861</v>
      </c>
      <c r="B1368" t="s">
        <v>307</v>
      </c>
      <c r="C1368" t="s">
        <v>141</v>
      </c>
      <c r="D1368">
        <v>83200000</v>
      </c>
      <c r="E1368">
        <v>0</v>
      </c>
      <c r="F1368">
        <v>83200000</v>
      </c>
      <c r="G1368">
        <v>70</v>
      </c>
      <c r="H1368">
        <v>800000</v>
      </c>
      <c r="I1368">
        <v>9.7087378640776691E-3</v>
      </c>
      <c r="J1368" t="s">
        <v>340</v>
      </c>
      <c r="K1368" t="s">
        <v>1138</v>
      </c>
      <c r="L1368" t="s">
        <v>365</v>
      </c>
    </row>
    <row r="1369" spans="1:12" x14ac:dyDescent="0.3">
      <c r="A1369" s="9">
        <v>43861</v>
      </c>
      <c r="B1369" t="s">
        <v>301</v>
      </c>
      <c r="C1369" t="s">
        <v>110</v>
      </c>
      <c r="D1369">
        <v>2396100000</v>
      </c>
      <c r="E1369">
        <v>92100000</v>
      </c>
      <c r="F1369">
        <v>2488200000</v>
      </c>
      <c r="G1369">
        <v>37</v>
      </c>
      <c r="H1369">
        <v>29700000</v>
      </c>
      <c r="I1369">
        <v>1.2080536912751679E-2</v>
      </c>
      <c r="J1369" t="s">
        <v>340</v>
      </c>
      <c r="K1369" t="s">
        <v>1540</v>
      </c>
      <c r="L1369" t="s">
        <v>1541</v>
      </c>
    </row>
    <row r="1370" spans="1:12" x14ac:dyDescent="0.3">
      <c r="A1370" s="9">
        <v>43861</v>
      </c>
      <c r="B1370" t="s">
        <v>274</v>
      </c>
      <c r="C1370" t="s">
        <v>83</v>
      </c>
      <c r="D1370">
        <v>2611700000</v>
      </c>
      <c r="E1370">
        <v>1211000000</v>
      </c>
      <c r="F1370">
        <v>3822700000</v>
      </c>
      <c r="G1370">
        <v>29</v>
      </c>
      <c r="H1370">
        <v>-249800000</v>
      </c>
      <c r="I1370">
        <v>-6.1338244321669733E-2</v>
      </c>
      <c r="J1370" t="s">
        <v>341</v>
      </c>
      <c r="K1370" t="s">
        <v>1542</v>
      </c>
      <c r="L1370" t="s">
        <v>764</v>
      </c>
    </row>
    <row r="1371" spans="1:12" x14ac:dyDescent="0.3">
      <c r="A1371" s="9">
        <v>43861</v>
      </c>
      <c r="B1371" t="s">
        <v>303</v>
      </c>
      <c r="C1371" t="s">
        <v>112</v>
      </c>
      <c r="D1371">
        <v>0</v>
      </c>
      <c r="E1371">
        <v>0</v>
      </c>
      <c r="F1371">
        <v>0</v>
      </c>
      <c r="G1371">
        <v>29</v>
      </c>
      <c r="H1371">
        <v>0</v>
      </c>
      <c r="J1371" t="s">
        <v>339</v>
      </c>
      <c r="K1371" t="s">
        <v>348</v>
      </c>
      <c r="L1371" t="s">
        <v>348</v>
      </c>
    </row>
    <row r="1372" spans="1:12" x14ac:dyDescent="0.3">
      <c r="A1372" s="9">
        <v>43861</v>
      </c>
      <c r="B1372" t="s">
        <v>304</v>
      </c>
      <c r="C1372" t="s">
        <v>113</v>
      </c>
      <c r="D1372">
        <v>11022800000</v>
      </c>
      <c r="E1372">
        <v>3959000000</v>
      </c>
      <c r="F1372">
        <v>14981800000</v>
      </c>
      <c r="G1372">
        <v>11</v>
      </c>
      <c r="H1372">
        <v>478100000</v>
      </c>
      <c r="I1372">
        <v>3.2964002289071058E-2</v>
      </c>
      <c r="J1372" t="s">
        <v>340</v>
      </c>
      <c r="K1372" t="s">
        <v>442</v>
      </c>
      <c r="L1372" t="s">
        <v>1543</v>
      </c>
    </row>
    <row r="1373" spans="1:12" x14ac:dyDescent="0.3">
      <c r="A1373" s="9">
        <v>43861</v>
      </c>
      <c r="B1373" t="s">
        <v>305</v>
      </c>
      <c r="C1373" t="s">
        <v>114</v>
      </c>
      <c r="D1373">
        <v>15753600000</v>
      </c>
      <c r="E1373">
        <v>6058400000</v>
      </c>
      <c r="F1373">
        <v>21812000000</v>
      </c>
      <c r="G1373">
        <v>6</v>
      </c>
      <c r="H1373">
        <v>-370100000</v>
      </c>
      <c r="I1373">
        <v>-1.6684624088792319E-2</v>
      </c>
      <c r="J1373" t="s">
        <v>341</v>
      </c>
      <c r="K1373" t="s">
        <v>1544</v>
      </c>
      <c r="L1373" t="s">
        <v>880</v>
      </c>
    </row>
    <row r="1374" spans="1:12" x14ac:dyDescent="0.3">
      <c r="A1374" s="9">
        <v>43861</v>
      </c>
      <c r="B1374" t="s">
        <v>306</v>
      </c>
      <c r="C1374" t="s">
        <v>115</v>
      </c>
      <c r="D1374">
        <v>500000</v>
      </c>
      <c r="E1374">
        <v>0</v>
      </c>
      <c r="F1374">
        <v>500000</v>
      </c>
      <c r="G1374">
        <v>6</v>
      </c>
      <c r="H1374">
        <v>0</v>
      </c>
      <c r="I1374">
        <v>0</v>
      </c>
      <c r="J1374" t="s">
        <v>339</v>
      </c>
      <c r="K1374" t="s">
        <v>361</v>
      </c>
      <c r="L1374" t="s">
        <v>348</v>
      </c>
    </row>
    <row r="1375" spans="1:12" x14ac:dyDescent="0.3">
      <c r="A1375" s="9">
        <v>43861</v>
      </c>
      <c r="B1375" t="s">
        <v>309</v>
      </c>
      <c r="C1375" t="s">
        <v>118</v>
      </c>
      <c r="D1375">
        <v>68900000</v>
      </c>
      <c r="E1375">
        <v>61700000</v>
      </c>
      <c r="F1375">
        <v>130600000</v>
      </c>
      <c r="G1375">
        <v>80</v>
      </c>
      <c r="H1375">
        <v>-1200000</v>
      </c>
      <c r="I1375">
        <v>-9.104704097116844E-3</v>
      </c>
      <c r="J1375" t="s">
        <v>341</v>
      </c>
      <c r="K1375" t="s">
        <v>608</v>
      </c>
      <c r="L1375" t="s">
        <v>772</v>
      </c>
    </row>
    <row r="1376" spans="1:12" x14ac:dyDescent="0.3">
      <c r="A1376" s="9">
        <v>43861</v>
      </c>
      <c r="B1376" t="s">
        <v>302</v>
      </c>
      <c r="C1376" t="s">
        <v>111</v>
      </c>
      <c r="D1376">
        <v>5600000</v>
      </c>
      <c r="E1376">
        <v>0</v>
      </c>
      <c r="F1376">
        <v>5600000</v>
      </c>
      <c r="G1376">
        <v>109</v>
      </c>
      <c r="H1376">
        <v>-100000</v>
      </c>
      <c r="I1376">
        <v>-1.754385964912281E-2</v>
      </c>
      <c r="J1376" t="s">
        <v>341</v>
      </c>
      <c r="K1376" t="s">
        <v>1212</v>
      </c>
      <c r="L1376" t="s">
        <v>503</v>
      </c>
    </row>
    <row r="1377" spans="1:12" x14ac:dyDescent="0.3">
      <c r="A1377" s="9">
        <v>43861</v>
      </c>
      <c r="B1377" t="s">
        <v>320</v>
      </c>
      <c r="C1377" t="s">
        <v>129</v>
      </c>
      <c r="D1377">
        <v>79300000</v>
      </c>
      <c r="E1377">
        <v>0</v>
      </c>
      <c r="F1377">
        <v>79300000</v>
      </c>
      <c r="G1377">
        <v>109</v>
      </c>
      <c r="H1377">
        <v>-400000</v>
      </c>
      <c r="I1377">
        <v>-5.018820577164366E-3</v>
      </c>
      <c r="J1377" t="s">
        <v>341</v>
      </c>
      <c r="K1377" t="s">
        <v>1407</v>
      </c>
      <c r="L1377" t="s">
        <v>909</v>
      </c>
    </row>
    <row r="1378" spans="1:12" x14ac:dyDescent="0.3">
      <c r="A1378" s="9">
        <v>43861</v>
      </c>
      <c r="B1378" t="s">
        <v>308</v>
      </c>
      <c r="C1378" t="s">
        <v>117</v>
      </c>
      <c r="D1378">
        <v>170610200000</v>
      </c>
      <c r="E1378">
        <v>19644100000</v>
      </c>
      <c r="F1378">
        <v>190254300000</v>
      </c>
      <c r="G1378">
        <v>1</v>
      </c>
      <c r="H1378">
        <v>1138300000</v>
      </c>
      <c r="I1378">
        <v>6.0190570866558088E-3</v>
      </c>
      <c r="J1378" t="s">
        <v>340</v>
      </c>
      <c r="K1378" t="s">
        <v>878</v>
      </c>
      <c r="L1378" t="s">
        <v>1545</v>
      </c>
    </row>
    <row r="1379" spans="1:12" x14ac:dyDescent="0.3">
      <c r="A1379" s="9">
        <v>43861</v>
      </c>
      <c r="B1379" t="s">
        <v>292</v>
      </c>
      <c r="C1379" t="s">
        <v>101</v>
      </c>
      <c r="D1379">
        <v>15769700000</v>
      </c>
      <c r="E1379">
        <v>46400000</v>
      </c>
      <c r="F1379">
        <v>15816100000</v>
      </c>
      <c r="G1379">
        <v>9</v>
      </c>
      <c r="H1379">
        <v>15200000</v>
      </c>
      <c r="I1379">
        <v>9.6197052066654431E-4</v>
      </c>
      <c r="J1379" t="s">
        <v>340</v>
      </c>
      <c r="K1379" t="s">
        <v>942</v>
      </c>
      <c r="L1379" t="s">
        <v>525</v>
      </c>
    </row>
    <row r="1380" spans="1:12" x14ac:dyDescent="0.3">
      <c r="A1380" s="9">
        <v>43861</v>
      </c>
      <c r="B1380" t="s">
        <v>310</v>
      </c>
      <c r="C1380" t="s">
        <v>119</v>
      </c>
      <c r="D1380">
        <v>62000000</v>
      </c>
      <c r="E1380">
        <v>200000</v>
      </c>
      <c r="F1380">
        <v>62200000</v>
      </c>
      <c r="G1380">
        <v>9</v>
      </c>
      <c r="H1380">
        <v>900000</v>
      </c>
      <c r="I1380">
        <v>1.468189233278956E-2</v>
      </c>
      <c r="J1380" t="s">
        <v>340</v>
      </c>
      <c r="K1380" t="s">
        <v>455</v>
      </c>
      <c r="L1380" t="s">
        <v>441</v>
      </c>
    </row>
    <row r="1381" spans="1:12" x14ac:dyDescent="0.3">
      <c r="A1381" s="9">
        <v>43861</v>
      </c>
      <c r="B1381" t="s">
        <v>311</v>
      </c>
      <c r="C1381" t="s">
        <v>120</v>
      </c>
      <c r="D1381">
        <v>0</v>
      </c>
      <c r="E1381">
        <v>0</v>
      </c>
      <c r="F1381">
        <v>0</v>
      </c>
      <c r="G1381">
        <v>123</v>
      </c>
      <c r="H1381">
        <v>0</v>
      </c>
      <c r="J1381" t="s">
        <v>339</v>
      </c>
      <c r="K1381" t="s">
        <v>348</v>
      </c>
      <c r="L1381" t="s">
        <v>348</v>
      </c>
    </row>
    <row r="1382" spans="1:12" x14ac:dyDescent="0.3">
      <c r="A1382" s="9">
        <v>43861</v>
      </c>
      <c r="B1382" t="s">
        <v>312</v>
      </c>
      <c r="C1382" t="s">
        <v>121</v>
      </c>
      <c r="D1382">
        <v>400000</v>
      </c>
      <c r="E1382">
        <v>0</v>
      </c>
      <c r="F1382">
        <v>400000</v>
      </c>
      <c r="G1382">
        <v>122</v>
      </c>
      <c r="H1382">
        <v>0</v>
      </c>
      <c r="I1382">
        <v>0</v>
      </c>
      <c r="J1382" t="s">
        <v>339</v>
      </c>
      <c r="K1382" t="s">
        <v>557</v>
      </c>
      <c r="L1382" t="s">
        <v>348</v>
      </c>
    </row>
    <row r="1383" spans="1:12" x14ac:dyDescent="0.3">
      <c r="A1383" s="9">
        <v>43861</v>
      </c>
      <c r="B1383" t="s">
        <v>315</v>
      </c>
      <c r="C1383" t="s">
        <v>124</v>
      </c>
      <c r="D1383">
        <v>200000</v>
      </c>
      <c r="E1383">
        <v>4300000</v>
      </c>
      <c r="F1383">
        <v>4500000</v>
      </c>
      <c r="G1383">
        <v>106</v>
      </c>
      <c r="H1383">
        <v>0</v>
      </c>
      <c r="I1383">
        <v>0</v>
      </c>
      <c r="J1383" t="s">
        <v>339</v>
      </c>
      <c r="K1383" t="s">
        <v>1379</v>
      </c>
      <c r="L1383" t="s">
        <v>348</v>
      </c>
    </row>
    <row r="1384" spans="1:12" x14ac:dyDescent="0.3">
      <c r="A1384" s="9">
        <v>43861</v>
      </c>
      <c r="B1384" t="s">
        <v>300</v>
      </c>
      <c r="C1384" t="s">
        <v>109</v>
      </c>
      <c r="D1384">
        <v>500000</v>
      </c>
      <c r="E1384">
        <v>300000</v>
      </c>
      <c r="F1384">
        <v>800000</v>
      </c>
      <c r="G1384">
        <v>113</v>
      </c>
      <c r="H1384">
        <v>-100000</v>
      </c>
      <c r="I1384">
        <v>-0.1111111111111111</v>
      </c>
      <c r="J1384" t="s">
        <v>341</v>
      </c>
      <c r="K1384" t="s">
        <v>365</v>
      </c>
      <c r="L1384" t="s">
        <v>503</v>
      </c>
    </row>
    <row r="1385" spans="1:12" x14ac:dyDescent="0.3">
      <c r="A1385" s="9">
        <v>43861</v>
      </c>
      <c r="B1385" t="s">
        <v>314</v>
      </c>
      <c r="C1385" t="s">
        <v>123</v>
      </c>
      <c r="D1385">
        <v>1200000</v>
      </c>
      <c r="E1385">
        <v>0</v>
      </c>
      <c r="F1385">
        <v>1200000</v>
      </c>
      <c r="G1385">
        <v>107</v>
      </c>
      <c r="H1385">
        <v>-100000</v>
      </c>
      <c r="I1385">
        <v>-7.6923076923076927E-2</v>
      </c>
      <c r="J1385" t="s">
        <v>341</v>
      </c>
      <c r="K1385" t="s">
        <v>369</v>
      </c>
      <c r="L1385" t="s">
        <v>503</v>
      </c>
    </row>
    <row r="1386" spans="1:12" x14ac:dyDescent="0.3">
      <c r="A1386" s="9">
        <v>43861</v>
      </c>
      <c r="B1386" t="s">
        <v>321</v>
      </c>
      <c r="C1386" t="s">
        <v>130</v>
      </c>
      <c r="D1386">
        <v>218600000</v>
      </c>
      <c r="E1386">
        <v>123800000</v>
      </c>
      <c r="F1386">
        <v>342400000</v>
      </c>
      <c r="G1386">
        <v>58</v>
      </c>
      <c r="H1386">
        <v>-1700000</v>
      </c>
      <c r="I1386">
        <v>-4.9404242952630047E-3</v>
      </c>
      <c r="J1386" t="s">
        <v>341</v>
      </c>
      <c r="K1386" t="s">
        <v>1546</v>
      </c>
      <c r="L1386" t="s">
        <v>1485</v>
      </c>
    </row>
    <row r="1387" spans="1:12" x14ac:dyDescent="0.3">
      <c r="A1387" s="9">
        <v>43861</v>
      </c>
      <c r="B1387" t="s">
        <v>316</v>
      </c>
      <c r="C1387" t="s">
        <v>125</v>
      </c>
      <c r="D1387">
        <v>0</v>
      </c>
      <c r="E1387">
        <v>0</v>
      </c>
      <c r="F1387">
        <v>0</v>
      </c>
      <c r="G1387">
        <v>118</v>
      </c>
      <c r="H1387">
        <v>0</v>
      </c>
      <c r="J1387" t="s">
        <v>339</v>
      </c>
      <c r="K1387" t="s">
        <v>348</v>
      </c>
      <c r="L1387" t="s">
        <v>348</v>
      </c>
    </row>
    <row r="1388" spans="1:12" x14ac:dyDescent="0.3">
      <c r="A1388" s="9">
        <v>43861</v>
      </c>
      <c r="B1388" t="s">
        <v>317</v>
      </c>
      <c r="C1388" t="s">
        <v>126</v>
      </c>
      <c r="D1388">
        <v>8191500000</v>
      </c>
      <c r="E1388">
        <v>0</v>
      </c>
      <c r="F1388">
        <v>8191500000</v>
      </c>
      <c r="G1388">
        <v>17</v>
      </c>
      <c r="H1388">
        <v>105300000</v>
      </c>
      <c r="I1388">
        <v>1.3022185946427249E-2</v>
      </c>
      <c r="J1388" t="s">
        <v>340</v>
      </c>
      <c r="K1388" t="s">
        <v>1547</v>
      </c>
      <c r="L1388" t="s">
        <v>1012</v>
      </c>
    </row>
    <row r="1389" spans="1:12" x14ac:dyDescent="0.3">
      <c r="A1389" s="9">
        <v>43861</v>
      </c>
      <c r="B1389" t="s">
        <v>318</v>
      </c>
      <c r="C1389" t="s">
        <v>127</v>
      </c>
      <c r="D1389">
        <v>1000000</v>
      </c>
      <c r="E1389">
        <v>0</v>
      </c>
      <c r="F1389">
        <v>1000000</v>
      </c>
      <c r="G1389">
        <v>111</v>
      </c>
      <c r="H1389">
        <v>0</v>
      </c>
      <c r="I1389">
        <v>0</v>
      </c>
      <c r="J1389" t="s">
        <v>339</v>
      </c>
      <c r="K1389" t="s">
        <v>458</v>
      </c>
      <c r="L1389" t="s">
        <v>348</v>
      </c>
    </row>
    <row r="1390" spans="1:12" x14ac:dyDescent="0.3">
      <c r="A1390" s="9">
        <v>43861</v>
      </c>
      <c r="B1390" t="s">
        <v>319</v>
      </c>
      <c r="C1390" t="s">
        <v>128</v>
      </c>
      <c r="D1390">
        <v>10900000</v>
      </c>
      <c r="E1390">
        <v>0</v>
      </c>
      <c r="F1390">
        <v>10900000</v>
      </c>
      <c r="G1390">
        <v>99</v>
      </c>
      <c r="H1390">
        <v>-100000</v>
      </c>
      <c r="I1390">
        <v>-9.0909090909090905E-3</v>
      </c>
      <c r="J1390" t="s">
        <v>341</v>
      </c>
      <c r="K1390" t="s">
        <v>1548</v>
      </c>
      <c r="L1390" t="s">
        <v>503</v>
      </c>
    </row>
    <row r="1391" spans="1:12" x14ac:dyDescent="0.3">
      <c r="A1391" s="9">
        <v>43861</v>
      </c>
      <c r="B1391" t="s">
        <v>313</v>
      </c>
      <c r="C1391" t="s">
        <v>122</v>
      </c>
      <c r="D1391">
        <v>117200000</v>
      </c>
      <c r="E1391">
        <v>0</v>
      </c>
      <c r="F1391">
        <v>117200000</v>
      </c>
      <c r="G1391">
        <v>69</v>
      </c>
      <c r="H1391">
        <v>1200000</v>
      </c>
      <c r="I1391">
        <v>1.03448275862069E-2</v>
      </c>
      <c r="J1391" t="s">
        <v>340</v>
      </c>
      <c r="K1391" t="s">
        <v>1549</v>
      </c>
      <c r="L1391" t="s">
        <v>369</v>
      </c>
    </row>
    <row r="1392" spans="1:12" x14ac:dyDescent="0.3">
      <c r="A1392" s="9">
        <v>43890</v>
      </c>
      <c r="B1392" t="s">
        <v>208</v>
      </c>
      <c r="C1392" t="s">
        <v>17</v>
      </c>
      <c r="D1392">
        <v>907900000</v>
      </c>
      <c r="E1392">
        <v>100300000</v>
      </c>
      <c r="F1392">
        <v>1008200000</v>
      </c>
      <c r="G1392">
        <v>40</v>
      </c>
      <c r="H1392">
        <v>19600000</v>
      </c>
      <c r="I1392">
        <v>1.9826016589115921E-2</v>
      </c>
      <c r="J1392" t="s">
        <v>340</v>
      </c>
      <c r="K1392" t="s">
        <v>1550</v>
      </c>
      <c r="L1392" t="s">
        <v>687</v>
      </c>
    </row>
    <row r="1393" spans="1:12" x14ac:dyDescent="0.3">
      <c r="A1393" s="9">
        <v>43890</v>
      </c>
      <c r="B1393" t="s">
        <v>207</v>
      </c>
      <c r="C1393" t="s">
        <v>16</v>
      </c>
      <c r="D1393">
        <v>1079300000</v>
      </c>
      <c r="E1393">
        <v>1346100000</v>
      </c>
      <c r="F1393">
        <v>2425400000</v>
      </c>
      <c r="G1393">
        <v>33</v>
      </c>
      <c r="H1393">
        <v>66700000</v>
      </c>
      <c r="I1393">
        <v>2.8278288887946749E-2</v>
      </c>
      <c r="J1393" t="s">
        <v>340</v>
      </c>
      <c r="K1393" t="s">
        <v>1551</v>
      </c>
      <c r="L1393" t="s">
        <v>1552</v>
      </c>
    </row>
    <row r="1394" spans="1:12" x14ac:dyDescent="0.3">
      <c r="A1394" s="9">
        <v>43890</v>
      </c>
      <c r="B1394" t="s">
        <v>206</v>
      </c>
      <c r="C1394" t="s">
        <v>15</v>
      </c>
      <c r="D1394">
        <v>800000</v>
      </c>
      <c r="E1394">
        <v>100000</v>
      </c>
      <c r="F1394">
        <v>900000</v>
      </c>
      <c r="G1394">
        <v>115</v>
      </c>
      <c r="H1394">
        <v>0</v>
      </c>
      <c r="I1394">
        <v>0</v>
      </c>
      <c r="J1394" t="s">
        <v>339</v>
      </c>
      <c r="K1394" t="s">
        <v>441</v>
      </c>
      <c r="L1394" t="s">
        <v>348</v>
      </c>
    </row>
    <row r="1395" spans="1:12" x14ac:dyDescent="0.3">
      <c r="A1395" s="9">
        <v>43890</v>
      </c>
      <c r="B1395" t="s">
        <v>205</v>
      </c>
      <c r="C1395" t="s">
        <v>14</v>
      </c>
      <c r="D1395">
        <v>5278500000</v>
      </c>
      <c r="E1395">
        <v>150000000</v>
      </c>
      <c r="F1395">
        <v>5428500000</v>
      </c>
      <c r="G1395">
        <v>20</v>
      </c>
      <c r="H1395">
        <v>32500000</v>
      </c>
      <c r="I1395">
        <v>6.022979985174203E-3</v>
      </c>
      <c r="J1395" t="s">
        <v>340</v>
      </c>
      <c r="K1395" t="s">
        <v>1396</v>
      </c>
      <c r="L1395" t="s">
        <v>941</v>
      </c>
    </row>
    <row r="1396" spans="1:12" x14ac:dyDescent="0.3">
      <c r="A1396" s="9">
        <v>43890</v>
      </c>
      <c r="B1396" t="s">
        <v>204</v>
      </c>
      <c r="C1396" t="s">
        <v>13</v>
      </c>
      <c r="D1396">
        <v>200000</v>
      </c>
      <c r="E1396">
        <v>4600000</v>
      </c>
      <c r="F1396">
        <v>4800000</v>
      </c>
      <c r="G1396">
        <v>108</v>
      </c>
      <c r="H1396">
        <v>600000</v>
      </c>
      <c r="I1396">
        <v>0.14285714285714279</v>
      </c>
      <c r="J1396" t="s">
        <v>340</v>
      </c>
      <c r="K1396" t="s">
        <v>1523</v>
      </c>
      <c r="L1396" t="s">
        <v>451</v>
      </c>
    </row>
    <row r="1397" spans="1:12" x14ac:dyDescent="0.3">
      <c r="A1397" s="9">
        <v>43890</v>
      </c>
      <c r="B1397" t="s">
        <v>200</v>
      </c>
      <c r="C1397" t="s">
        <v>9</v>
      </c>
      <c r="D1397">
        <v>4960200000</v>
      </c>
      <c r="E1397">
        <v>0</v>
      </c>
      <c r="F1397">
        <v>4960200000</v>
      </c>
      <c r="G1397">
        <v>23</v>
      </c>
      <c r="H1397">
        <v>48500000</v>
      </c>
      <c r="I1397">
        <v>9.8743815786794791E-3</v>
      </c>
      <c r="J1397" t="s">
        <v>340</v>
      </c>
      <c r="K1397" t="s">
        <v>1553</v>
      </c>
      <c r="L1397" t="s">
        <v>1405</v>
      </c>
    </row>
    <row r="1398" spans="1:12" x14ac:dyDescent="0.3">
      <c r="A1398" s="9">
        <v>43890</v>
      </c>
      <c r="B1398" t="s">
        <v>202</v>
      </c>
      <c r="C1398" t="s">
        <v>11</v>
      </c>
      <c r="D1398">
        <v>100300000</v>
      </c>
      <c r="E1398">
        <v>0</v>
      </c>
      <c r="F1398">
        <v>100300000</v>
      </c>
      <c r="G1398">
        <v>72</v>
      </c>
      <c r="H1398">
        <v>-1000000</v>
      </c>
      <c r="I1398">
        <v>-9.8716683119447184E-3</v>
      </c>
      <c r="J1398" t="s">
        <v>341</v>
      </c>
      <c r="K1398" t="s">
        <v>493</v>
      </c>
      <c r="L1398" t="s">
        <v>681</v>
      </c>
    </row>
    <row r="1399" spans="1:12" x14ac:dyDescent="0.3">
      <c r="A1399" s="9">
        <v>43890</v>
      </c>
      <c r="B1399" t="s">
        <v>201</v>
      </c>
      <c r="C1399" t="s">
        <v>10</v>
      </c>
      <c r="D1399">
        <v>3149300000</v>
      </c>
      <c r="E1399">
        <v>1339100000</v>
      </c>
      <c r="F1399">
        <v>4488400000</v>
      </c>
      <c r="G1399">
        <v>38</v>
      </c>
      <c r="H1399">
        <v>-19900000</v>
      </c>
      <c r="I1399">
        <v>-4.4140806956058827E-3</v>
      </c>
      <c r="J1399" t="s">
        <v>341</v>
      </c>
      <c r="K1399" t="s">
        <v>408</v>
      </c>
      <c r="L1399" t="s">
        <v>840</v>
      </c>
    </row>
    <row r="1400" spans="1:12" x14ac:dyDescent="0.3">
      <c r="A1400" s="9">
        <v>43890</v>
      </c>
      <c r="B1400" t="s">
        <v>199</v>
      </c>
      <c r="C1400" t="s">
        <v>8</v>
      </c>
      <c r="D1400">
        <v>3500000</v>
      </c>
      <c r="E1400">
        <v>0</v>
      </c>
      <c r="F1400">
        <v>3500000</v>
      </c>
      <c r="G1400">
        <v>97</v>
      </c>
      <c r="H1400">
        <v>200000</v>
      </c>
      <c r="I1400">
        <v>6.0606060606060608E-2</v>
      </c>
      <c r="J1400" t="s">
        <v>340</v>
      </c>
      <c r="K1400" t="s">
        <v>481</v>
      </c>
      <c r="L1400" t="s">
        <v>379</v>
      </c>
    </row>
    <row r="1401" spans="1:12" x14ac:dyDescent="0.3">
      <c r="A1401" s="9">
        <v>43890</v>
      </c>
      <c r="B1401" t="s">
        <v>225</v>
      </c>
      <c r="C1401" t="s">
        <v>34</v>
      </c>
      <c r="D1401">
        <v>131302600000</v>
      </c>
      <c r="E1401">
        <v>14450700000</v>
      </c>
      <c r="F1401">
        <v>145753300000</v>
      </c>
      <c r="G1401">
        <v>2</v>
      </c>
      <c r="H1401">
        <v>1156600000</v>
      </c>
      <c r="I1401">
        <v>7.9987994193505101E-3</v>
      </c>
      <c r="J1401" t="s">
        <v>340</v>
      </c>
      <c r="K1401" t="s">
        <v>1554</v>
      </c>
      <c r="L1401" t="s">
        <v>1447</v>
      </c>
    </row>
    <row r="1402" spans="1:12" x14ac:dyDescent="0.3">
      <c r="A1402" s="9">
        <v>43890</v>
      </c>
      <c r="B1402" t="s">
        <v>226</v>
      </c>
      <c r="C1402" t="s">
        <v>35</v>
      </c>
      <c r="D1402">
        <v>42800000</v>
      </c>
      <c r="E1402">
        <v>1800000</v>
      </c>
      <c r="F1402">
        <v>44600000</v>
      </c>
      <c r="G1402">
        <v>77</v>
      </c>
      <c r="H1402">
        <v>-300000</v>
      </c>
      <c r="I1402">
        <v>-6.6815144766146986E-3</v>
      </c>
      <c r="J1402" t="s">
        <v>341</v>
      </c>
      <c r="K1402" t="s">
        <v>822</v>
      </c>
      <c r="L1402" t="s">
        <v>632</v>
      </c>
    </row>
    <row r="1403" spans="1:12" x14ac:dyDescent="0.3">
      <c r="A1403" s="9">
        <v>43890</v>
      </c>
      <c r="B1403" t="s">
        <v>203</v>
      </c>
      <c r="C1403" t="s">
        <v>12</v>
      </c>
      <c r="D1403">
        <v>5700000</v>
      </c>
      <c r="E1403">
        <v>0</v>
      </c>
      <c r="F1403">
        <v>5700000</v>
      </c>
      <c r="G1403">
        <v>91</v>
      </c>
      <c r="H1403">
        <v>-500000</v>
      </c>
      <c r="I1403">
        <v>-8.0645161290322578E-2</v>
      </c>
      <c r="J1403" t="s">
        <v>341</v>
      </c>
      <c r="K1403" t="s">
        <v>768</v>
      </c>
      <c r="L1403" t="s">
        <v>472</v>
      </c>
    </row>
    <row r="1404" spans="1:12" x14ac:dyDescent="0.3">
      <c r="A1404" s="9">
        <v>43890</v>
      </c>
      <c r="B1404" t="s">
        <v>209</v>
      </c>
      <c r="C1404" t="s">
        <v>18</v>
      </c>
      <c r="D1404">
        <v>5300000</v>
      </c>
      <c r="E1404">
        <v>0</v>
      </c>
      <c r="F1404">
        <v>5300000</v>
      </c>
      <c r="G1404">
        <v>91</v>
      </c>
      <c r="H1404">
        <v>300000</v>
      </c>
      <c r="I1404">
        <v>0.06</v>
      </c>
      <c r="J1404" t="s">
        <v>340</v>
      </c>
      <c r="K1404" t="s">
        <v>613</v>
      </c>
      <c r="L1404" t="s">
        <v>390</v>
      </c>
    </row>
    <row r="1405" spans="1:12" x14ac:dyDescent="0.3">
      <c r="A1405" s="9">
        <v>43890</v>
      </c>
      <c r="B1405" t="s">
        <v>291</v>
      </c>
      <c r="C1405" t="s">
        <v>100</v>
      </c>
      <c r="D1405">
        <v>1900000</v>
      </c>
      <c r="E1405">
        <v>500000</v>
      </c>
      <c r="F1405">
        <v>2400000</v>
      </c>
      <c r="G1405">
        <v>112</v>
      </c>
      <c r="H1405">
        <v>800000</v>
      </c>
      <c r="I1405">
        <v>0.5</v>
      </c>
      <c r="J1405" t="s">
        <v>340</v>
      </c>
      <c r="K1405" t="s">
        <v>907</v>
      </c>
      <c r="L1405" t="s">
        <v>365</v>
      </c>
    </row>
    <row r="1406" spans="1:12" x14ac:dyDescent="0.3">
      <c r="A1406" s="9">
        <v>43890</v>
      </c>
      <c r="B1406" t="s">
        <v>212</v>
      </c>
      <c r="C1406" t="s">
        <v>21</v>
      </c>
      <c r="D1406">
        <v>3500000</v>
      </c>
      <c r="E1406">
        <v>0</v>
      </c>
      <c r="F1406">
        <v>3500000</v>
      </c>
      <c r="G1406">
        <v>104</v>
      </c>
      <c r="H1406">
        <v>100000</v>
      </c>
      <c r="I1406">
        <v>2.9411764705882349E-2</v>
      </c>
      <c r="J1406" t="s">
        <v>340</v>
      </c>
      <c r="K1406" t="s">
        <v>481</v>
      </c>
      <c r="L1406" t="s">
        <v>486</v>
      </c>
    </row>
    <row r="1407" spans="1:12" x14ac:dyDescent="0.3">
      <c r="A1407" s="9">
        <v>43890</v>
      </c>
      <c r="B1407" t="s">
        <v>213</v>
      </c>
      <c r="C1407" t="s">
        <v>22</v>
      </c>
      <c r="D1407">
        <v>83100000</v>
      </c>
      <c r="E1407">
        <v>0</v>
      </c>
      <c r="F1407">
        <v>83100000</v>
      </c>
      <c r="G1407">
        <v>68</v>
      </c>
      <c r="H1407">
        <v>500000</v>
      </c>
      <c r="I1407">
        <v>6.0532687651331718E-3</v>
      </c>
      <c r="J1407" t="s">
        <v>340</v>
      </c>
      <c r="K1407" t="s">
        <v>1555</v>
      </c>
      <c r="L1407" t="s">
        <v>361</v>
      </c>
    </row>
    <row r="1408" spans="1:12" x14ac:dyDescent="0.3">
      <c r="A1408" s="9">
        <v>43890</v>
      </c>
      <c r="B1408" t="s">
        <v>214</v>
      </c>
      <c r="C1408" t="s">
        <v>23</v>
      </c>
      <c r="D1408">
        <v>23900000</v>
      </c>
      <c r="E1408">
        <v>0</v>
      </c>
      <c r="F1408">
        <v>23900000</v>
      </c>
      <c r="G1408">
        <v>79</v>
      </c>
      <c r="H1408">
        <v>0</v>
      </c>
      <c r="I1408">
        <v>0</v>
      </c>
      <c r="J1408" t="s">
        <v>339</v>
      </c>
      <c r="K1408" t="s">
        <v>1489</v>
      </c>
      <c r="L1408" t="s">
        <v>348</v>
      </c>
    </row>
    <row r="1409" spans="1:12" x14ac:dyDescent="0.3">
      <c r="A1409" s="9">
        <v>43890</v>
      </c>
      <c r="B1409" t="s">
        <v>216</v>
      </c>
      <c r="C1409" t="s">
        <v>25</v>
      </c>
      <c r="D1409">
        <v>24100000</v>
      </c>
      <c r="E1409">
        <v>2900000</v>
      </c>
      <c r="F1409">
        <v>27000000</v>
      </c>
      <c r="G1409">
        <v>84</v>
      </c>
      <c r="H1409">
        <v>100000</v>
      </c>
      <c r="I1409">
        <v>3.7174721189591081E-3</v>
      </c>
      <c r="J1409" t="s">
        <v>340</v>
      </c>
      <c r="K1409" t="s">
        <v>1556</v>
      </c>
      <c r="L1409" t="s">
        <v>486</v>
      </c>
    </row>
    <row r="1410" spans="1:12" x14ac:dyDescent="0.3">
      <c r="A1410" s="9">
        <v>43890</v>
      </c>
      <c r="B1410" t="s">
        <v>217</v>
      </c>
      <c r="C1410" t="s">
        <v>26</v>
      </c>
      <c r="D1410">
        <v>109400000</v>
      </c>
      <c r="E1410">
        <v>0</v>
      </c>
      <c r="F1410">
        <v>109400000</v>
      </c>
      <c r="G1410">
        <v>84</v>
      </c>
      <c r="H1410">
        <v>2200000</v>
      </c>
      <c r="I1410">
        <v>2.0522388059701489E-2</v>
      </c>
      <c r="J1410" t="s">
        <v>340</v>
      </c>
      <c r="K1410" t="s">
        <v>475</v>
      </c>
      <c r="L1410" t="s">
        <v>471</v>
      </c>
    </row>
    <row r="1411" spans="1:12" x14ac:dyDescent="0.3">
      <c r="A1411" s="9">
        <v>43890</v>
      </c>
      <c r="B1411" t="s">
        <v>218</v>
      </c>
      <c r="C1411" t="s">
        <v>27</v>
      </c>
      <c r="D1411">
        <v>232400000</v>
      </c>
      <c r="E1411">
        <v>43700000</v>
      </c>
      <c r="F1411">
        <v>276100000</v>
      </c>
      <c r="G1411">
        <v>84</v>
      </c>
      <c r="H1411">
        <v>6400000</v>
      </c>
      <c r="I1411">
        <v>2.373007044864664E-2</v>
      </c>
      <c r="J1411" t="s">
        <v>340</v>
      </c>
      <c r="K1411" t="s">
        <v>1557</v>
      </c>
      <c r="L1411" t="s">
        <v>1522</v>
      </c>
    </row>
    <row r="1412" spans="1:12" x14ac:dyDescent="0.3">
      <c r="A1412" s="9">
        <v>43890</v>
      </c>
      <c r="B1412" t="s">
        <v>220</v>
      </c>
      <c r="C1412" t="s">
        <v>29</v>
      </c>
      <c r="D1412">
        <v>13500000</v>
      </c>
      <c r="E1412">
        <v>0</v>
      </c>
      <c r="F1412">
        <v>13500000</v>
      </c>
      <c r="G1412">
        <v>90</v>
      </c>
      <c r="H1412">
        <v>-900000</v>
      </c>
      <c r="I1412">
        <v>-6.25E-2</v>
      </c>
      <c r="J1412" t="s">
        <v>341</v>
      </c>
      <c r="K1412" t="s">
        <v>1558</v>
      </c>
      <c r="L1412" t="s">
        <v>599</v>
      </c>
    </row>
    <row r="1413" spans="1:12" x14ac:dyDescent="0.3">
      <c r="A1413" s="9">
        <v>43890</v>
      </c>
      <c r="B1413" t="s">
        <v>221</v>
      </c>
      <c r="C1413" t="s">
        <v>30</v>
      </c>
      <c r="D1413">
        <v>3214800000</v>
      </c>
      <c r="E1413">
        <v>125900000</v>
      </c>
      <c r="F1413">
        <v>3340700000</v>
      </c>
      <c r="G1413">
        <v>36</v>
      </c>
      <c r="H1413">
        <v>-26800000</v>
      </c>
      <c r="I1413">
        <v>-7.9584261321455092E-3</v>
      </c>
      <c r="J1413" t="s">
        <v>341</v>
      </c>
      <c r="K1413" t="s">
        <v>1419</v>
      </c>
      <c r="L1413" t="s">
        <v>1559</v>
      </c>
    </row>
    <row r="1414" spans="1:12" x14ac:dyDescent="0.3">
      <c r="A1414" s="9">
        <v>43890</v>
      </c>
      <c r="B1414" t="s">
        <v>222</v>
      </c>
      <c r="C1414" t="s">
        <v>31</v>
      </c>
      <c r="D1414">
        <v>656300000</v>
      </c>
      <c r="E1414">
        <v>80800000</v>
      </c>
      <c r="F1414">
        <v>737100000</v>
      </c>
      <c r="G1414">
        <v>46</v>
      </c>
      <c r="H1414">
        <v>61500000</v>
      </c>
      <c r="I1414">
        <v>9.103019538188277E-2</v>
      </c>
      <c r="J1414" t="s">
        <v>340</v>
      </c>
      <c r="K1414" t="s">
        <v>1062</v>
      </c>
      <c r="L1414" t="s">
        <v>1276</v>
      </c>
    </row>
    <row r="1415" spans="1:12" x14ac:dyDescent="0.3">
      <c r="A1415" s="9">
        <v>43890</v>
      </c>
      <c r="B1415" t="s">
        <v>223</v>
      </c>
      <c r="C1415" t="s">
        <v>32</v>
      </c>
      <c r="D1415">
        <v>65500000</v>
      </c>
      <c r="E1415">
        <v>7500000</v>
      </c>
      <c r="F1415">
        <v>73000000</v>
      </c>
      <c r="G1415">
        <v>76</v>
      </c>
      <c r="H1415">
        <v>-600000</v>
      </c>
      <c r="I1415">
        <v>-8.152173913043478E-3</v>
      </c>
      <c r="J1415" t="s">
        <v>341</v>
      </c>
      <c r="K1415" t="s">
        <v>1414</v>
      </c>
      <c r="L1415" t="s">
        <v>492</v>
      </c>
    </row>
    <row r="1416" spans="1:12" x14ac:dyDescent="0.3">
      <c r="A1416" s="9">
        <v>43890</v>
      </c>
      <c r="B1416" t="s">
        <v>224</v>
      </c>
      <c r="C1416" t="s">
        <v>33</v>
      </c>
      <c r="D1416">
        <v>200000</v>
      </c>
      <c r="E1416">
        <v>0</v>
      </c>
      <c r="F1416">
        <v>200000</v>
      </c>
      <c r="G1416">
        <v>76</v>
      </c>
      <c r="H1416">
        <v>0</v>
      </c>
      <c r="I1416">
        <v>0</v>
      </c>
      <c r="J1416" t="s">
        <v>339</v>
      </c>
      <c r="K1416" t="s">
        <v>379</v>
      </c>
      <c r="L1416" t="s">
        <v>348</v>
      </c>
    </row>
    <row r="1417" spans="1:12" x14ac:dyDescent="0.3">
      <c r="A1417" s="9">
        <v>43890</v>
      </c>
      <c r="B1417" t="s">
        <v>242</v>
      </c>
      <c r="C1417" t="s">
        <v>51</v>
      </c>
      <c r="D1417">
        <v>8700000</v>
      </c>
      <c r="E1417">
        <v>500000</v>
      </c>
      <c r="F1417">
        <v>9200000</v>
      </c>
      <c r="G1417">
        <v>95</v>
      </c>
      <c r="H1417">
        <v>100000</v>
      </c>
      <c r="I1417">
        <v>1.098901098901099E-2</v>
      </c>
      <c r="J1417" t="s">
        <v>340</v>
      </c>
      <c r="K1417" t="s">
        <v>1129</v>
      </c>
      <c r="L1417" t="s">
        <v>486</v>
      </c>
    </row>
    <row r="1418" spans="1:12" x14ac:dyDescent="0.3">
      <c r="A1418" s="9">
        <v>43890</v>
      </c>
      <c r="B1418" t="s">
        <v>258</v>
      </c>
      <c r="C1418" t="s">
        <v>67</v>
      </c>
      <c r="D1418">
        <v>258300000</v>
      </c>
      <c r="E1418">
        <v>18200000</v>
      </c>
      <c r="F1418">
        <v>276500000</v>
      </c>
      <c r="G1418">
        <v>61</v>
      </c>
      <c r="H1418">
        <v>-1800000</v>
      </c>
      <c r="I1418">
        <v>-6.4678404599353206E-3</v>
      </c>
      <c r="J1418" t="s">
        <v>341</v>
      </c>
      <c r="K1418" t="s">
        <v>1557</v>
      </c>
      <c r="L1418" t="s">
        <v>984</v>
      </c>
    </row>
    <row r="1419" spans="1:12" x14ac:dyDescent="0.3">
      <c r="A1419" s="9">
        <v>43890</v>
      </c>
      <c r="B1419" t="s">
        <v>227</v>
      </c>
      <c r="C1419" t="s">
        <v>36</v>
      </c>
      <c r="D1419">
        <v>623800000</v>
      </c>
      <c r="E1419">
        <v>4100000</v>
      </c>
      <c r="F1419">
        <v>627900000</v>
      </c>
      <c r="G1419">
        <v>61</v>
      </c>
      <c r="H1419">
        <v>-1100000</v>
      </c>
      <c r="I1419">
        <v>-1.7488076311605719E-3</v>
      </c>
      <c r="J1419" t="s">
        <v>341</v>
      </c>
      <c r="K1419" t="s">
        <v>1560</v>
      </c>
      <c r="L1419" t="s">
        <v>512</v>
      </c>
    </row>
    <row r="1420" spans="1:12" x14ac:dyDescent="0.3">
      <c r="A1420" s="9">
        <v>43890</v>
      </c>
      <c r="B1420" t="s">
        <v>211</v>
      </c>
      <c r="C1420" t="s">
        <v>20</v>
      </c>
      <c r="D1420">
        <v>1738800000</v>
      </c>
      <c r="E1420">
        <v>30700000</v>
      </c>
      <c r="F1420">
        <v>1769500000</v>
      </c>
      <c r="G1420">
        <v>41</v>
      </c>
      <c r="H1420">
        <v>6200000</v>
      </c>
      <c r="I1420">
        <v>3.5161345205013332E-3</v>
      </c>
      <c r="J1420" t="s">
        <v>340</v>
      </c>
      <c r="K1420" t="s">
        <v>1322</v>
      </c>
      <c r="L1420" t="s">
        <v>484</v>
      </c>
    </row>
    <row r="1421" spans="1:12" x14ac:dyDescent="0.3">
      <c r="A1421" s="9">
        <v>43890</v>
      </c>
      <c r="B1421" t="s">
        <v>228</v>
      </c>
      <c r="C1421" t="s">
        <v>37</v>
      </c>
      <c r="D1421">
        <v>3975800000</v>
      </c>
      <c r="E1421">
        <v>1550800000</v>
      </c>
      <c r="F1421">
        <v>5526600000</v>
      </c>
      <c r="G1421">
        <v>22</v>
      </c>
      <c r="H1421">
        <v>155500000</v>
      </c>
      <c r="I1421">
        <v>2.8951239038558209E-2</v>
      </c>
      <c r="J1421" t="s">
        <v>340</v>
      </c>
      <c r="K1421" t="s">
        <v>1561</v>
      </c>
      <c r="L1421" t="s">
        <v>403</v>
      </c>
    </row>
    <row r="1422" spans="1:12" x14ac:dyDescent="0.3">
      <c r="A1422" s="9">
        <v>43890</v>
      </c>
      <c r="B1422" t="s">
        <v>244</v>
      </c>
      <c r="C1422" t="s">
        <v>53</v>
      </c>
      <c r="D1422">
        <v>101900000</v>
      </c>
      <c r="E1422">
        <v>270000000</v>
      </c>
      <c r="F1422">
        <v>371900000</v>
      </c>
      <c r="G1422">
        <v>98</v>
      </c>
      <c r="H1422">
        <v>135800000</v>
      </c>
      <c r="I1422">
        <v>0.57518000847098683</v>
      </c>
      <c r="J1422" t="s">
        <v>340</v>
      </c>
      <c r="K1422" t="s">
        <v>549</v>
      </c>
      <c r="L1422" t="s">
        <v>751</v>
      </c>
    </row>
    <row r="1423" spans="1:12" x14ac:dyDescent="0.3">
      <c r="A1423" s="9">
        <v>43890</v>
      </c>
      <c r="B1423" t="s">
        <v>255</v>
      </c>
      <c r="C1423" t="s">
        <v>64</v>
      </c>
      <c r="D1423">
        <v>665800000</v>
      </c>
      <c r="E1423">
        <v>82400000</v>
      </c>
      <c r="F1423">
        <v>748200000</v>
      </c>
      <c r="G1423">
        <v>39</v>
      </c>
      <c r="H1423">
        <v>-72500000</v>
      </c>
      <c r="I1423">
        <v>-8.8339222614840993E-2</v>
      </c>
      <c r="J1423" t="s">
        <v>341</v>
      </c>
      <c r="K1423" t="s">
        <v>1562</v>
      </c>
      <c r="L1423" t="s">
        <v>959</v>
      </c>
    </row>
    <row r="1424" spans="1:12" x14ac:dyDescent="0.3">
      <c r="A1424" s="9">
        <v>43890</v>
      </c>
      <c r="B1424" t="s">
        <v>260</v>
      </c>
      <c r="C1424" t="s">
        <v>69</v>
      </c>
      <c r="D1424">
        <v>8103200000</v>
      </c>
      <c r="E1424">
        <v>400300000</v>
      </c>
      <c r="F1424">
        <v>8503500000</v>
      </c>
      <c r="G1424">
        <v>19</v>
      </c>
      <c r="H1424">
        <v>243400000</v>
      </c>
      <c r="I1424">
        <v>2.9466955605864341E-2</v>
      </c>
      <c r="J1424" t="s">
        <v>340</v>
      </c>
      <c r="K1424" t="s">
        <v>1563</v>
      </c>
      <c r="L1424" t="s">
        <v>1564</v>
      </c>
    </row>
    <row r="1425" spans="1:12" x14ac:dyDescent="0.3">
      <c r="A1425" s="9">
        <v>43890</v>
      </c>
      <c r="B1425" t="s">
        <v>229</v>
      </c>
      <c r="C1425" t="s">
        <v>38</v>
      </c>
      <c r="D1425">
        <v>340700000</v>
      </c>
      <c r="E1425">
        <v>0</v>
      </c>
      <c r="F1425">
        <v>340700000</v>
      </c>
      <c r="G1425">
        <v>19</v>
      </c>
      <c r="H1425">
        <v>90100000</v>
      </c>
      <c r="I1425">
        <v>0.35953711093375901</v>
      </c>
      <c r="J1425" t="s">
        <v>340</v>
      </c>
      <c r="K1425" t="s">
        <v>804</v>
      </c>
      <c r="L1425" t="s">
        <v>1565</v>
      </c>
    </row>
    <row r="1426" spans="1:12" x14ac:dyDescent="0.3">
      <c r="A1426" s="9">
        <v>43890</v>
      </c>
      <c r="B1426" t="s">
        <v>230</v>
      </c>
      <c r="C1426" t="s">
        <v>39</v>
      </c>
      <c r="D1426">
        <v>1754000000</v>
      </c>
      <c r="E1426">
        <v>1444500000</v>
      </c>
      <c r="F1426">
        <v>3198500000</v>
      </c>
      <c r="G1426">
        <v>34</v>
      </c>
      <c r="H1426">
        <v>-309500000</v>
      </c>
      <c r="I1426">
        <v>-8.8226909920182436E-2</v>
      </c>
      <c r="J1426" t="s">
        <v>341</v>
      </c>
      <c r="K1426" t="s">
        <v>1334</v>
      </c>
      <c r="L1426" t="s">
        <v>781</v>
      </c>
    </row>
    <row r="1427" spans="1:12" x14ac:dyDescent="0.3">
      <c r="A1427" s="9">
        <v>43890</v>
      </c>
      <c r="B1427" t="s">
        <v>231</v>
      </c>
      <c r="C1427" t="s">
        <v>40</v>
      </c>
      <c r="D1427">
        <v>921300000</v>
      </c>
      <c r="E1427">
        <v>817200000</v>
      </c>
      <c r="F1427">
        <v>1738500000</v>
      </c>
      <c r="G1427">
        <v>48</v>
      </c>
      <c r="H1427">
        <v>-9300000</v>
      </c>
      <c r="I1427">
        <v>-5.3209749399244768E-3</v>
      </c>
      <c r="J1427" t="s">
        <v>341</v>
      </c>
      <c r="K1427" t="s">
        <v>1566</v>
      </c>
      <c r="L1427" t="s">
        <v>1567</v>
      </c>
    </row>
    <row r="1428" spans="1:12" x14ac:dyDescent="0.3">
      <c r="A1428" s="9">
        <v>43890</v>
      </c>
      <c r="B1428" t="s">
        <v>232</v>
      </c>
      <c r="C1428" t="s">
        <v>41</v>
      </c>
      <c r="D1428">
        <v>272600000</v>
      </c>
      <c r="E1428">
        <v>0</v>
      </c>
      <c r="F1428">
        <v>272600000</v>
      </c>
      <c r="G1428">
        <v>62</v>
      </c>
      <c r="H1428">
        <v>9100000</v>
      </c>
      <c r="I1428">
        <v>3.4535104364326379E-2</v>
      </c>
      <c r="J1428" t="s">
        <v>340</v>
      </c>
      <c r="K1428" t="s">
        <v>543</v>
      </c>
      <c r="L1428" t="s">
        <v>1415</v>
      </c>
    </row>
    <row r="1429" spans="1:12" x14ac:dyDescent="0.3">
      <c r="A1429" s="9">
        <v>43890</v>
      </c>
      <c r="B1429" t="s">
        <v>233</v>
      </c>
      <c r="C1429" t="s">
        <v>42</v>
      </c>
      <c r="D1429">
        <v>113912100000</v>
      </c>
      <c r="E1429">
        <v>18056500000</v>
      </c>
      <c r="F1429">
        <v>131968600000</v>
      </c>
      <c r="G1429">
        <v>4</v>
      </c>
      <c r="H1429">
        <v>1210900000</v>
      </c>
      <c r="I1429">
        <v>9.2606400999711673E-3</v>
      </c>
      <c r="J1429" t="s">
        <v>340</v>
      </c>
      <c r="K1429" t="s">
        <v>1233</v>
      </c>
      <c r="L1429" t="s">
        <v>888</v>
      </c>
    </row>
    <row r="1430" spans="1:12" x14ac:dyDescent="0.3">
      <c r="A1430" s="9">
        <v>43890</v>
      </c>
      <c r="B1430" t="s">
        <v>234</v>
      </c>
      <c r="C1430" t="s">
        <v>43</v>
      </c>
      <c r="D1430">
        <v>39000000</v>
      </c>
      <c r="E1430">
        <v>200000</v>
      </c>
      <c r="F1430">
        <v>39200000</v>
      </c>
      <c r="G1430">
        <v>4</v>
      </c>
      <c r="H1430">
        <v>1300000</v>
      </c>
      <c r="I1430">
        <v>3.430079155672823E-2</v>
      </c>
      <c r="J1430" t="s">
        <v>340</v>
      </c>
      <c r="K1430" t="s">
        <v>1568</v>
      </c>
      <c r="L1430" t="s">
        <v>598</v>
      </c>
    </row>
    <row r="1431" spans="1:12" x14ac:dyDescent="0.3">
      <c r="A1431" s="9">
        <v>43890</v>
      </c>
      <c r="B1431" t="s">
        <v>235</v>
      </c>
      <c r="C1431" t="s">
        <v>44</v>
      </c>
      <c r="D1431">
        <v>300000</v>
      </c>
      <c r="E1431">
        <v>0</v>
      </c>
      <c r="F1431">
        <v>300000</v>
      </c>
      <c r="G1431">
        <v>121</v>
      </c>
      <c r="H1431">
        <v>0</v>
      </c>
      <c r="I1431">
        <v>0</v>
      </c>
      <c r="J1431" t="s">
        <v>339</v>
      </c>
      <c r="K1431" t="s">
        <v>390</v>
      </c>
      <c r="L1431" t="s">
        <v>348</v>
      </c>
    </row>
    <row r="1432" spans="1:12" x14ac:dyDescent="0.3">
      <c r="A1432" s="9">
        <v>43890</v>
      </c>
      <c r="B1432" t="s">
        <v>270</v>
      </c>
      <c r="C1432" t="s">
        <v>140</v>
      </c>
      <c r="D1432">
        <v>10800000</v>
      </c>
      <c r="E1432">
        <v>0</v>
      </c>
      <c r="F1432">
        <v>10800000</v>
      </c>
      <c r="G1432">
        <v>92</v>
      </c>
      <c r="H1432">
        <v>-300000</v>
      </c>
      <c r="I1432">
        <v>-2.7027027027027029E-2</v>
      </c>
      <c r="J1432" t="s">
        <v>341</v>
      </c>
      <c r="K1432" t="s">
        <v>375</v>
      </c>
      <c r="L1432" t="s">
        <v>632</v>
      </c>
    </row>
    <row r="1433" spans="1:12" x14ac:dyDescent="0.3">
      <c r="A1433" s="9">
        <v>43890</v>
      </c>
      <c r="B1433" t="s">
        <v>236</v>
      </c>
      <c r="C1433" t="s">
        <v>45</v>
      </c>
      <c r="D1433">
        <v>0</v>
      </c>
      <c r="E1433">
        <v>0</v>
      </c>
      <c r="F1433">
        <v>0</v>
      </c>
      <c r="G1433">
        <v>117</v>
      </c>
      <c r="H1433">
        <v>0</v>
      </c>
      <c r="J1433" t="s">
        <v>339</v>
      </c>
      <c r="K1433" t="s">
        <v>348</v>
      </c>
      <c r="L1433" t="s">
        <v>348</v>
      </c>
    </row>
    <row r="1434" spans="1:12" x14ac:dyDescent="0.3">
      <c r="A1434" s="9">
        <v>43890</v>
      </c>
      <c r="B1434" t="s">
        <v>237</v>
      </c>
      <c r="C1434" t="s">
        <v>46</v>
      </c>
      <c r="D1434">
        <v>26400000</v>
      </c>
      <c r="E1434">
        <v>107200000</v>
      </c>
      <c r="F1434">
        <v>133600000</v>
      </c>
      <c r="G1434">
        <v>78</v>
      </c>
      <c r="H1434">
        <v>-1100000</v>
      </c>
      <c r="I1434">
        <v>-8.1662954714179659E-3</v>
      </c>
      <c r="J1434" t="s">
        <v>341</v>
      </c>
      <c r="K1434" t="s">
        <v>601</v>
      </c>
      <c r="L1434" t="s">
        <v>512</v>
      </c>
    </row>
    <row r="1435" spans="1:12" x14ac:dyDescent="0.3">
      <c r="A1435" s="9">
        <v>43890</v>
      </c>
      <c r="B1435" t="s">
        <v>238</v>
      </c>
      <c r="C1435" t="s">
        <v>47</v>
      </c>
      <c r="D1435">
        <v>136800000</v>
      </c>
      <c r="E1435">
        <v>0</v>
      </c>
      <c r="F1435">
        <v>136800000</v>
      </c>
      <c r="G1435">
        <v>73</v>
      </c>
      <c r="H1435">
        <v>-600000</v>
      </c>
      <c r="I1435">
        <v>-4.3668122270742356E-3</v>
      </c>
      <c r="J1435" t="s">
        <v>341</v>
      </c>
      <c r="K1435" t="s">
        <v>559</v>
      </c>
      <c r="L1435" t="s">
        <v>492</v>
      </c>
    </row>
    <row r="1436" spans="1:12" x14ac:dyDescent="0.3">
      <c r="A1436" s="9">
        <v>43890</v>
      </c>
      <c r="B1436" t="s">
        <v>239</v>
      </c>
      <c r="C1436" t="s">
        <v>48</v>
      </c>
      <c r="D1436">
        <v>27400000</v>
      </c>
      <c r="E1436">
        <v>0</v>
      </c>
      <c r="F1436">
        <v>27400000</v>
      </c>
      <c r="G1436">
        <v>89</v>
      </c>
      <c r="H1436">
        <v>-500000</v>
      </c>
      <c r="I1436">
        <v>-1.7921146953405021E-2</v>
      </c>
      <c r="J1436" t="s">
        <v>341</v>
      </c>
      <c r="K1436" t="s">
        <v>1569</v>
      </c>
      <c r="L1436" t="s">
        <v>472</v>
      </c>
    </row>
    <row r="1437" spans="1:12" x14ac:dyDescent="0.3">
      <c r="A1437" s="9">
        <v>43890</v>
      </c>
      <c r="B1437" t="s">
        <v>256</v>
      </c>
      <c r="C1437" t="s">
        <v>65</v>
      </c>
      <c r="D1437">
        <v>188300000</v>
      </c>
      <c r="E1437">
        <v>91800000</v>
      </c>
      <c r="F1437">
        <v>280100000</v>
      </c>
      <c r="G1437">
        <v>57</v>
      </c>
      <c r="H1437">
        <v>10900000</v>
      </c>
      <c r="I1437">
        <v>4.0490341753343241E-2</v>
      </c>
      <c r="J1437" t="s">
        <v>340</v>
      </c>
      <c r="K1437" t="s">
        <v>661</v>
      </c>
      <c r="L1437" t="s">
        <v>1548</v>
      </c>
    </row>
    <row r="1438" spans="1:12" x14ac:dyDescent="0.3">
      <c r="A1438" s="9">
        <v>43890</v>
      </c>
      <c r="B1438" t="s">
        <v>241</v>
      </c>
      <c r="C1438" t="s">
        <v>50</v>
      </c>
      <c r="D1438">
        <v>266500000</v>
      </c>
      <c r="E1438">
        <v>28600000</v>
      </c>
      <c r="F1438">
        <v>295100000</v>
      </c>
      <c r="G1438">
        <v>60</v>
      </c>
      <c r="H1438">
        <v>-400000</v>
      </c>
      <c r="I1438">
        <v>-1.3536379018612519E-3</v>
      </c>
      <c r="J1438" t="s">
        <v>341</v>
      </c>
      <c r="K1438" t="s">
        <v>1438</v>
      </c>
      <c r="L1438" t="s">
        <v>909</v>
      </c>
    </row>
    <row r="1439" spans="1:12" x14ac:dyDescent="0.3">
      <c r="A1439" s="9">
        <v>43890</v>
      </c>
      <c r="B1439" t="s">
        <v>257</v>
      </c>
      <c r="C1439" t="s">
        <v>66</v>
      </c>
      <c r="D1439">
        <v>284300000</v>
      </c>
      <c r="E1439">
        <v>0</v>
      </c>
      <c r="F1439">
        <v>284300000</v>
      </c>
      <c r="G1439">
        <v>50</v>
      </c>
      <c r="H1439">
        <v>-1600000</v>
      </c>
      <c r="I1439">
        <v>-5.5963623644630991E-3</v>
      </c>
      <c r="J1439" t="s">
        <v>341</v>
      </c>
      <c r="K1439" t="s">
        <v>922</v>
      </c>
      <c r="L1439" t="s">
        <v>483</v>
      </c>
    </row>
    <row r="1440" spans="1:12" x14ac:dyDescent="0.3">
      <c r="A1440" s="9">
        <v>43890</v>
      </c>
      <c r="B1440" t="s">
        <v>245</v>
      </c>
      <c r="C1440" t="s">
        <v>54</v>
      </c>
      <c r="D1440">
        <v>17996000000</v>
      </c>
      <c r="E1440">
        <v>1530700000</v>
      </c>
      <c r="F1440">
        <v>19526700000</v>
      </c>
      <c r="G1440">
        <v>7</v>
      </c>
      <c r="H1440">
        <v>1090400000</v>
      </c>
      <c r="I1440">
        <v>5.9144188367514089E-2</v>
      </c>
      <c r="J1440" t="s">
        <v>340</v>
      </c>
      <c r="K1440" t="s">
        <v>1261</v>
      </c>
      <c r="L1440" t="s">
        <v>426</v>
      </c>
    </row>
    <row r="1441" spans="1:12" x14ac:dyDescent="0.3">
      <c r="A1441" s="9">
        <v>43890</v>
      </c>
      <c r="B1441" t="s">
        <v>246</v>
      </c>
      <c r="C1441" t="s">
        <v>55</v>
      </c>
      <c r="D1441">
        <v>2488800000</v>
      </c>
      <c r="E1441">
        <v>781300000</v>
      </c>
      <c r="F1441">
        <v>3270100000</v>
      </c>
      <c r="G1441">
        <v>25</v>
      </c>
      <c r="H1441">
        <v>-53400000</v>
      </c>
      <c r="I1441">
        <v>-1.6067398826538289E-2</v>
      </c>
      <c r="J1441" t="s">
        <v>341</v>
      </c>
      <c r="K1441" t="s">
        <v>1570</v>
      </c>
      <c r="L1441" t="s">
        <v>1571</v>
      </c>
    </row>
    <row r="1442" spans="1:12" x14ac:dyDescent="0.3">
      <c r="A1442" s="9">
        <v>43890</v>
      </c>
      <c r="B1442" t="s">
        <v>247</v>
      </c>
      <c r="C1442" t="s">
        <v>56</v>
      </c>
      <c r="D1442">
        <v>11274700000</v>
      </c>
      <c r="E1442">
        <v>1222100000</v>
      </c>
      <c r="F1442">
        <v>12496800000</v>
      </c>
      <c r="G1442">
        <v>14</v>
      </c>
      <c r="H1442">
        <v>89900000</v>
      </c>
      <c r="I1442">
        <v>7.2459679694363618E-3</v>
      </c>
      <c r="J1442" t="s">
        <v>340</v>
      </c>
      <c r="K1442" t="s">
        <v>1336</v>
      </c>
      <c r="L1442" t="s">
        <v>1572</v>
      </c>
    </row>
    <row r="1443" spans="1:12" x14ac:dyDescent="0.3">
      <c r="A1443" s="9">
        <v>43890</v>
      </c>
      <c r="B1443" t="s">
        <v>248</v>
      </c>
      <c r="C1443" t="s">
        <v>57</v>
      </c>
      <c r="D1443">
        <v>692300000</v>
      </c>
      <c r="E1443">
        <v>29600000</v>
      </c>
      <c r="F1443">
        <v>721900000</v>
      </c>
      <c r="G1443">
        <v>52</v>
      </c>
      <c r="H1443">
        <v>-100000</v>
      </c>
      <c r="I1443">
        <v>-1.385041551246538E-4</v>
      </c>
      <c r="J1443" t="s">
        <v>341</v>
      </c>
      <c r="K1443" t="s">
        <v>1573</v>
      </c>
      <c r="L1443" t="s">
        <v>503</v>
      </c>
    </row>
    <row r="1444" spans="1:12" x14ac:dyDescent="0.3">
      <c r="A1444" s="9">
        <v>43890</v>
      </c>
      <c r="B1444" t="s">
        <v>249</v>
      </c>
      <c r="C1444" t="s">
        <v>58</v>
      </c>
      <c r="D1444">
        <v>210100000</v>
      </c>
      <c r="E1444">
        <v>60300000</v>
      </c>
      <c r="F1444">
        <v>270400000</v>
      </c>
      <c r="G1444">
        <v>56</v>
      </c>
      <c r="H1444">
        <v>2600000</v>
      </c>
      <c r="I1444">
        <v>9.7087378640776691E-3</v>
      </c>
      <c r="J1444" t="s">
        <v>340</v>
      </c>
      <c r="K1444" t="s">
        <v>1574</v>
      </c>
      <c r="L1444" t="s">
        <v>1092</v>
      </c>
    </row>
    <row r="1445" spans="1:12" x14ac:dyDescent="0.3">
      <c r="A1445" s="9">
        <v>43890</v>
      </c>
      <c r="B1445" t="s">
        <v>250</v>
      </c>
      <c r="C1445" t="s">
        <v>59</v>
      </c>
      <c r="D1445">
        <v>14456600000</v>
      </c>
      <c r="E1445">
        <v>884000000</v>
      </c>
      <c r="F1445">
        <v>15340600000</v>
      </c>
      <c r="G1445">
        <v>12</v>
      </c>
      <c r="H1445">
        <v>48600000</v>
      </c>
      <c r="I1445">
        <v>3.1781323567878629E-3</v>
      </c>
      <c r="J1445" t="s">
        <v>340</v>
      </c>
      <c r="K1445" t="s">
        <v>1432</v>
      </c>
      <c r="L1445" t="s">
        <v>1575</v>
      </c>
    </row>
    <row r="1446" spans="1:12" x14ac:dyDescent="0.3">
      <c r="A1446" s="9">
        <v>43890</v>
      </c>
      <c r="B1446" t="s">
        <v>198</v>
      </c>
      <c r="C1446" t="s">
        <v>135</v>
      </c>
      <c r="D1446">
        <v>177300000</v>
      </c>
      <c r="E1446">
        <v>71200000</v>
      </c>
      <c r="F1446">
        <v>248500000</v>
      </c>
      <c r="G1446">
        <v>65</v>
      </c>
      <c r="H1446">
        <v>1000000</v>
      </c>
      <c r="I1446">
        <v>4.0404040404040404E-3</v>
      </c>
      <c r="J1446" t="s">
        <v>340</v>
      </c>
      <c r="K1446" t="s">
        <v>1433</v>
      </c>
      <c r="L1446" t="s">
        <v>458</v>
      </c>
    </row>
    <row r="1447" spans="1:12" x14ac:dyDescent="0.3">
      <c r="A1447" s="9">
        <v>43890</v>
      </c>
      <c r="B1447" t="s">
        <v>215</v>
      </c>
      <c r="C1447" t="s">
        <v>131</v>
      </c>
      <c r="D1447">
        <v>21500000</v>
      </c>
      <c r="E1447">
        <v>12700000</v>
      </c>
      <c r="F1447">
        <v>34200000</v>
      </c>
      <c r="G1447">
        <v>75</v>
      </c>
      <c r="H1447">
        <v>1600000</v>
      </c>
      <c r="I1447">
        <v>4.9079754601227002E-2</v>
      </c>
      <c r="J1447" t="s">
        <v>340</v>
      </c>
      <c r="K1447" t="s">
        <v>1576</v>
      </c>
      <c r="L1447" t="s">
        <v>633</v>
      </c>
    </row>
    <row r="1448" spans="1:12" x14ac:dyDescent="0.3">
      <c r="A1448" s="9">
        <v>43890</v>
      </c>
      <c r="B1448" t="s">
        <v>251</v>
      </c>
      <c r="C1448" t="s">
        <v>60</v>
      </c>
      <c r="D1448">
        <v>5111900000</v>
      </c>
      <c r="E1448">
        <v>295400000</v>
      </c>
      <c r="F1448">
        <v>5407300000</v>
      </c>
      <c r="G1448">
        <v>24</v>
      </c>
      <c r="H1448">
        <v>311100000</v>
      </c>
      <c r="I1448">
        <v>6.1045484871080413E-2</v>
      </c>
      <c r="J1448" t="s">
        <v>340</v>
      </c>
      <c r="K1448" t="s">
        <v>1577</v>
      </c>
      <c r="L1448" t="s">
        <v>526</v>
      </c>
    </row>
    <row r="1449" spans="1:12" x14ac:dyDescent="0.3">
      <c r="A1449" s="9">
        <v>43890</v>
      </c>
      <c r="B1449" t="s">
        <v>252</v>
      </c>
      <c r="C1449" t="s">
        <v>61</v>
      </c>
      <c r="D1449">
        <v>0</v>
      </c>
      <c r="E1449">
        <v>640600000</v>
      </c>
      <c r="F1449">
        <v>640600000</v>
      </c>
      <c r="G1449">
        <v>24</v>
      </c>
      <c r="H1449">
        <v>548800000</v>
      </c>
      <c r="I1449">
        <v>5.9782135076252727</v>
      </c>
      <c r="J1449" t="s">
        <v>340</v>
      </c>
      <c r="K1449" t="s">
        <v>1537</v>
      </c>
      <c r="L1449" t="s">
        <v>1578</v>
      </c>
    </row>
    <row r="1450" spans="1:12" x14ac:dyDescent="0.3">
      <c r="A1450" s="9">
        <v>43890</v>
      </c>
      <c r="B1450" t="s">
        <v>253</v>
      </c>
      <c r="C1450" t="s">
        <v>62</v>
      </c>
      <c r="D1450">
        <v>3301500000</v>
      </c>
      <c r="E1450">
        <v>0</v>
      </c>
      <c r="F1450">
        <v>3301500000</v>
      </c>
      <c r="G1450">
        <v>35</v>
      </c>
      <c r="H1450">
        <v>9400000</v>
      </c>
      <c r="I1450">
        <v>2.855320312262689E-3</v>
      </c>
      <c r="J1450" t="s">
        <v>340</v>
      </c>
      <c r="K1450" t="s">
        <v>1097</v>
      </c>
      <c r="L1450" t="s">
        <v>1579</v>
      </c>
    </row>
    <row r="1451" spans="1:12" x14ac:dyDescent="0.3">
      <c r="A1451" s="9">
        <v>43890</v>
      </c>
      <c r="B1451" t="s">
        <v>254</v>
      </c>
      <c r="C1451" t="s">
        <v>63</v>
      </c>
      <c r="D1451">
        <v>4173300000</v>
      </c>
      <c r="E1451">
        <v>973600000</v>
      </c>
      <c r="F1451">
        <v>5146900000</v>
      </c>
      <c r="G1451">
        <v>27</v>
      </c>
      <c r="H1451">
        <v>70100000</v>
      </c>
      <c r="I1451">
        <v>1.3807910494799871E-2</v>
      </c>
      <c r="J1451" t="s">
        <v>340</v>
      </c>
      <c r="K1451" t="s">
        <v>1580</v>
      </c>
      <c r="L1451" t="s">
        <v>1581</v>
      </c>
    </row>
    <row r="1452" spans="1:12" x14ac:dyDescent="0.3">
      <c r="A1452" s="9">
        <v>43890</v>
      </c>
      <c r="B1452" t="s">
        <v>243</v>
      </c>
      <c r="C1452" t="s">
        <v>52</v>
      </c>
      <c r="D1452">
        <v>4115800000</v>
      </c>
      <c r="E1452">
        <v>5647900000</v>
      </c>
      <c r="F1452">
        <v>9763700000</v>
      </c>
      <c r="G1452">
        <v>10</v>
      </c>
      <c r="H1452">
        <v>127800000</v>
      </c>
      <c r="I1452">
        <v>1.326290227171307E-2</v>
      </c>
      <c r="J1452" t="s">
        <v>340</v>
      </c>
      <c r="K1452" t="s">
        <v>1582</v>
      </c>
      <c r="L1452" t="s">
        <v>440</v>
      </c>
    </row>
    <row r="1453" spans="1:12" x14ac:dyDescent="0.3">
      <c r="A1453" s="9">
        <v>43890</v>
      </c>
      <c r="B1453" t="s">
        <v>324</v>
      </c>
      <c r="C1453" t="s">
        <v>139</v>
      </c>
      <c r="D1453">
        <v>0</v>
      </c>
      <c r="E1453">
        <v>0</v>
      </c>
      <c r="F1453">
        <v>0</v>
      </c>
      <c r="G1453">
        <v>10</v>
      </c>
      <c r="H1453">
        <v>0</v>
      </c>
      <c r="J1453" t="s">
        <v>339</v>
      </c>
      <c r="K1453" t="s">
        <v>348</v>
      </c>
      <c r="L1453" t="s">
        <v>348</v>
      </c>
    </row>
    <row r="1454" spans="1:12" x14ac:dyDescent="0.3">
      <c r="A1454" s="9">
        <v>43890</v>
      </c>
      <c r="B1454" t="s">
        <v>293</v>
      </c>
      <c r="C1454" t="s">
        <v>102</v>
      </c>
      <c r="D1454">
        <v>10782300000</v>
      </c>
      <c r="E1454">
        <v>381900000</v>
      </c>
      <c r="F1454">
        <v>11164200000</v>
      </c>
      <c r="G1454">
        <v>15</v>
      </c>
      <c r="H1454">
        <v>73400000</v>
      </c>
      <c r="I1454">
        <v>6.6180978829299963E-3</v>
      </c>
      <c r="J1454" t="s">
        <v>340</v>
      </c>
      <c r="K1454" t="s">
        <v>1583</v>
      </c>
      <c r="L1454" t="s">
        <v>1584</v>
      </c>
    </row>
    <row r="1455" spans="1:12" x14ac:dyDescent="0.3">
      <c r="A1455" s="9">
        <v>43890</v>
      </c>
      <c r="B1455" t="s">
        <v>325</v>
      </c>
      <c r="C1455" t="s">
        <v>136</v>
      </c>
      <c r="D1455">
        <v>410400000</v>
      </c>
      <c r="E1455">
        <v>271400000</v>
      </c>
      <c r="F1455">
        <v>681800000</v>
      </c>
      <c r="G1455">
        <v>15</v>
      </c>
      <c r="H1455">
        <v>49800000</v>
      </c>
      <c r="I1455">
        <v>7.8797468354430383E-2</v>
      </c>
      <c r="J1455" t="s">
        <v>340</v>
      </c>
      <c r="K1455" t="s">
        <v>1585</v>
      </c>
      <c r="L1455" t="s">
        <v>1586</v>
      </c>
    </row>
    <row r="1456" spans="1:12" x14ac:dyDescent="0.3">
      <c r="A1456" s="9">
        <v>43890</v>
      </c>
      <c r="B1456" t="s">
        <v>263</v>
      </c>
      <c r="C1456" t="s">
        <v>72</v>
      </c>
      <c r="D1456">
        <v>43600000</v>
      </c>
      <c r="E1456">
        <v>0</v>
      </c>
      <c r="F1456">
        <v>43600000</v>
      </c>
      <c r="G1456">
        <v>85</v>
      </c>
      <c r="H1456">
        <v>-1900000</v>
      </c>
      <c r="I1456">
        <v>-4.1758241758241763E-2</v>
      </c>
      <c r="J1456" t="s">
        <v>341</v>
      </c>
      <c r="K1456" t="s">
        <v>1587</v>
      </c>
      <c r="L1456" t="s">
        <v>996</v>
      </c>
    </row>
    <row r="1457" spans="1:12" x14ac:dyDescent="0.3">
      <c r="A1457" s="9">
        <v>43890</v>
      </c>
      <c r="B1457" t="s">
        <v>264</v>
      </c>
      <c r="C1457" t="s">
        <v>73</v>
      </c>
      <c r="D1457">
        <v>442700000</v>
      </c>
      <c r="E1457">
        <v>341400000</v>
      </c>
      <c r="F1457">
        <v>784100000</v>
      </c>
      <c r="G1457">
        <v>45</v>
      </c>
      <c r="H1457">
        <v>-17200000</v>
      </c>
      <c r="I1457">
        <v>-2.1465119181330341E-2</v>
      </c>
      <c r="J1457" t="s">
        <v>341</v>
      </c>
      <c r="K1457" t="s">
        <v>1588</v>
      </c>
      <c r="L1457" t="s">
        <v>510</v>
      </c>
    </row>
    <row r="1458" spans="1:12" x14ac:dyDescent="0.3">
      <c r="A1458" s="9">
        <v>43890</v>
      </c>
      <c r="B1458" t="s">
        <v>265</v>
      </c>
      <c r="C1458" t="s">
        <v>74</v>
      </c>
      <c r="D1458">
        <v>1429900000</v>
      </c>
      <c r="E1458">
        <v>0</v>
      </c>
      <c r="F1458">
        <v>1429900000</v>
      </c>
      <c r="G1458">
        <v>44</v>
      </c>
      <c r="H1458">
        <v>-37100000</v>
      </c>
      <c r="I1458">
        <v>-2.528970688479891E-2</v>
      </c>
      <c r="J1458" t="s">
        <v>341</v>
      </c>
      <c r="K1458" t="s">
        <v>956</v>
      </c>
      <c r="L1458" t="s">
        <v>974</v>
      </c>
    </row>
    <row r="1459" spans="1:12" x14ac:dyDescent="0.3">
      <c r="A1459" s="9">
        <v>43890</v>
      </c>
      <c r="B1459" t="s">
        <v>266</v>
      </c>
      <c r="C1459" t="s">
        <v>75</v>
      </c>
      <c r="D1459">
        <v>0</v>
      </c>
      <c r="E1459">
        <v>635300000</v>
      </c>
      <c r="F1459">
        <v>635300000</v>
      </c>
      <c r="G1459">
        <v>88</v>
      </c>
      <c r="H1459">
        <v>549200000</v>
      </c>
      <c r="I1459">
        <v>6.3786295005807201</v>
      </c>
      <c r="J1459" t="s">
        <v>340</v>
      </c>
      <c r="K1459" t="s">
        <v>1589</v>
      </c>
      <c r="L1459" t="s">
        <v>1457</v>
      </c>
    </row>
    <row r="1460" spans="1:12" x14ac:dyDescent="0.3">
      <c r="A1460" s="9">
        <v>43890</v>
      </c>
      <c r="B1460" t="s">
        <v>267</v>
      </c>
      <c r="C1460" t="s">
        <v>76</v>
      </c>
      <c r="D1460">
        <v>16496100000</v>
      </c>
      <c r="E1460">
        <v>3911700000</v>
      </c>
      <c r="F1460">
        <v>20407800000</v>
      </c>
      <c r="G1460">
        <v>5</v>
      </c>
      <c r="H1460">
        <v>114400000</v>
      </c>
      <c r="I1460">
        <v>5.637300797303557E-3</v>
      </c>
      <c r="J1460" t="s">
        <v>340</v>
      </c>
      <c r="K1460" t="s">
        <v>1590</v>
      </c>
      <c r="L1460" t="s">
        <v>552</v>
      </c>
    </row>
    <row r="1461" spans="1:12" x14ac:dyDescent="0.3">
      <c r="A1461" s="9">
        <v>43890</v>
      </c>
      <c r="B1461" t="s">
        <v>268</v>
      </c>
      <c r="C1461" t="s">
        <v>77</v>
      </c>
      <c r="D1461">
        <v>41700000</v>
      </c>
      <c r="E1461">
        <v>0</v>
      </c>
      <c r="F1461">
        <v>41700000</v>
      </c>
      <c r="G1461">
        <v>87</v>
      </c>
      <c r="H1461">
        <v>1000000</v>
      </c>
      <c r="I1461">
        <v>2.4570024570024569E-2</v>
      </c>
      <c r="J1461" t="s">
        <v>340</v>
      </c>
      <c r="K1461" t="s">
        <v>1372</v>
      </c>
      <c r="L1461" t="s">
        <v>458</v>
      </c>
    </row>
    <row r="1462" spans="1:12" x14ac:dyDescent="0.3">
      <c r="A1462" s="9">
        <v>43890</v>
      </c>
      <c r="B1462" t="s">
        <v>269</v>
      </c>
      <c r="C1462" t="s">
        <v>78</v>
      </c>
      <c r="D1462">
        <v>12015600000</v>
      </c>
      <c r="E1462">
        <v>108100000</v>
      </c>
      <c r="F1462">
        <v>12123700000</v>
      </c>
      <c r="G1462">
        <v>16</v>
      </c>
      <c r="H1462">
        <v>-35900000</v>
      </c>
      <c r="I1462">
        <v>-2.9523997499917758E-3</v>
      </c>
      <c r="J1462" t="s">
        <v>341</v>
      </c>
      <c r="K1462" t="s">
        <v>1075</v>
      </c>
      <c r="L1462" t="s">
        <v>1074</v>
      </c>
    </row>
    <row r="1463" spans="1:12" x14ac:dyDescent="0.3">
      <c r="A1463" s="9">
        <v>43890</v>
      </c>
      <c r="B1463" t="s">
        <v>271</v>
      </c>
      <c r="C1463" t="s">
        <v>80</v>
      </c>
      <c r="D1463">
        <v>463700000</v>
      </c>
      <c r="E1463">
        <v>63100000</v>
      </c>
      <c r="F1463">
        <v>526800000</v>
      </c>
      <c r="G1463">
        <v>49</v>
      </c>
      <c r="H1463">
        <v>51300000</v>
      </c>
      <c r="I1463">
        <v>0.1078864353312303</v>
      </c>
      <c r="J1463" t="s">
        <v>340</v>
      </c>
      <c r="K1463" t="s">
        <v>1425</v>
      </c>
      <c r="L1463" t="s">
        <v>577</v>
      </c>
    </row>
    <row r="1464" spans="1:12" x14ac:dyDescent="0.3">
      <c r="A1464" s="9">
        <v>43890</v>
      </c>
      <c r="B1464" t="s">
        <v>272</v>
      </c>
      <c r="C1464" t="s">
        <v>81</v>
      </c>
      <c r="D1464">
        <v>1215800000</v>
      </c>
      <c r="E1464">
        <v>38300000</v>
      </c>
      <c r="F1464">
        <v>1254100000</v>
      </c>
      <c r="G1464">
        <v>42</v>
      </c>
      <c r="H1464">
        <v>91700000</v>
      </c>
      <c r="I1464">
        <v>7.8888506538196831E-2</v>
      </c>
      <c r="J1464" t="s">
        <v>340</v>
      </c>
      <c r="K1464" t="s">
        <v>1069</v>
      </c>
      <c r="L1464" t="s">
        <v>1110</v>
      </c>
    </row>
    <row r="1465" spans="1:12" x14ac:dyDescent="0.3">
      <c r="A1465" s="9">
        <v>43890</v>
      </c>
      <c r="B1465" t="s">
        <v>273</v>
      </c>
      <c r="C1465" t="s">
        <v>82</v>
      </c>
      <c r="D1465">
        <v>702800000</v>
      </c>
      <c r="E1465">
        <v>53500000</v>
      </c>
      <c r="F1465">
        <v>756300000</v>
      </c>
      <c r="G1465">
        <v>47</v>
      </c>
      <c r="H1465">
        <v>27800000</v>
      </c>
      <c r="I1465">
        <v>3.8160603980782429E-2</v>
      </c>
      <c r="J1465" t="s">
        <v>340</v>
      </c>
      <c r="K1465" t="s">
        <v>1499</v>
      </c>
      <c r="L1465" t="s">
        <v>522</v>
      </c>
    </row>
    <row r="1466" spans="1:12" x14ac:dyDescent="0.3">
      <c r="A1466" s="9">
        <v>43890</v>
      </c>
      <c r="B1466" t="s">
        <v>275</v>
      </c>
      <c r="C1466" t="s">
        <v>84</v>
      </c>
      <c r="D1466">
        <v>300000</v>
      </c>
      <c r="E1466">
        <v>0</v>
      </c>
      <c r="F1466">
        <v>300000</v>
      </c>
      <c r="G1466">
        <v>110</v>
      </c>
      <c r="H1466">
        <v>0</v>
      </c>
      <c r="I1466">
        <v>0</v>
      </c>
      <c r="J1466" t="s">
        <v>339</v>
      </c>
      <c r="K1466" t="s">
        <v>390</v>
      </c>
      <c r="L1466" t="s">
        <v>348</v>
      </c>
    </row>
    <row r="1467" spans="1:12" x14ac:dyDescent="0.3">
      <c r="A1467" s="9">
        <v>43890</v>
      </c>
      <c r="B1467" t="s">
        <v>289</v>
      </c>
      <c r="C1467" t="s">
        <v>98</v>
      </c>
      <c r="D1467">
        <v>0</v>
      </c>
      <c r="E1467">
        <v>0</v>
      </c>
      <c r="F1467">
        <v>0</v>
      </c>
      <c r="G1467">
        <v>125</v>
      </c>
      <c r="H1467">
        <v>0</v>
      </c>
      <c r="J1467" t="s">
        <v>339</v>
      </c>
      <c r="K1467" t="s">
        <v>348</v>
      </c>
      <c r="L1467" t="s">
        <v>348</v>
      </c>
    </row>
    <row r="1468" spans="1:12" x14ac:dyDescent="0.3">
      <c r="A1468" s="9">
        <v>43890</v>
      </c>
      <c r="B1468" t="s">
        <v>277</v>
      </c>
      <c r="C1468" t="s">
        <v>86</v>
      </c>
      <c r="D1468">
        <v>11200000</v>
      </c>
      <c r="E1468">
        <v>0</v>
      </c>
      <c r="F1468">
        <v>11200000</v>
      </c>
      <c r="G1468">
        <v>96</v>
      </c>
      <c r="H1468">
        <v>-300000</v>
      </c>
      <c r="I1468">
        <v>-2.6086956521739129E-2</v>
      </c>
      <c r="J1468" t="s">
        <v>341</v>
      </c>
      <c r="K1468" t="s">
        <v>1591</v>
      </c>
      <c r="L1468" t="s">
        <v>632</v>
      </c>
    </row>
    <row r="1469" spans="1:12" x14ac:dyDescent="0.3">
      <c r="A1469" s="9">
        <v>43890</v>
      </c>
      <c r="B1469" t="s">
        <v>323</v>
      </c>
      <c r="C1469" t="s">
        <v>133</v>
      </c>
      <c r="D1469">
        <v>278500000</v>
      </c>
      <c r="E1469">
        <v>0</v>
      </c>
      <c r="F1469">
        <v>278500000</v>
      </c>
      <c r="G1469">
        <v>31</v>
      </c>
      <c r="H1469">
        <v>-33500000</v>
      </c>
      <c r="I1469">
        <v>-0.10737179487179491</v>
      </c>
      <c r="J1469" t="s">
        <v>341</v>
      </c>
      <c r="K1469" t="s">
        <v>516</v>
      </c>
      <c r="L1469" t="s">
        <v>872</v>
      </c>
    </row>
    <row r="1470" spans="1:12" x14ac:dyDescent="0.3">
      <c r="A1470" s="9">
        <v>43890</v>
      </c>
      <c r="B1470" t="s">
        <v>278</v>
      </c>
      <c r="C1470" t="s">
        <v>87</v>
      </c>
      <c r="D1470">
        <v>10590700000</v>
      </c>
      <c r="E1470">
        <v>1184700000</v>
      </c>
      <c r="F1470">
        <v>11775400000</v>
      </c>
      <c r="G1470">
        <v>13</v>
      </c>
      <c r="H1470">
        <v>83500000</v>
      </c>
      <c r="I1470">
        <v>7.1416963880977426E-3</v>
      </c>
      <c r="J1470" t="s">
        <v>340</v>
      </c>
      <c r="K1470" t="s">
        <v>1592</v>
      </c>
      <c r="L1470" t="s">
        <v>1593</v>
      </c>
    </row>
    <row r="1471" spans="1:12" x14ac:dyDescent="0.3">
      <c r="A1471" s="9">
        <v>43890</v>
      </c>
      <c r="B1471" t="s">
        <v>280</v>
      </c>
      <c r="C1471" t="s">
        <v>89</v>
      </c>
      <c r="D1471">
        <v>21900000</v>
      </c>
      <c r="E1471">
        <v>0</v>
      </c>
      <c r="F1471">
        <v>21900000</v>
      </c>
      <c r="G1471">
        <v>83</v>
      </c>
      <c r="H1471">
        <v>1600000</v>
      </c>
      <c r="I1471">
        <v>7.8817733990147784E-2</v>
      </c>
      <c r="J1471" t="s">
        <v>340</v>
      </c>
      <c r="K1471" t="s">
        <v>1272</v>
      </c>
      <c r="L1471" t="s">
        <v>633</v>
      </c>
    </row>
    <row r="1472" spans="1:12" x14ac:dyDescent="0.3">
      <c r="A1472" s="9">
        <v>43890</v>
      </c>
      <c r="B1472" t="s">
        <v>281</v>
      </c>
      <c r="C1472" t="s">
        <v>90</v>
      </c>
      <c r="D1472">
        <v>245000000</v>
      </c>
      <c r="E1472">
        <v>6509300000</v>
      </c>
      <c r="F1472">
        <v>6754300000</v>
      </c>
      <c r="G1472">
        <v>32</v>
      </c>
      <c r="H1472">
        <v>59700000</v>
      </c>
      <c r="I1472">
        <v>8.9176351088937345E-3</v>
      </c>
      <c r="J1472" t="s">
        <v>340</v>
      </c>
      <c r="K1472" t="s">
        <v>1594</v>
      </c>
      <c r="L1472" t="s">
        <v>1595</v>
      </c>
    </row>
    <row r="1473" spans="1:12" x14ac:dyDescent="0.3">
      <c r="A1473" s="9">
        <v>43890</v>
      </c>
      <c r="B1473" t="s">
        <v>282</v>
      </c>
      <c r="C1473" t="s">
        <v>91</v>
      </c>
      <c r="D1473">
        <v>86200000</v>
      </c>
      <c r="E1473">
        <v>0</v>
      </c>
      <c r="F1473">
        <v>86200000</v>
      </c>
      <c r="G1473">
        <v>66</v>
      </c>
      <c r="H1473">
        <v>1300000</v>
      </c>
      <c r="I1473">
        <v>1.5312131919905769E-2</v>
      </c>
      <c r="J1473" t="s">
        <v>340</v>
      </c>
      <c r="K1473" t="s">
        <v>1596</v>
      </c>
      <c r="L1473" t="s">
        <v>598</v>
      </c>
    </row>
    <row r="1474" spans="1:12" x14ac:dyDescent="0.3">
      <c r="A1474" s="9">
        <v>43890</v>
      </c>
      <c r="B1474" t="s">
        <v>283</v>
      </c>
      <c r="C1474" t="s">
        <v>92</v>
      </c>
      <c r="D1474">
        <v>6019200000</v>
      </c>
      <c r="E1474">
        <v>974700000</v>
      </c>
      <c r="F1474">
        <v>6993900000</v>
      </c>
      <c r="G1474">
        <v>18</v>
      </c>
      <c r="H1474">
        <v>206200000</v>
      </c>
      <c r="I1474">
        <v>3.0378478718859112E-2</v>
      </c>
      <c r="J1474" t="s">
        <v>340</v>
      </c>
      <c r="K1474" t="s">
        <v>1597</v>
      </c>
      <c r="L1474" t="s">
        <v>1598</v>
      </c>
    </row>
    <row r="1475" spans="1:12" x14ac:dyDescent="0.3">
      <c r="A1475" s="9">
        <v>43890</v>
      </c>
      <c r="B1475" t="s">
        <v>284</v>
      </c>
      <c r="C1475" t="s">
        <v>93</v>
      </c>
      <c r="D1475">
        <v>33500000</v>
      </c>
      <c r="E1475">
        <v>3400000</v>
      </c>
      <c r="F1475">
        <v>36900000</v>
      </c>
      <c r="G1475">
        <v>67</v>
      </c>
      <c r="H1475">
        <v>300000</v>
      </c>
      <c r="I1475">
        <v>8.1967213114754103E-3</v>
      </c>
      <c r="J1475" t="s">
        <v>340</v>
      </c>
      <c r="K1475" t="s">
        <v>1052</v>
      </c>
      <c r="L1475" t="s">
        <v>390</v>
      </c>
    </row>
    <row r="1476" spans="1:12" x14ac:dyDescent="0.3">
      <c r="A1476" s="9">
        <v>43890</v>
      </c>
      <c r="B1476" t="s">
        <v>285</v>
      </c>
      <c r="C1476" t="s">
        <v>94</v>
      </c>
      <c r="D1476">
        <v>5400000</v>
      </c>
      <c r="E1476">
        <v>4700000</v>
      </c>
      <c r="F1476">
        <v>10100000</v>
      </c>
      <c r="G1476">
        <v>102</v>
      </c>
      <c r="H1476">
        <v>-100000</v>
      </c>
      <c r="I1476">
        <v>-9.8039215686274508E-3</v>
      </c>
      <c r="J1476" t="s">
        <v>341</v>
      </c>
      <c r="K1476" t="s">
        <v>1506</v>
      </c>
      <c r="L1476" t="s">
        <v>503</v>
      </c>
    </row>
    <row r="1477" spans="1:12" x14ac:dyDescent="0.3">
      <c r="A1477" s="9">
        <v>43890</v>
      </c>
      <c r="B1477" t="s">
        <v>286</v>
      </c>
      <c r="C1477" t="s">
        <v>95</v>
      </c>
      <c r="D1477">
        <v>0</v>
      </c>
      <c r="E1477">
        <v>0</v>
      </c>
      <c r="F1477">
        <v>0</v>
      </c>
      <c r="G1477">
        <v>102</v>
      </c>
      <c r="H1477">
        <v>0</v>
      </c>
      <c r="J1477" t="s">
        <v>339</v>
      </c>
      <c r="K1477" t="s">
        <v>348</v>
      </c>
      <c r="L1477" t="s">
        <v>348</v>
      </c>
    </row>
    <row r="1478" spans="1:12" x14ac:dyDescent="0.3">
      <c r="A1478" s="9">
        <v>43890</v>
      </c>
      <c r="B1478" t="s">
        <v>287</v>
      </c>
      <c r="C1478" t="s">
        <v>96</v>
      </c>
      <c r="D1478">
        <v>45200000</v>
      </c>
      <c r="E1478">
        <v>700000</v>
      </c>
      <c r="F1478">
        <v>45900000</v>
      </c>
      <c r="G1478">
        <v>86</v>
      </c>
      <c r="H1478">
        <v>300000</v>
      </c>
      <c r="I1478">
        <v>6.5789473684210523E-3</v>
      </c>
      <c r="J1478" t="s">
        <v>340</v>
      </c>
      <c r="K1478" t="s">
        <v>1599</v>
      </c>
      <c r="L1478" t="s">
        <v>390</v>
      </c>
    </row>
    <row r="1479" spans="1:12" x14ac:dyDescent="0.3">
      <c r="A1479" s="9">
        <v>43890</v>
      </c>
      <c r="B1479" t="s">
        <v>288</v>
      </c>
      <c r="C1479" t="s">
        <v>97</v>
      </c>
      <c r="D1479">
        <v>30400000</v>
      </c>
      <c r="E1479">
        <v>1500000</v>
      </c>
      <c r="F1479">
        <v>31900000</v>
      </c>
      <c r="G1479">
        <v>81</v>
      </c>
      <c r="H1479">
        <v>-300000</v>
      </c>
      <c r="I1479">
        <v>-9.316770186335404E-3</v>
      </c>
      <c r="J1479" t="s">
        <v>341</v>
      </c>
      <c r="K1479" t="s">
        <v>1600</v>
      </c>
      <c r="L1479" t="s">
        <v>632</v>
      </c>
    </row>
    <row r="1480" spans="1:12" x14ac:dyDescent="0.3">
      <c r="A1480" s="9">
        <v>43890</v>
      </c>
      <c r="B1480" t="s">
        <v>259</v>
      </c>
      <c r="C1480" t="s">
        <v>68</v>
      </c>
      <c r="D1480">
        <v>129346000000</v>
      </c>
      <c r="E1480">
        <v>25232800000</v>
      </c>
      <c r="F1480">
        <v>154578800000</v>
      </c>
      <c r="G1480">
        <v>3</v>
      </c>
      <c r="H1480">
        <v>228400000</v>
      </c>
      <c r="I1480">
        <v>1.479749971493433E-3</v>
      </c>
      <c r="J1480" t="s">
        <v>340</v>
      </c>
      <c r="K1480" t="s">
        <v>1184</v>
      </c>
      <c r="L1480" t="s">
        <v>618</v>
      </c>
    </row>
    <row r="1481" spans="1:12" x14ac:dyDescent="0.3">
      <c r="A1481" s="9">
        <v>43890</v>
      </c>
      <c r="B1481" t="s">
        <v>197</v>
      </c>
      <c r="C1481" t="s">
        <v>5</v>
      </c>
      <c r="D1481">
        <v>554200000</v>
      </c>
      <c r="E1481">
        <v>0</v>
      </c>
      <c r="F1481">
        <v>554200000</v>
      </c>
      <c r="G1481">
        <v>55</v>
      </c>
      <c r="H1481">
        <v>2100000</v>
      </c>
      <c r="I1481">
        <v>3.803658757471472E-3</v>
      </c>
      <c r="J1481" t="s">
        <v>340</v>
      </c>
      <c r="K1481" t="s">
        <v>1601</v>
      </c>
      <c r="L1481" t="s">
        <v>1009</v>
      </c>
    </row>
    <row r="1482" spans="1:12" x14ac:dyDescent="0.3">
      <c r="A1482" s="9">
        <v>43890</v>
      </c>
      <c r="B1482" t="s">
        <v>326</v>
      </c>
      <c r="C1482" t="s">
        <v>138</v>
      </c>
      <c r="D1482">
        <v>0</v>
      </c>
      <c r="E1482">
        <v>0</v>
      </c>
      <c r="F1482">
        <v>0</v>
      </c>
      <c r="G1482">
        <v>55</v>
      </c>
      <c r="H1482">
        <v>0</v>
      </c>
      <c r="J1482" t="s">
        <v>339</v>
      </c>
      <c r="K1482" t="s">
        <v>348</v>
      </c>
      <c r="L1482" t="s">
        <v>348</v>
      </c>
    </row>
    <row r="1483" spans="1:12" x14ac:dyDescent="0.3">
      <c r="A1483" s="9">
        <v>43890</v>
      </c>
      <c r="B1483" t="s">
        <v>294</v>
      </c>
      <c r="C1483" t="s">
        <v>103</v>
      </c>
      <c r="D1483">
        <v>0</v>
      </c>
      <c r="E1483">
        <v>0</v>
      </c>
      <c r="F1483">
        <v>0</v>
      </c>
      <c r="G1483">
        <v>119</v>
      </c>
      <c r="H1483">
        <v>0</v>
      </c>
      <c r="J1483" t="s">
        <v>339</v>
      </c>
      <c r="K1483" t="s">
        <v>348</v>
      </c>
      <c r="L1483" t="s">
        <v>348</v>
      </c>
    </row>
    <row r="1484" spans="1:12" x14ac:dyDescent="0.3">
      <c r="A1484" s="9">
        <v>43890</v>
      </c>
      <c r="B1484" t="s">
        <v>279</v>
      </c>
      <c r="C1484" t="s">
        <v>88</v>
      </c>
      <c r="D1484">
        <v>0</v>
      </c>
      <c r="E1484">
        <v>1700000</v>
      </c>
      <c r="F1484">
        <v>1700000</v>
      </c>
      <c r="G1484">
        <v>105</v>
      </c>
      <c r="H1484">
        <v>100000</v>
      </c>
      <c r="I1484">
        <v>6.25E-2</v>
      </c>
      <c r="J1484" t="s">
        <v>340</v>
      </c>
      <c r="K1484" t="s">
        <v>476</v>
      </c>
      <c r="L1484" t="s">
        <v>486</v>
      </c>
    </row>
    <row r="1485" spans="1:12" x14ac:dyDescent="0.3">
      <c r="A1485" s="9">
        <v>43890</v>
      </c>
      <c r="B1485" t="s">
        <v>262</v>
      </c>
      <c r="C1485" t="s">
        <v>71</v>
      </c>
      <c r="D1485">
        <v>363900000</v>
      </c>
      <c r="E1485">
        <v>30500000</v>
      </c>
      <c r="F1485">
        <v>394400000</v>
      </c>
      <c r="G1485">
        <v>53</v>
      </c>
      <c r="H1485">
        <v>56200000</v>
      </c>
      <c r="I1485">
        <v>0.16617386162034301</v>
      </c>
      <c r="J1485" t="s">
        <v>340</v>
      </c>
      <c r="K1485" t="s">
        <v>713</v>
      </c>
      <c r="L1485" t="s">
        <v>1602</v>
      </c>
    </row>
    <row r="1486" spans="1:12" x14ac:dyDescent="0.3">
      <c r="A1486" s="9">
        <v>43890</v>
      </c>
      <c r="B1486" t="s">
        <v>276</v>
      </c>
      <c r="C1486" t="s">
        <v>85</v>
      </c>
      <c r="D1486">
        <v>2749400000</v>
      </c>
      <c r="E1486">
        <v>39300000</v>
      </c>
      <c r="F1486">
        <v>2788700000</v>
      </c>
      <c r="G1486">
        <v>28</v>
      </c>
      <c r="H1486">
        <v>199500000</v>
      </c>
      <c r="I1486">
        <v>7.705082651011895E-2</v>
      </c>
      <c r="J1486" t="s">
        <v>340</v>
      </c>
      <c r="K1486" t="s">
        <v>1603</v>
      </c>
      <c r="L1486" t="s">
        <v>1604</v>
      </c>
    </row>
    <row r="1487" spans="1:12" x14ac:dyDescent="0.3">
      <c r="A1487" s="9">
        <v>43890</v>
      </c>
      <c r="B1487" t="s">
        <v>290</v>
      </c>
      <c r="C1487" t="s">
        <v>99</v>
      </c>
      <c r="D1487">
        <v>179100000</v>
      </c>
      <c r="E1487">
        <v>0</v>
      </c>
      <c r="F1487">
        <v>179100000</v>
      </c>
      <c r="G1487">
        <v>64</v>
      </c>
      <c r="H1487">
        <v>500000</v>
      </c>
      <c r="I1487">
        <v>2.7995520716685329E-3</v>
      </c>
      <c r="J1487" t="s">
        <v>340</v>
      </c>
      <c r="K1487" t="s">
        <v>1605</v>
      </c>
      <c r="L1487" t="s">
        <v>361</v>
      </c>
    </row>
    <row r="1488" spans="1:12" x14ac:dyDescent="0.3">
      <c r="A1488" s="9">
        <v>43890</v>
      </c>
      <c r="B1488" t="s">
        <v>274</v>
      </c>
      <c r="C1488" t="s">
        <v>83</v>
      </c>
      <c r="D1488">
        <v>2616500000</v>
      </c>
      <c r="E1488">
        <v>1188700000</v>
      </c>
      <c r="F1488">
        <v>3805200000</v>
      </c>
      <c r="G1488">
        <v>29</v>
      </c>
      <c r="H1488">
        <v>-17500000</v>
      </c>
      <c r="I1488">
        <v>-4.5779161325764511E-3</v>
      </c>
      <c r="J1488" t="s">
        <v>341</v>
      </c>
      <c r="K1488" t="s">
        <v>1606</v>
      </c>
      <c r="L1488" t="s">
        <v>510</v>
      </c>
    </row>
    <row r="1489" spans="1:12" x14ac:dyDescent="0.3">
      <c r="A1489" s="9">
        <v>43890</v>
      </c>
      <c r="B1489" t="s">
        <v>322</v>
      </c>
      <c r="C1489" t="s">
        <v>132</v>
      </c>
      <c r="D1489">
        <v>1157300000</v>
      </c>
      <c r="E1489">
        <v>0</v>
      </c>
      <c r="F1489">
        <v>1157300000</v>
      </c>
      <c r="G1489">
        <v>21</v>
      </c>
      <c r="H1489">
        <v>140900000</v>
      </c>
      <c r="I1489">
        <v>0.13862652499016129</v>
      </c>
      <c r="J1489" t="s">
        <v>340</v>
      </c>
      <c r="K1489" t="s">
        <v>1447</v>
      </c>
      <c r="L1489" t="s">
        <v>454</v>
      </c>
    </row>
    <row r="1490" spans="1:12" x14ac:dyDescent="0.3">
      <c r="A1490" s="9">
        <v>43890</v>
      </c>
      <c r="B1490" t="s">
        <v>296</v>
      </c>
      <c r="C1490" t="s">
        <v>105</v>
      </c>
      <c r="D1490">
        <v>649500000</v>
      </c>
      <c r="E1490">
        <v>0</v>
      </c>
      <c r="F1490">
        <v>649500000</v>
      </c>
      <c r="G1490">
        <v>51</v>
      </c>
      <c r="H1490">
        <v>9100000</v>
      </c>
      <c r="I1490">
        <v>1.420986883198001E-2</v>
      </c>
      <c r="J1490" t="s">
        <v>340</v>
      </c>
      <c r="K1490" t="s">
        <v>1607</v>
      </c>
      <c r="L1490" t="s">
        <v>1415</v>
      </c>
    </row>
    <row r="1491" spans="1:12" x14ac:dyDescent="0.3">
      <c r="A1491" s="9">
        <v>43890</v>
      </c>
      <c r="B1491" t="s">
        <v>297</v>
      </c>
      <c r="C1491" t="s">
        <v>106</v>
      </c>
      <c r="D1491">
        <v>289600000</v>
      </c>
      <c r="E1491">
        <v>0</v>
      </c>
      <c r="F1491">
        <v>289600000</v>
      </c>
      <c r="G1491">
        <v>63</v>
      </c>
      <c r="H1491">
        <v>5100000</v>
      </c>
      <c r="I1491">
        <v>1.7926186291739889E-2</v>
      </c>
      <c r="J1491" t="s">
        <v>340</v>
      </c>
      <c r="K1491" t="s">
        <v>797</v>
      </c>
      <c r="L1491" t="s">
        <v>1218</v>
      </c>
    </row>
    <row r="1492" spans="1:12" x14ac:dyDescent="0.3">
      <c r="A1492" s="9">
        <v>43890</v>
      </c>
      <c r="B1492" t="s">
        <v>298</v>
      </c>
      <c r="C1492" t="s">
        <v>107</v>
      </c>
      <c r="D1492">
        <v>0</v>
      </c>
      <c r="E1492">
        <v>0</v>
      </c>
      <c r="F1492">
        <v>0</v>
      </c>
      <c r="G1492">
        <v>103</v>
      </c>
      <c r="H1492">
        <v>0</v>
      </c>
      <c r="J1492" t="s">
        <v>339</v>
      </c>
      <c r="K1492" t="s">
        <v>348</v>
      </c>
      <c r="L1492" t="s">
        <v>348</v>
      </c>
    </row>
    <row r="1493" spans="1:12" x14ac:dyDescent="0.3">
      <c r="A1493" s="9">
        <v>43890</v>
      </c>
      <c r="B1493" t="s">
        <v>299</v>
      </c>
      <c r="C1493" t="s">
        <v>108</v>
      </c>
      <c r="D1493">
        <v>7718800000</v>
      </c>
      <c r="E1493">
        <v>2731800000</v>
      </c>
      <c r="F1493">
        <v>10450600000</v>
      </c>
      <c r="G1493">
        <v>8</v>
      </c>
      <c r="H1493">
        <v>-24900000</v>
      </c>
      <c r="I1493">
        <v>-2.3769748460693999E-3</v>
      </c>
      <c r="J1493" t="s">
        <v>341</v>
      </c>
      <c r="K1493" t="s">
        <v>1539</v>
      </c>
      <c r="L1493" t="s">
        <v>1072</v>
      </c>
    </row>
    <row r="1494" spans="1:12" x14ac:dyDescent="0.3">
      <c r="A1494" s="9">
        <v>43890</v>
      </c>
      <c r="B1494" t="s">
        <v>307</v>
      </c>
      <c r="C1494" t="s">
        <v>141</v>
      </c>
      <c r="D1494">
        <v>83700000</v>
      </c>
      <c r="E1494">
        <v>0</v>
      </c>
      <c r="F1494">
        <v>83700000</v>
      </c>
      <c r="G1494">
        <v>70</v>
      </c>
      <c r="H1494">
        <v>500000</v>
      </c>
      <c r="I1494">
        <v>6.0096153846153849E-3</v>
      </c>
      <c r="J1494" t="s">
        <v>340</v>
      </c>
      <c r="K1494" t="s">
        <v>1608</v>
      </c>
      <c r="L1494" t="s">
        <v>361</v>
      </c>
    </row>
    <row r="1495" spans="1:12" x14ac:dyDescent="0.3">
      <c r="A1495" s="9">
        <v>43890</v>
      </c>
      <c r="B1495" t="s">
        <v>301</v>
      </c>
      <c r="C1495" t="s">
        <v>110</v>
      </c>
      <c r="D1495">
        <v>2476100000</v>
      </c>
      <c r="E1495">
        <v>93800000</v>
      </c>
      <c r="F1495">
        <v>2569900000</v>
      </c>
      <c r="G1495">
        <v>37</v>
      </c>
      <c r="H1495">
        <v>81700000</v>
      </c>
      <c r="I1495">
        <v>3.2834981110843181E-2</v>
      </c>
      <c r="J1495" t="s">
        <v>340</v>
      </c>
      <c r="K1495" t="s">
        <v>1609</v>
      </c>
      <c r="L1495" t="s">
        <v>1610</v>
      </c>
    </row>
    <row r="1496" spans="1:12" x14ac:dyDescent="0.3">
      <c r="A1496" s="9">
        <v>43890</v>
      </c>
      <c r="B1496" t="s">
        <v>302</v>
      </c>
      <c r="C1496" t="s">
        <v>111</v>
      </c>
      <c r="D1496">
        <v>5600000</v>
      </c>
      <c r="E1496">
        <v>0</v>
      </c>
      <c r="F1496">
        <v>5600000</v>
      </c>
      <c r="G1496">
        <v>109</v>
      </c>
      <c r="H1496">
        <v>0</v>
      </c>
      <c r="I1496">
        <v>0</v>
      </c>
      <c r="J1496" t="s">
        <v>339</v>
      </c>
      <c r="K1496" t="s">
        <v>1212</v>
      </c>
      <c r="L1496" t="s">
        <v>348</v>
      </c>
    </row>
    <row r="1497" spans="1:12" x14ac:dyDescent="0.3">
      <c r="A1497" s="9">
        <v>43890</v>
      </c>
      <c r="B1497" t="s">
        <v>303</v>
      </c>
      <c r="C1497" t="s">
        <v>112</v>
      </c>
      <c r="D1497">
        <v>0</v>
      </c>
      <c r="E1497">
        <v>0</v>
      </c>
      <c r="F1497">
        <v>0</v>
      </c>
      <c r="G1497">
        <v>109</v>
      </c>
      <c r="H1497">
        <v>0</v>
      </c>
      <c r="J1497" t="s">
        <v>339</v>
      </c>
      <c r="K1497" t="s">
        <v>348</v>
      </c>
      <c r="L1497" t="s">
        <v>348</v>
      </c>
    </row>
    <row r="1498" spans="1:12" x14ac:dyDescent="0.3">
      <c r="A1498" s="9">
        <v>43890</v>
      </c>
      <c r="B1498" t="s">
        <v>304</v>
      </c>
      <c r="C1498" t="s">
        <v>113</v>
      </c>
      <c r="D1498">
        <v>11455200000</v>
      </c>
      <c r="E1498">
        <v>3663300000</v>
      </c>
      <c r="F1498">
        <v>15118500000</v>
      </c>
      <c r="G1498">
        <v>11</v>
      </c>
      <c r="H1498">
        <v>136700000</v>
      </c>
      <c r="I1498">
        <v>9.1244042771896575E-3</v>
      </c>
      <c r="J1498" t="s">
        <v>340</v>
      </c>
      <c r="K1498" t="s">
        <v>1611</v>
      </c>
      <c r="L1498" t="s">
        <v>559</v>
      </c>
    </row>
    <row r="1499" spans="1:12" x14ac:dyDescent="0.3">
      <c r="A1499" s="9">
        <v>43890</v>
      </c>
      <c r="B1499" t="s">
        <v>305</v>
      </c>
      <c r="C1499" t="s">
        <v>114</v>
      </c>
      <c r="D1499">
        <v>15683400000</v>
      </c>
      <c r="E1499">
        <v>6391700000</v>
      </c>
      <c r="F1499">
        <v>22075100000</v>
      </c>
      <c r="G1499">
        <v>6</v>
      </c>
      <c r="H1499">
        <v>263100000</v>
      </c>
      <c r="I1499">
        <v>1.206216761415735E-2</v>
      </c>
      <c r="J1499" t="s">
        <v>340</v>
      </c>
      <c r="K1499" t="s">
        <v>1200</v>
      </c>
      <c r="L1499" t="s">
        <v>1431</v>
      </c>
    </row>
    <row r="1500" spans="1:12" x14ac:dyDescent="0.3">
      <c r="A1500" s="9">
        <v>43890</v>
      </c>
      <c r="B1500" t="s">
        <v>306</v>
      </c>
      <c r="C1500" t="s">
        <v>115</v>
      </c>
      <c r="D1500">
        <v>200000</v>
      </c>
      <c r="E1500">
        <v>0</v>
      </c>
      <c r="F1500">
        <v>200000</v>
      </c>
      <c r="G1500">
        <v>6</v>
      </c>
      <c r="H1500">
        <v>-300000</v>
      </c>
      <c r="I1500">
        <v>-0.6</v>
      </c>
      <c r="J1500" t="s">
        <v>341</v>
      </c>
      <c r="K1500" t="s">
        <v>379</v>
      </c>
      <c r="L1500" t="s">
        <v>632</v>
      </c>
    </row>
    <row r="1501" spans="1:12" x14ac:dyDescent="0.3">
      <c r="A1501" s="9">
        <v>43890</v>
      </c>
      <c r="B1501" t="s">
        <v>309</v>
      </c>
      <c r="C1501" t="s">
        <v>118</v>
      </c>
      <c r="D1501">
        <v>70500000</v>
      </c>
      <c r="E1501">
        <v>61200000</v>
      </c>
      <c r="F1501">
        <v>131700000</v>
      </c>
      <c r="G1501">
        <v>80</v>
      </c>
      <c r="H1501">
        <v>1100000</v>
      </c>
      <c r="I1501">
        <v>8.4226646248085763E-3</v>
      </c>
      <c r="J1501" t="s">
        <v>340</v>
      </c>
      <c r="K1501" t="s">
        <v>801</v>
      </c>
      <c r="L1501" t="s">
        <v>574</v>
      </c>
    </row>
    <row r="1502" spans="1:12" x14ac:dyDescent="0.3">
      <c r="A1502" s="9">
        <v>43890</v>
      </c>
      <c r="B1502" t="s">
        <v>308</v>
      </c>
      <c r="C1502" t="s">
        <v>117</v>
      </c>
      <c r="D1502">
        <v>171400400000</v>
      </c>
      <c r="E1502">
        <v>20715100000</v>
      </c>
      <c r="F1502">
        <v>192115500000</v>
      </c>
      <c r="G1502">
        <v>1</v>
      </c>
      <c r="H1502">
        <v>1861200000</v>
      </c>
      <c r="I1502">
        <v>9.7826961072627529E-3</v>
      </c>
      <c r="J1502" t="s">
        <v>340</v>
      </c>
      <c r="K1502" t="s">
        <v>1612</v>
      </c>
      <c r="L1502" t="s">
        <v>386</v>
      </c>
    </row>
    <row r="1503" spans="1:12" x14ac:dyDescent="0.3">
      <c r="A1503" s="9">
        <v>43890</v>
      </c>
      <c r="B1503" t="s">
        <v>295</v>
      </c>
      <c r="C1503" t="s">
        <v>104</v>
      </c>
      <c r="D1503">
        <v>2288600000</v>
      </c>
      <c r="E1503">
        <v>1533000000</v>
      </c>
      <c r="F1503">
        <v>3821600000</v>
      </c>
      <c r="G1503">
        <v>30</v>
      </c>
      <c r="H1503">
        <v>435500000</v>
      </c>
      <c r="I1503">
        <v>0.1286140397507457</v>
      </c>
      <c r="J1503" t="s">
        <v>340</v>
      </c>
      <c r="K1503" t="s">
        <v>1542</v>
      </c>
      <c r="L1503" t="s">
        <v>1613</v>
      </c>
    </row>
    <row r="1504" spans="1:12" x14ac:dyDescent="0.3">
      <c r="A1504" s="9">
        <v>43890</v>
      </c>
      <c r="B1504" t="s">
        <v>300</v>
      </c>
      <c r="C1504" t="s">
        <v>109</v>
      </c>
      <c r="D1504">
        <v>500000</v>
      </c>
      <c r="E1504">
        <v>400000</v>
      </c>
      <c r="F1504">
        <v>900000</v>
      </c>
      <c r="G1504">
        <v>113</v>
      </c>
      <c r="H1504">
        <v>100000</v>
      </c>
      <c r="I1504">
        <v>0.125</v>
      </c>
      <c r="J1504" t="s">
        <v>340</v>
      </c>
      <c r="K1504" t="s">
        <v>441</v>
      </c>
      <c r="L1504" t="s">
        <v>486</v>
      </c>
    </row>
    <row r="1505" spans="1:12" x14ac:dyDescent="0.3">
      <c r="A1505" s="9">
        <v>43890</v>
      </c>
      <c r="B1505" t="s">
        <v>292</v>
      </c>
      <c r="C1505" t="s">
        <v>101</v>
      </c>
      <c r="D1505">
        <v>15900600000</v>
      </c>
      <c r="E1505">
        <v>46500000</v>
      </c>
      <c r="F1505">
        <v>15947100000</v>
      </c>
      <c r="G1505">
        <v>9</v>
      </c>
      <c r="H1505">
        <v>131000000</v>
      </c>
      <c r="I1505">
        <v>8.2826992747896139E-3</v>
      </c>
      <c r="J1505" t="s">
        <v>340</v>
      </c>
      <c r="K1505" t="s">
        <v>1614</v>
      </c>
      <c r="L1505" t="s">
        <v>801</v>
      </c>
    </row>
    <row r="1506" spans="1:12" x14ac:dyDescent="0.3">
      <c r="A1506" s="9">
        <v>43890</v>
      </c>
      <c r="B1506" t="s">
        <v>310</v>
      </c>
      <c r="C1506" t="s">
        <v>119</v>
      </c>
      <c r="D1506">
        <v>61500000</v>
      </c>
      <c r="E1506">
        <v>200000</v>
      </c>
      <c r="F1506">
        <v>61700000</v>
      </c>
      <c r="G1506">
        <v>9</v>
      </c>
      <c r="H1506">
        <v>-500000</v>
      </c>
      <c r="I1506">
        <v>-8.0385852090032149E-3</v>
      </c>
      <c r="J1506" t="s">
        <v>341</v>
      </c>
      <c r="K1506" t="s">
        <v>936</v>
      </c>
      <c r="L1506" t="s">
        <v>472</v>
      </c>
    </row>
    <row r="1507" spans="1:12" x14ac:dyDescent="0.3">
      <c r="A1507" s="9">
        <v>43890</v>
      </c>
      <c r="B1507" t="s">
        <v>311</v>
      </c>
      <c r="C1507" t="s">
        <v>120</v>
      </c>
      <c r="D1507">
        <v>0</v>
      </c>
      <c r="E1507">
        <v>0</v>
      </c>
      <c r="F1507">
        <v>0</v>
      </c>
      <c r="G1507">
        <v>123</v>
      </c>
      <c r="H1507">
        <v>0</v>
      </c>
      <c r="J1507" t="s">
        <v>339</v>
      </c>
      <c r="K1507" t="s">
        <v>348</v>
      </c>
      <c r="L1507" t="s">
        <v>348</v>
      </c>
    </row>
    <row r="1508" spans="1:12" x14ac:dyDescent="0.3">
      <c r="A1508" s="9">
        <v>43890</v>
      </c>
      <c r="B1508" t="s">
        <v>320</v>
      </c>
      <c r="C1508" t="s">
        <v>129</v>
      </c>
      <c r="D1508">
        <v>78500000</v>
      </c>
      <c r="E1508">
        <v>0</v>
      </c>
      <c r="F1508">
        <v>78500000</v>
      </c>
      <c r="G1508">
        <v>123</v>
      </c>
      <c r="H1508">
        <v>-800000</v>
      </c>
      <c r="I1508">
        <v>-1.0088272383354351E-2</v>
      </c>
      <c r="J1508" t="s">
        <v>341</v>
      </c>
      <c r="K1508" t="s">
        <v>1615</v>
      </c>
      <c r="L1508" t="s">
        <v>664</v>
      </c>
    </row>
    <row r="1509" spans="1:12" x14ac:dyDescent="0.3">
      <c r="A1509" s="9">
        <v>43890</v>
      </c>
      <c r="B1509" t="s">
        <v>315</v>
      </c>
      <c r="C1509" t="s">
        <v>124</v>
      </c>
      <c r="D1509">
        <v>300000</v>
      </c>
      <c r="E1509">
        <v>4300000</v>
      </c>
      <c r="F1509">
        <v>4600000</v>
      </c>
      <c r="G1509">
        <v>106</v>
      </c>
      <c r="H1509">
        <v>100000</v>
      </c>
      <c r="I1509">
        <v>2.222222222222222E-2</v>
      </c>
      <c r="J1509" t="s">
        <v>340</v>
      </c>
      <c r="K1509" t="s">
        <v>1388</v>
      </c>
      <c r="L1509" t="s">
        <v>486</v>
      </c>
    </row>
    <row r="1510" spans="1:12" x14ac:dyDescent="0.3">
      <c r="A1510" s="9">
        <v>43890</v>
      </c>
      <c r="B1510" t="s">
        <v>313</v>
      </c>
      <c r="C1510" t="s">
        <v>122</v>
      </c>
      <c r="D1510">
        <v>117800000</v>
      </c>
      <c r="E1510">
        <v>0</v>
      </c>
      <c r="F1510">
        <v>117800000</v>
      </c>
      <c r="G1510">
        <v>69</v>
      </c>
      <c r="H1510">
        <v>600000</v>
      </c>
      <c r="I1510">
        <v>5.1194539249146756E-3</v>
      </c>
      <c r="J1510" t="s">
        <v>340</v>
      </c>
      <c r="K1510" t="s">
        <v>1549</v>
      </c>
      <c r="L1510" t="s">
        <v>451</v>
      </c>
    </row>
    <row r="1511" spans="1:12" x14ac:dyDescent="0.3">
      <c r="A1511" s="9">
        <v>43890</v>
      </c>
      <c r="B1511" t="s">
        <v>312</v>
      </c>
      <c r="C1511" t="s">
        <v>121</v>
      </c>
      <c r="D1511">
        <v>300000</v>
      </c>
      <c r="E1511">
        <v>0</v>
      </c>
      <c r="F1511">
        <v>300000</v>
      </c>
      <c r="G1511">
        <v>122</v>
      </c>
      <c r="H1511">
        <v>-100000</v>
      </c>
      <c r="I1511">
        <v>-0.25</v>
      </c>
      <c r="J1511" t="s">
        <v>341</v>
      </c>
      <c r="K1511" t="s">
        <v>390</v>
      </c>
      <c r="L1511" t="s">
        <v>503</v>
      </c>
    </row>
    <row r="1512" spans="1:12" x14ac:dyDescent="0.3">
      <c r="A1512" s="9">
        <v>43890</v>
      </c>
      <c r="B1512" t="s">
        <v>321</v>
      </c>
      <c r="C1512" t="s">
        <v>130</v>
      </c>
      <c r="D1512">
        <v>210600000</v>
      </c>
      <c r="E1512">
        <v>123000000</v>
      </c>
      <c r="F1512">
        <v>333600000</v>
      </c>
      <c r="G1512">
        <v>58</v>
      </c>
      <c r="H1512">
        <v>-8800000</v>
      </c>
      <c r="I1512">
        <v>-2.5700934579439252E-2</v>
      </c>
      <c r="J1512" t="s">
        <v>341</v>
      </c>
      <c r="K1512" t="s">
        <v>1039</v>
      </c>
      <c r="L1512" t="s">
        <v>1616</v>
      </c>
    </row>
    <row r="1513" spans="1:12" x14ac:dyDescent="0.3">
      <c r="A1513" s="9">
        <v>43890</v>
      </c>
      <c r="B1513" t="s">
        <v>316</v>
      </c>
      <c r="C1513" t="s">
        <v>125</v>
      </c>
      <c r="D1513">
        <v>0</v>
      </c>
      <c r="E1513">
        <v>0</v>
      </c>
      <c r="F1513">
        <v>0</v>
      </c>
      <c r="G1513">
        <v>118</v>
      </c>
      <c r="H1513">
        <v>0</v>
      </c>
      <c r="J1513" t="s">
        <v>339</v>
      </c>
      <c r="K1513" t="s">
        <v>348</v>
      </c>
      <c r="L1513" t="s">
        <v>348</v>
      </c>
    </row>
    <row r="1514" spans="1:12" x14ac:dyDescent="0.3">
      <c r="A1514" s="9">
        <v>43890</v>
      </c>
      <c r="B1514" t="s">
        <v>317</v>
      </c>
      <c r="C1514" t="s">
        <v>126</v>
      </c>
      <c r="D1514">
        <v>8161300000</v>
      </c>
      <c r="E1514">
        <v>0</v>
      </c>
      <c r="F1514">
        <v>8161300000</v>
      </c>
      <c r="G1514">
        <v>17</v>
      </c>
      <c r="H1514">
        <v>-30200000</v>
      </c>
      <c r="I1514">
        <v>-3.6867484587682349E-3</v>
      </c>
      <c r="J1514" t="s">
        <v>341</v>
      </c>
      <c r="K1514" t="s">
        <v>1617</v>
      </c>
      <c r="L1514" t="s">
        <v>1210</v>
      </c>
    </row>
    <row r="1515" spans="1:12" x14ac:dyDescent="0.3">
      <c r="A1515" s="9">
        <v>43890</v>
      </c>
      <c r="B1515" t="s">
        <v>318</v>
      </c>
      <c r="C1515" t="s">
        <v>127</v>
      </c>
      <c r="D1515">
        <v>1200000</v>
      </c>
      <c r="E1515">
        <v>0</v>
      </c>
      <c r="F1515">
        <v>1200000</v>
      </c>
      <c r="G1515">
        <v>111</v>
      </c>
      <c r="H1515">
        <v>200000</v>
      </c>
      <c r="I1515">
        <v>0.2</v>
      </c>
      <c r="J1515" t="s">
        <v>340</v>
      </c>
      <c r="K1515" t="s">
        <v>369</v>
      </c>
      <c r="L1515" t="s">
        <v>379</v>
      </c>
    </row>
    <row r="1516" spans="1:12" x14ac:dyDescent="0.3">
      <c r="A1516" s="9">
        <v>43890</v>
      </c>
      <c r="B1516" t="s">
        <v>319</v>
      </c>
      <c r="C1516" t="s">
        <v>128</v>
      </c>
      <c r="D1516">
        <v>10400000</v>
      </c>
      <c r="E1516">
        <v>0</v>
      </c>
      <c r="F1516">
        <v>10400000</v>
      </c>
      <c r="G1516">
        <v>99</v>
      </c>
      <c r="H1516">
        <v>-500000</v>
      </c>
      <c r="I1516">
        <v>-4.5871559633027532E-2</v>
      </c>
      <c r="J1516" t="s">
        <v>341</v>
      </c>
      <c r="K1516" t="s">
        <v>709</v>
      </c>
      <c r="L1516" t="s">
        <v>472</v>
      </c>
    </row>
    <row r="1517" spans="1:12" x14ac:dyDescent="0.3">
      <c r="A1517" s="9">
        <v>43890</v>
      </c>
      <c r="B1517" t="s">
        <v>314</v>
      </c>
      <c r="C1517" t="s">
        <v>123</v>
      </c>
      <c r="D1517">
        <v>1200000</v>
      </c>
      <c r="E1517">
        <v>0</v>
      </c>
      <c r="F1517">
        <v>1200000</v>
      </c>
      <c r="G1517">
        <v>107</v>
      </c>
      <c r="H1517">
        <v>0</v>
      </c>
      <c r="I1517">
        <v>0</v>
      </c>
      <c r="J1517" t="s">
        <v>339</v>
      </c>
      <c r="K1517" t="s">
        <v>369</v>
      </c>
      <c r="L1517" t="s">
        <v>348</v>
      </c>
    </row>
    <row r="1518" spans="1:12" x14ac:dyDescent="0.3">
      <c r="A1518" s="9">
        <v>43921</v>
      </c>
      <c r="B1518" t="s">
        <v>207</v>
      </c>
      <c r="C1518" t="s">
        <v>16</v>
      </c>
      <c r="D1518">
        <v>1153500000</v>
      </c>
      <c r="E1518">
        <v>1377400000</v>
      </c>
      <c r="F1518">
        <v>2530900000</v>
      </c>
      <c r="G1518">
        <v>33</v>
      </c>
      <c r="H1518">
        <v>105500000</v>
      </c>
      <c r="I1518">
        <v>4.349797971468624E-2</v>
      </c>
      <c r="J1518" t="s">
        <v>340</v>
      </c>
      <c r="K1518" t="s">
        <v>658</v>
      </c>
      <c r="L1518" t="s">
        <v>1012</v>
      </c>
    </row>
    <row r="1519" spans="1:12" x14ac:dyDescent="0.3">
      <c r="A1519" s="9">
        <v>43921</v>
      </c>
      <c r="B1519" t="s">
        <v>206</v>
      </c>
      <c r="C1519" t="s">
        <v>15</v>
      </c>
      <c r="D1519">
        <v>800000</v>
      </c>
      <c r="E1519">
        <v>100000</v>
      </c>
      <c r="F1519">
        <v>900000</v>
      </c>
      <c r="G1519">
        <v>115</v>
      </c>
      <c r="H1519">
        <v>0</v>
      </c>
      <c r="I1519">
        <v>0</v>
      </c>
      <c r="J1519" t="s">
        <v>339</v>
      </c>
      <c r="K1519" t="s">
        <v>441</v>
      </c>
      <c r="L1519" t="s">
        <v>348</v>
      </c>
    </row>
    <row r="1520" spans="1:12" x14ac:dyDescent="0.3">
      <c r="A1520" s="9">
        <v>43921</v>
      </c>
      <c r="B1520" t="s">
        <v>205</v>
      </c>
      <c r="C1520" t="s">
        <v>14</v>
      </c>
      <c r="D1520">
        <v>5635200000</v>
      </c>
      <c r="E1520">
        <v>150000000</v>
      </c>
      <c r="F1520">
        <v>5785200000</v>
      </c>
      <c r="G1520">
        <v>20</v>
      </c>
      <c r="H1520">
        <v>356700000</v>
      </c>
      <c r="I1520">
        <v>6.5708759325780602E-2</v>
      </c>
      <c r="J1520" t="s">
        <v>340</v>
      </c>
      <c r="K1520" t="s">
        <v>1618</v>
      </c>
      <c r="L1520" t="s">
        <v>1619</v>
      </c>
    </row>
    <row r="1521" spans="1:12" x14ac:dyDescent="0.3">
      <c r="A1521" s="9">
        <v>43921</v>
      </c>
      <c r="B1521" t="s">
        <v>204</v>
      </c>
      <c r="C1521" t="s">
        <v>13</v>
      </c>
      <c r="D1521">
        <v>700000</v>
      </c>
      <c r="E1521">
        <v>600000</v>
      </c>
      <c r="F1521">
        <v>1300000</v>
      </c>
      <c r="G1521">
        <v>108</v>
      </c>
      <c r="H1521">
        <v>-3500000</v>
      </c>
      <c r="I1521">
        <v>-0.72916666666666663</v>
      </c>
      <c r="J1521" t="s">
        <v>341</v>
      </c>
      <c r="K1521" t="s">
        <v>598</v>
      </c>
      <c r="L1521" t="s">
        <v>1620</v>
      </c>
    </row>
    <row r="1522" spans="1:12" x14ac:dyDescent="0.3">
      <c r="A1522" s="9">
        <v>43921</v>
      </c>
      <c r="B1522" t="s">
        <v>203</v>
      </c>
      <c r="C1522" t="s">
        <v>12</v>
      </c>
      <c r="D1522">
        <v>5200000</v>
      </c>
      <c r="E1522">
        <v>0</v>
      </c>
      <c r="F1522">
        <v>5200000</v>
      </c>
      <c r="G1522">
        <v>91</v>
      </c>
      <c r="H1522">
        <v>-500000</v>
      </c>
      <c r="I1522">
        <v>-8.771929824561403E-2</v>
      </c>
      <c r="J1522" t="s">
        <v>341</v>
      </c>
      <c r="K1522" t="s">
        <v>1621</v>
      </c>
      <c r="L1522" t="s">
        <v>472</v>
      </c>
    </row>
    <row r="1523" spans="1:12" x14ac:dyDescent="0.3">
      <c r="A1523" s="9">
        <v>43921</v>
      </c>
      <c r="B1523" t="s">
        <v>227</v>
      </c>
      <c r="C1523" t="s">
        <v>36</v>
      </c>
      <c r="D1523">
        <v>628000000</v>
      </c>
      <c r="E1523">
        <v>2900000</v>
      </c>
      <c r="F1523">
        <v>630900000</v>
      </c>
      <c r="G1523">
        <v>91</v>
      </c>
      <c r="H1523">
        <v>3000000</v>
      </c>
      <c r="I1523">
        <v>4.7778308647873869E-3</v>
      </c>
      <c r="J1523" t="s">
        <v>340</v>
      </c>
      <c r="K1523" t="s">
        <v>1020</v>
      </c>
      <c r="L1523" t="s">
        <v>674</v>
      </c>
    </row>
    <row r="1524" spans="1:12" x14ac:dyDescent="0.3">
      <c r="A1524" s="9">
        <v>43921</v>
      </c>
      <c r="B1524" t="s">
        <v>201</v>
      </c>
      <c r="C1524" t="s">
        <v>10</v>
      </c>
      <c r="D1524">
        <v>3433600000</v>
      </c>
      <c r="E1524">
        <v>525500000</v>
      </c>
      <c r="F1524">
        <v>3959100000</v>
      </c>
      <c r="G1524">
        <v>38</v>
      </c>
      <c r="H1524">
        <v>-529300000</v>
      </c>
      <c r="I1524">
        <v>-0.1179262097852241</v>
      </c>
      <c r="J1524" t="s">
        <v>341</v>
      </c>
      <c r="K1524" t="s">
        <v>356</v>
      </c>
      <c r="L1524" t="s">
        <v>1622</v>
      </c>
    </row>
    <row r="1525" spans="1:12" x14ac:dyDescent="0.3">
      <c r="A1525" s="9">
        <v>43921</v>
      </c>
      <c r="B1525" t="s">
        <v>200</v>
      </c>
      <c r="C1525" t="s">
        <v>9</v>
      </c>
      <c r="D1525">
        <v>5213600000</v>
      </c>
      <c r="E1525">
        <v>0</v>
      </c>
      <c r="F1525">
        <v>5213600000</v>
      </c>
      <c r="G1525">
        <v>23</v>
      </c>
      <c r="H1525">
        <v>253400000</v>
      </c>
      <c r="I1525">
        <v>5.1086649731865649E-2</v>
      </c>
      <c r="J1525" t="s">
        <v>340</v>
      </c>
      <c r="K1525" t="s">
        <v>1623</v>
      </c>
      <c r="L1525" t="s">
        <v>585</v>
      </c>
    </row>
    <row r="1526" spans="1:12" x14ac:dyDescent="0.3">
      <c r="A1526" s="9">
        <v>43921</v>
      </c>
      <c r="B1526" t="s">
        <v>199</v>
      </c>
      <c r="C1526" t="s">
        <v>8</v>
      </c>
      <c r="D1526">
        <v>3800000</v>
      </c>
      <c r="E1526">
        <v>0</v>
      </c>
      <c r="F1526">
        <v>3800000</v>
      </c>
      <c r="G1526">
        <v>97</v>
      </c>
      <c r="H1526">
        <v>300000</v>
      </c>
      <c r="I1526">
        <v>8.5714285714285715E-2</v>
      </c>
      <c r="J1526" t="s">
        <v>340</v>
      </c>
      <c r="K1526" t="s">
        <v>495</v>
      </c>
      <c r="L1526" t="s">
        <v>390</v>
      </c>
    </row>
    <row r="1527" spans="1:12" x14ac:dyDescent="0.3">
      <c r="A1527" s="9">
        <v>43921</v>
      </c>
      <c r="B1527" t="s">
        <v>225</v>
      </c>
      <c r="C1527" t="s">
        <v>34</v>
      </c>
      <c r="D1527">
        <v>134917600000</v>
      </c>
      <c r="E1527">
        <v>14150300000</v>
      </c>
      <c r="F1527">
        <v>149067900000</v>
      </c>
      <c r="G1527">
        <v>2</v>
      </c>
      <c r="H1527">
        <v>3314600000</v>
      </c>
      <c r="I1527">
        <v>2.2741166066222861E-2</v>
      </c>
      <c r="J1527" t="s">
        <v>340</v>
      </c>
      <c r="K1527" t="s">
        <v>1624</v>
      </c>
      <c r="L1527" t="s">
        <v>1625</v>
      </c>
    </row>
    <row r="1528" spans="1:12" x14ac:dyDescent="0.3">
      <c r="A1528" s="9">
        <v>43921</v>
      </c>
      <c r="B1528" t="s">
        <v>226</v>
      </c>
      <c r="C1528" t="s">
        <v>35</v>
      </c>
      <c r="D1528">
        <v>43800000</v>
      </c>
      <c r="E1528">
        <v>1700000</v>
      </c>
      <c r="F1528">
        <v>45500000</v>
      </c>
      <c r="G1528">
        <v>77</v>
      </c>
      <c r="H1528">
        <v>900000</v>
      </c>
      <c r="I1528">
        <v>2.017937219730942E-2</v>
      </c>
      <c r="J1528" t="s">
        <v>340</v>
      </c>
      <c r="K1528" t="s">
        <v>438</v>
      </c>
      <c r="L1528" t="s">
        <v>441</v>
      </c>
    </row>
    <row r="1529" spans="1:12" x14ac:dyDescent="0.3">
      <c r="A1529" s="9">
        <v>43921</v>
      </c>
      <c r="B1529" t="s">
        <v>208</v>
      </c>
      <c r="C1529" t="s">
        <v>17</v>
      </c>
      <c r="D1529">
        <v>942000000</v>
      </c>
      <c r="E1529">
        <v>102600000</v>
      </c>
      <c r="F1529">
        <v>1044600000</v>
      </c>
      <c r="G1529">
        <v>40</v>
      </c>
      <c r="H1529">
        <v>36400000</v>
      </c>
      <c r="I1529">
        <v>3.6103947629438603E-2</v>
      </c>
      <c r="J1529" t="s">
        <v>340</v>
      </c>
      <c r="K1529" t="s">
        <v>1384</v>
      </c>
      <c r="L1529" t="s">
        <v>1626</v>
      </c>
    </row>
    <row r="1530" spans="1:12" x14ac:dyDescent="0.3">
      <c r="A1530" s="9">
        <v>43921</v>
      </c>
      <c r="B1530" t="s">
        <v>202</v>
      </c>
      <c r="C1530" t="s">
        <v>11</v>
      </c>
      <c r="D1530">
        <v>100400000</v>
      </c>
      <c r="E1530">
        <v>0</v>
      </c>
      <c r="F1530">
        <v>100400000</v>
      </c>
      <c r="G1530">
        <v>72</v>
      </c>
      <c r="H1530">
        <v>100000</v>
      </c>
      <c r="I1530">
        <v>9.9700897308075765E-4</v>
      </c>
      <c r="J1530" t="s">
        <v>340</v>
      </c>
      <c r="K1530" t="s">
        <v>493</v>
      </c>
      <c r="L1530" t="s">
        <v>486</v>
      </c>
    </row>
    <row r="1531" spans="1:12" x14ac:dyDescent="0.3">
      <c r="A1531" s="9">
        <v>43921</v>
      </c>
      <c r="B1531" t="s">
        <v>211</v>
      </c>
      <c r="C1531" t="s">
        <v>20</v>
      </c>
      <c r="D1531">
        <v>1841100000</v>
      </c>
      <c r="E1531">
        <v>32400000</v>
      </c>
      <c r="F1531">
        <v>1873500000</v>
      </c>
      <c r="G1531">
        <v>41</v>
      </c>
      <c r="H1531">
        <v>104000000</v>
      </c>
      <c r="I1531">
        <v>5.8773664877083923E-2</v>
      </c>
      <c r="J1531" t="s">
        <v>340</v>
      </c>
      <c r="K1531" t="s">
        <v>1627</v>
      </c>
      <c r="L1531" t="s">
        <v>547</v>
      </c>
    </row>
    <row r="1532" spans="1:12" x14ac:dyDescent="0.3">
      <c r="A1532" s="9">
        <v>43921</v>
      </c>
      <c r="B1532" t="s">
        <v>221</v>
      </c>
      <c r="C1532" t="s">
        <v>30</v>
      </c>
      <c r="D1532">
        <v>3521200000</v>
      </c>
      <c r="E1532">
        <v>80700000</v>
      </c>
      <c r="F1532">
        <v>3601900000</v>
      </c>
      <c r="G1532">
        <v>36</v>
      </c>
      <c r="H1532">
        <v>261200000</v>
      </c>
      <c r="I1532">
        <v>7.8187206274134169E-2</v>
      </c>
      <c r="J1532" t="s">
        <v>340</v>
      </c>
      <c r="K1532" t="s">
        <v>1375</v>
      </c>
      <c r="L1532" t="s">
        <v>644</v>
      </c>
    </row>
    <row r="1533" spans="1:12" x14ac:dyDescent="0.3">
      <c r="A1533" s="9">
        <v>43921</v>
      </c>
      <c r="B1533" t="s">
        <v>213</v>
      </c>
      <c r="C1533" t="s">
        <v>22</v>
      </c>
      <c r="D1533">
        <v>83300000</v>
      </c>
      <c r="E1533">
        <v>0</v>
      </c>
      <c r="F1533">
        <v>83300000</v>
      </c>
      <c r="G1533">
        <v>68</v>
      </c>
      <c r="H1533">
        <v>200000</v>
      </c>
      <c r="I1533">
        <v>2.4067388688327322E-3</v>
      </c>
      <c r="J1533" t="s">
        <v>340</v>
      </c>
      <c r="K1533" t="s">
        <v>1393</v>
      </c>
      <c r="L1533" t="s">
        <v>379</v>
      </c>
    </row>
    <row r="1534" spans="1:12" x14ac:dyDescent="0.3">
      <c r="A1534" s="9">
        <v>43921</v>
      </c>
      <c r="B1534" t="s">
        <v>214</v>
      </c>
      <c r="C1534" t="s">
        <v>23</v>
      </c>
      <c r="D1534">
        <v>19000000</v>
      </c>
      <c r="E1534">
        <v>30200000</v>
      </c>
      <c r="F1534">
        <v>49200000</v>
      </c>
      <c r="G1534">
        <v>79</v>
      </c>
      <c r="H1534">
        <v>25300000</v>
      </c>
      <c r="I1534">
        <v>1.0585774058577411</v>
      </c>
      <c r="J1534" t="s">
        <v>340</v>
      </c>
      <c r="K1534" t="s">
        <v>1166</v>
      </c>
      <c r="L1534" t="s">
        <v>1628</v>
      </c>
    </row>
    <row r="1535" spans="1:12" x14ac:dyDescent="0.3">
      <c r="A1535" s="9">
        <v>43921</v>
      </c>
      <c r="B1535" t="s">
        <v>216</v>
      </c>
      <c r="C1535" t="s">
        <v>25</v>
      </c>
      <c r="D1535">
        <v>23900000</v>
      </c>
      <c r="E1535">
        <v>2900000</v>
      </c>
      <c r="F1535">
        <v>26800000</v>
      </c>
      <c r="G1535">
        <v>84</v>
      </c>
      <c r="H1535">
        <v>-200000</v>
      </c>
      <c r="I1535">
        <v>-7.4074074074074077E-3</v>
      </c>
      <c r="J1535" t="s">
        <v>341</v>
      </c>
      <c r="K1535" t="s">
        <v>1124</v>
      </c>
      <c r="L1535" t="s">
        <v>497</v>
      </c>
    </row>
    <row r="1536" spans="1:12" x14ac:dyDescent="0.3">
      <c r="A1536" s="9">
        <v>43921</v>
      </c>
      <c r="B1536" t="s">
        <v>217</v>
      </c>
      <c r="C1536" t="s">
        <v>26</v>
      </c>
      <c r="D1536">
        <v>110600000</v>
      </c>
      <c r="E1536">
        <v>0</v>
      </c>
      <c r="F1536">
        <v>110600000</v>
      </c>
      <c r="G1536">
        <v>84</v>
      </c>
      <c r="H1536">
        <v>1200000</v>
      </c>
      <c r="I1536">
        <v>1.0968921389396711E-2</v>
      </c>
      <c r="J1536" t="s">
        <v>340</v>
      </c>
      <c r="K1536" t="s">
        <v>1512</v>
      </c>
      <c r="L1536" t="s">
        <v>369</v>
      </c>
    </row>
    <row r="1537" spans="1:12" x14ac:dyDescent="0.3">
      <c r="A1537" s="9">
        <v>43921</v>
      </c>
      <c r="B1537" t="s">
        <v>218</v>
      </c>
      <c r="C1537" t="s">
        <v>27</v>
      </c>
      <c r="D1537">
        <v>233900000</v>
      </c>
      <c r="E1537">
        <v>45300000</v>
      </c>
      <c r="F1537">
        <v>279200000</v>
      </c>
      <c r="G1537">
        <v>84</v>
      </c>
      <c r="H1537">
        <v>3100000</v>
      </c>
      <c r="I1537">
        <v>1.12278160086925E-2</v>
      </c>
      <c r="J1537" t="s">
        <v>340</v>
      </c>
      <c r="K1537" t="s">
        <v>387</v>
      </c>
      <c r="L1537" t="s">
        <v>777</v>
      </c>
    </row>
    <row r="1538" spans="1:12" x14ac:dyDescent="0.3">
      <c r="A1538" s="9">
        <v>43921</v>
      </c>
      <c r="B1538" t="s">
        <v>220</v>
      </c>
      <c r="C1538" t="s">
        <v>29</v>
      </c>
      <c r="D1538">
        <v>13400000</v>
      </c>
      <c r="E1538">
        <v>0</v>
      </c>
      <c r="F1538">
        <v>13400000</v>
      </c>
      <c r="G1538">
        <v>90</v>
      </c>
      <c r="H1538">
        <v>-100000</v>
      </c>
      <c r="I1538">
        <v>-7.4074074074074077E-3</v>
      </c>
      <c r="J1538" t="s">
        <v>341</v>
      </c>
      <c r="K1538" t="s">
        <v>759</v>
      </c>
      <c r="L1538" t="s">
        <v>503</v>
      </c>
    </row>
    <row r="1539" spans="1:12" x14ac:dyDescent="0.3">
      <c r="A1539" s="9">
        <v>43921</v>
      </c>
      <c r="B1539" t="s">
        <v>222</v>
      </c>
      <c r="C1539" t="s">
        <v>31</v>
      </c>
      <c r="D1539">
        <v>712900000</v>
      </c>
      <c r="E1539">
        <v>84800000</v>
      </c>
      <c r="F1539">
        <v>797700000</v>
      </c>
      <c r="G1539">
        <v>46</v>
      </c>
      <c r="H1539">
        <v>60600000</v>
      </c>
      <c r="I1539">
        <v>8.2214082214082218E-2</v>
      </c>
      <c r="J1539" t="s">
        <v>340</v>
      </c>
      <c r="K1539" t="s">
        <v>1629</v>
      </c>
      <c r="L1539" t="s">
        <v>1630</v>
      </c>
    </row>
    <row r="1540" spans="1:12" x14ac:dyDescent="0.3">
      <c r="A1540" s="9">
        <v>43921</v>
      </c>
      <c r="B1540" t="s">
        <v>223</v>
      </c>
      <c r="C1540" t="s">
        <v>32</v>
      </c>
      <c r="D1540">
        <v>65000000</v>
      </c>
      <c r="E1540">
        <v>7500000</v>
      </c>
      <c r="F1540">
        <v>72500000</v>
      </c>
      <c r="G1540">
        <v>76</v>
      </c>
      <c r="H1540">
        <v>-500000</v>
      </c>
      <c r="I1540">
        <v>-6.8493150684931503E-3</v>
      </c>
      <c r="J1540" t="s">
        <v>341</v>
      </c>
      <c r="K1540" t="s">
        <v>1631</v>
      </c>
      <c r="L1540" t="s">
        <v>472</v>
      </c>
    </row>
    <row r="1541" spans="1:12" x14ac:dyDescent="0.3">
      <c r="A1541" s="9">
        <v>43921</v>
      </c>
      <c r="B1541" t="s">
        <v>224</v>
      </c>
      <c r="C1541" t="s">
        <v>33</v>
      </c>
      <c r="D1541">
        <v>200000</v>
      </c>
      <c r="E1541">
        <v>0</v>
      </c>
      <c r="F1541">
        <v>200000</v>
      </c>
      <c r="G1541">
        <v>76</v>
      </c>
      <c r="H1541">
        <v>0</v>
      </c>
      <c r="I1541">
        <v>0</v>
      </c>
      <c r="J1541" t="s">
        <v>339</v>
      </c>
      <c r="K1541" t="s">
        <v>379</v>
      </c>
      <c r="L1541" t="s">
        <v>348</v>
      </c>
    </row>
    <row r="1542" spans="1:12" x14ac:dyDescent="0.3">
      <c r="A1542" s="9">
        <v>43921</v>
      </c>
      <c r="B1542" t="s">
        <v>242</v>
      </c>
      <c r="C1542" t="s">
        <v>51</v>
      </c>
      <c r="D1542">
        <v>9000000</v>
      </c>
      <c r="E1542">
        <v>500000</v>
      </c>
      <c r="F1542">
        <v>9500000</v>
      </c>
      <c r="G1542">
        <v>95</v>
      </c>
      <c r="H1542">
        <v>300000</v>
      </c>
      <c r="I1542">
        <v>3.2608695652173912E-2</v>
      </c>
      <c r="J1542" t="s">
        <v>340</v>
      </c>
      <c r="K1542" t="s">
        <v>798</v>
      </c>
      <c r="L1542" t="s">
        <v>390</v>
      </c>
    </row>
    <row r="1543" spans="1:12" x14ac:dyDescent="0.3">
      <c r="A1543" s="9">
        <v>43921</v>
      </c>
      <c r="B1543" t="s">
        <v>258</v>
      </c>
      <c r="C1543" t="s">
        <v>67</v>
      </c>
      <c r="D1543">
        <v>254800000</v>
      </c>
      <c r="E1543">
        <v>18100000</v>
      </c>
      <c r="F1543">
        <v>272900000</v>
      </c>
      <c r="G1543">
        <v>61</v>
      </c>
      <c r="H1543">
        <v>-3600000</v>
      </c>
      <c r="I1543">
        <v>-1.3019891500904161E-2</v>
      </c>
      <c r="J1543" t="s">
        <v>341</v>
      </c>
      <c r="K1543" t="s">
        <v>543</v>
      </c>
      <c r="L1543" t="s">
        <v>1476</v>
      </c>
    </row>
    <row r="1544" spans="1:12" x14ac:dyDescent="0.3">
      <c r="A1544" s="9">
        <v>43921</v>
      </c>
      <c r="B1544" t="s">
        <v>291</v>
      </c>
      <c r="C1544" t="s">
        <v>100</v>
      </c>
      <c r="D1544">
        <v>3700000</v>
      </c>
      <c r="E1544">
        <v>300000</v>
      </c>
      <c r="F1544">
        <v>4000000</v>
      </c>
      <c r="G1544">
        <v>112</v>
      </c>
      <c r="H1544">
        <v>1600000</v>
      </c>
      <c r="I1544">
        <v>0.66666666666666663</v>
      </c>
      <c r="J1544" t="s">
        <v>340</v>
      </c>
      <c r="K1544" t="s">
        <v>459</v>
      </c>
      <c r="L1544" t="s">
        <v>633</v>
      </c>
    </row>
    <row r="1545" spans="1:12" x14ac:dyDescent="0.3">
      <c r="A1545" s="9">
        <v>43921</v>
      </c>
      <c r="B1545" t="s">
        <v>260</v>
      </c>
      <c r="C1545" t="s">
        <v>69</v>
      </c>
      <c r="D1545">
        <v>8929600000</v>
      </c>
      <c r="E1545">
        <v>725600000</v>
      </c>
      <c r="F1545">
        <v>9655200000</v>
      </c>
      <c r="G1545">
        <v>19</v>
      </c>
      <c r="H1545">
        <v>1151700000</v>
      </c>
      <c r="I1545">
        <v>0.13543834891515261</v>
      </c>
      <c r="J1545" t="s">
        <v>340</v>
      </c>
      <c r="K1545" t="s">
        <v>1632</v>
      </c>
      <c r="L1545" t="s">
        <v>711</v>
      </c>
    </row>
    <row r="1546" spans="1:12" x14ac:dyDescent="0.3">
      <c r="A1546" s="9">
        <v>43921</v>
      </c>
      <c r="B1546" t="s">
        <v>212</v>
      </c>
      <c r="C1546" t="s">
        <v>21</v>
      </c>
      <c r="D1546">
        <v>3700000</v>
      </c>
      <c r="E1546">
        <v>0</v>
      </c>
      <c r="F1546">
        <v>3700000</v>
      </c>
      <c r="G1546">
        <v>104</v>
      </c>
      <c r="H1546">
        <v>200000</v>
      </c>
      <c r="I1546">
        <v>5.7142857142857141E-2</v>
      </c>
      <c r="J1546" t="s">
        <v>340</v>
      </c>
      <c r="K1546" t="s">
        <v>1101</v>
      </c>
      <c r="L1546" t="s">
        <v>379</v>
      </c>
    </row>
    <row r="1547" spans="1:12" x14ac:dyDescent="0.3">
      <c r="A1547" s="9">
        <v>43921</v>
      </c>
      <c r="B1547" t="s">
        <v>228</v>
      </c>
      <c r="C1547" t="s">
        <v>37</v>
      </c>
      <c r="D1547">
        <v>4463900000</v>
      </c>
      <c r="E1547">
        <v>1874400000</v>
      </c>
      <c r="F1547">
        <v>6338300000</v>
      </c>
      <c r="G1547">
        <v>22</v>
      </c>
      <c r="H1547">
        <v>811700000</v>
      </c>
      <c r="I1547">
        <v>0.1468714942279159</v>
      </c>
      <c r="J1547" t="s">
        <v>340</v>
      </c>
      <c r="K1547" t="s">
        <v>1633</v>
      </c>
      <c r="L1547" t="s">
        <v>1634</v>
      </c>
    </row>
    <row r="1548" spans="1:12" x14ac:dyDescent="0.3">
      <c r="A1548" s="9">
        <v>43921</v>
      </c>
      <c r="B1548" t="s">
        <v>324</v>
      </c>
      <c r="C1548" t="s">
        <v>139</v>
      </c>
      <c r="D1548">
        <v>0</v>
      </c>
      <c r="E1548">
        <v>0</v>
      </c>
      <c r="F1548">
        <v>0</v>
      </c>
      <c r="G1548">
        <v>22</v>
      </c>
      <c r="H1548">
        <v>0</v>
      </c>
      <c r="J1548" t="s">
        <v>339</v>
      </c>
      <c r="K1548" t="s">
        <v>348</v>
      </c>
      <c r="L1548" t="s">
        <v>348</v>
      </c>
    </row>
    <row r="1549" spans="1:12" x14ac:dyDescent="0.3">
      <c r="A1549" s="9">
        <v>43921</v>
      </c>
      <c r="B1549" t="s">
        <v>255</v>
      </c>
      <c r="C1549" t="s">
        <v>64</v>
      </c>
      <c r="D1549">
        <v>886400000</v>
      </c>
      <c r="E1549">
        <v>86600000</v>
      </c>
      <c r="F1549">
        <v>973000000</v>
      </c>
      <c r="G1549">
        <v>39</v>
      </c>
      <c r="H1549">
        <v>224800000</v>
      </c>
      <c r="I1549">
        <v>0.30045442395081529</v>
      </c>
      <c r="J1549" t="s">
        <v>340</v>
      </c>
      <c r="K1549" t="s">
        <v>1635</v>
      </c>
      <c r="L1549" t="s">
        <v>1636</v>
      </c>
    </row>
    <row r="1550" spans="1:12" x14ac:dyDescent="0.3">
      <c r="A1550" s="9">
        <v>43921</v>
      </c>
      <c r="B1550" t="s">
        <v>229</v>
      </c>
      <c r="C1550" t="s">
        <v>38</v>
      </c>
      <c r="D1550">
        <v>578600000</v>
      </c>
      <c r="E1550">
        <v>0</v>
      </c>
      <c r="F1550">
        <v>578600000</v>
      </c>
      <c r="G1550">
        <v>39</v>
      </c>
      <c r="H1550">
        <v>237900000</v>
      </c>
      <c r="I1550">
        <v>0.69826827120633994</v>
      </c>
      <c r="J1550" t="s">
        <v>340</v>
      </c>
      <c r="K1550" t="s">
        <v>1637</v>
      </c>
      <c r="L1550" t="s">
        <v>482</v>
      </c>
    </row>
    <row r="1551" spans="1:12" x14ac:dyDescent="0.3">
      <c r="A1551" s="9">
        <v>43921</v>
      </c>
      <c r="B1551" t="s">
        <v>230</v>
      </c>
      <c r="C1551" t="s">
        <v>39</v>
      </c>
      <c r="D1551">
        <v>2006000000</v>
      </c>
      <c r="E1551">
        <v>1215300000</v>
      </c>
      <c r="F1551">
        <v>3221300000</v>
      </c>
      <c r="G1551">
        <v>34</v>
      </c>
      <c r="H1551">
        <v>22800000</v>
      </c>
      <c r="I1551">
        <v>7.1283414100359547E-3</v>
      </c>
      <c r="J1551" t="s">
        <v>340</v>
      </c>
      <c r="K1551" t="s">
        <v>1638</v>
      </c>
      <c r="L1551" t="s">
        <v>1274</v>
      </c>
    </row>
    <row r="1552" spans="1:12" x14ac:dyDescent="0.3">
      <c r="A1552" s="9">
        <v>43921</v>
      </c>
      <c r="B1552" t="s">
        <v>231</v>
      </c>
      <c r="C1552" t="s">
        <v>40</v>
      </c>
      <c r="D1552">
        <v>915300000</v>
      </c>
      <c r="E1552">
        <v>806100000</v>
      </c>
      <c r="F1552">
        <v>1721400000</v>
      </c>
      <c r="G1552">
        <v>48</v>
      </c>
      <c r="H1552">
        <v>-17100000</v>
      </c>
      <c r="I1552">
        <v>-9.8360655737704927E-3</v>
      </c>
      <c r="J1552" t="s">
        <v>341</v>
      </c>
      <c r="K1552" t="s">
        <v>1639</v>
      </c>
      <c r="L1552" t="s">
        <v>510</v>
      </c>
    </row>
    <row r="1553" spans="1:12" x14ac:dyDescent="0.3">
      <c r="A1553" s="9">
        <v>43921</v>
      </c>
      <c r="B1553" t="s">
        <v>232</v>
      </c>
      <c r="C1553" t="s">
        <v>41</v>
      </c>
      <c r="D1553">
        <v>274600000</v>
      </c>
      <c r="E1553">
        <v>0</v>
      </c>
      <c r="F1553">
        <v>274600000</v>
      </c>
      <c r="G1553">
        <v>62</v>
      </c>
      <c r="H1553">
        <v>2000000</v>
      </c>
      <c r="I1553">
        <v>7.3367571533382242E-3</v>
      </c>
      <c r="J1553" t="s">
        <v>340</v>
      </c>
      <c r="K1553" t="s">
        <v>1141</v>
      </c>
      <c r="L1553" t="s">
        <v>754</v>
      </c>
    </row>
    <row r="1554" spans="1:12" x14ac:dyDescent="0.3">
      <c r="A1554" s="9">
        <v>43921</v>
      </c>
      <c r="B1554" t="s">
        <v>233</v>
      </c>
      <c r="C1554" t="s">
        <v>42</v>
      </c>
      <c r="D1554">
        <v>118235900000</v>
      </c>
      <c r="E1554">
        <v>19382100000</v>
      </c>
      <c r="F1554">
        <v>137618000000</v>
      </c>
      <c r="G1554">
        <v>4</v>
      </c>
      <c r="H1554">
        <v>5649400000</v>
      </c>
      <c r="I1554">
        <v>4.2808668122568547E-2</v>
      </c>
      <c r="J1554" t="s">
        <v>340</v>
      </c>
      <c r="K1554" t="s">
        <v>1640</v>
      </c>
      <c r="L1554" t="s">
        <v>1641</v>
      </c>
    </row>
    <row r="1555" spans="1:12" x14ac:dyDescent="0.3">
      <c r="A1555" s="9">
        <v>43921</v>
      </c>
      <c r="B1555" t="s">
        <v>234</v>
      </c>
      <c r="C1555" t="s">
        <v>43</v>
      </c>
      <c r="D1555">
        <v>37200000</v>
      </c>
      <c r="E1555">
        <v>200000</v>
      </c>
      <c r="F1555">
        <v>37400000</v>
      </c>
      <c r="G1555">
        <v>4</v>
      </c>
      <c r="H1555">
        <v>-1800000</v>
      </c>
      <c r="I1555">
        <v>-4.5918367346938778E-2</v>
      </c>
      <c r="J1555" t="s">
        <v>341</v>
      </c>
      <c r="K1555" t="s">
        <v>1642</v>
      </c>
      <c r="L1555" t="s">
        <v>984</v>
      </c>
    </row>
    <row r="1556" spans="1:12" x14ac:dyDescent="0.3">
      <c r="A1556" s="9">
        <v>43921</v>
      </c>
      <c r="B1556" t="s">
        <v>235</v>
      </c>
      <c r="C1556" t="s">
        <v>44</v>
      </c>
      <c r="D1556">
        <v>100000</v>
      </c>
      <c r="E1556">
        <v>0</v>
      </c>
      <c r="F1556">
        <v>100000</v>
      </c>
      <c r="G1556">
        <v>121</v>
      </c>
      <c r="H1556">
        <v>-200000</v>
      </c>
      <c r="I1556">
        <v>-0.66666666666666663</v>
      </c>
      <c r="J1556" t="s">
        <v>341</v>
      </c>
      <c r="K1556" t="s">
        <v>486</v>
      </c>
      <c r="L1556" t="s">
        <v>497</v>
      </c>
    </row>
    <row r="1557" spans="1:12" x14ac:dyDescent="0.3">
      <c r="A1557" s="9">
        <v>43921</v>
      </c>
      <c r="B1557" t="s">
        <v>270</v>
      </c>
      <c r="C1557" t="s">
        <v>140</v>
      </c>
      <c r="D1557">
        <v>10600000</v>
      </c>
      <c r="E1557">
        <v>0</v>
      </c>
      <c r="F1557">
        <v>10600000</v>
      </c>
      <c r="G1557">
        <v>92</v>
      </c>
      <c r="H1557">
        <v>-200000</v>
      </c>
      <c r="I1557">
        <v>-1.8518518518518521E-2</v>
      </c>
      <c r="J1557" t="s">
        <v>341</v>
      </c>
      <c r="K1557" t="s">
        <v>396</v>
      </c>
      <c r="L1557" t="s">
        <v>497</v>
      </c>
    </row>
    <row r="1558" spans="1:12" x14ac:dyDescent="0.3">
      <c r="A1558" s="9">
        <v>43921</v>
      </c>
      <c r="B1558" t="s">
        <v>236</v>
      </c>
      <c r="C1558" t="s">
        <v>45</v>
      </c>
      <c r="D1558">
        <v>0</v>
      </c>
      <c r="E1558">
        <v>0</v>
      </c>
      <c r="F1558">
        <v>0</v>
      </c>
      <c r="G1558">
        <v>117</v>
      </c>
      <c r="H1558">
        <v>0</v>
      </c>
      <c r="J1558" t="s">
        <v>339</v>
      </c>
      <c r="K1558" t="s">
        <v>348</v>
      </c>
      <c r="L1558" t="s">
        <v>348</v>
      </c>
    </row>
    <row r="1559" spans="1:12" x14ac:dyDescent="0.3">
      <c r="A1559" s="9">
        <v>43921</v>
      </c>
      <c r="B1559" t="s">
        <v>237</v>
      </c>
      <c r="C1559" t="s">
        <v>46</v>
      </c>
      <c r="D1559">
        <v>25900000</v>
      </c>
      <c r="E1559">
        <v>106100000</v>
      </c>
      <c r="F1559">
        <v>132000000</v>
      </c>
      <c r="G1559">
        <v>78</v>
      </c>
      <c r="H1559">
        <v>-1600000</v>
      </c>
      <c r="I1559">
        <v>-1.1976047904191619E-2</v>
      </c>
      <c r="J1559" t="s">
        <v>341</v>
      </c>
      <c r="K1559" t="s">
        <v>1116</v>
      </c>
      <c r="L1559" t="s">
        <v>483</v>
      </c>
    </row>
    <row r="1560" spans="1:12" x14ac:dyDescent="0.3">
      <c r="A1560" s="9">
        <v>43921</v>
      </c>
      <c r="B1560" t="s">
        <v>238</v>
      </c>
      <c r="C1560" t="s">
        <v>47</v>
      </c>
      <c r="D1560">
        <v>135300000</v>
      </c>
      <c r="E1560">
        <v>0</v>
      </c>
      <c r="F1560">
        <v>135300000</v>
      </c>
      <c r="G1560">
        <v>73</v>
      </c>
      <c r="H1560">
        <v>-1500000</v>
      </c>
      <c r="I1560">
        <v>-1.096491228070175E-2</v>
      </c>
      <c r="J1560" t="s">
        <v>341</v>
      </c>
      <c r="K1560" t="s">
        <v>751</v>
      </c>
      <c r="L1560" t="s">
        <v>517</v>
      </c>
    </row>
    <row r="1561" spans="1:12" x14ac:dyDescent="0.3">
      <c r="A1561" s="9">
        <v>43921</v>
      </c>
      <c r="B1561" t="s">
        <v>239</v>
      </c>
      <c r="C1561" t="s">
        <v>48</v>
      </c>
      <c r="D1561">
        <v>30300000</v>
      </c>
      <c r="E1561">
        <v>0</v>
      </c>
      <c r="F1561">
        <v>30300000</v>
      </c>
      <c r="G1561">
        <v>89</v>
      </c>
      <c r="H1561">
        <v>2900000</v>
      </c>
      <c r="I1561">
        <v>0.1058394160583942</v>
      </c>
      <c r="J1561" t="s">
        <v>340</v>
      </c>
      <c r="K1561" t="s">
        <v>1643</v>
      </c>
      <c r="L1561" t="s">
        <v>490</v>
      </c>
    </row>
    <row r="1562" spans="1:12" x14ac:dyDescent="0.3">
      <c r="A1562" s="9">
        <v>43921</v>
      </c>
      <c r="B1562" t="s">
        <v>241</v>
      </c>
      <c r="C1562" t="s">
        <v>50</v>
      </c>
      <c r="D1562">
        <v>265900000</v>
      </c>
      <c r="E1562">
        <v>28700000</v>
      </c>
      <c r="F1562">
        <v>294600000</v>
      </c>
      <c r="G1562">
        <v>60</v>
      </c>
      <c r="H1562">
        <v>-500000</v>
      </c>
      <c r="I1562">
        <v>-1.69434090138936E-3</v>
      </c>
      <c r="J1562" t="s">
        <v>341</v>
      </c>
      <c r="K1562" t="s">
        <v>979</v>
      </c>
      <c r="L1562" t="s">
        <v>472</v>
      </c>
    </row>
    <row r="1563" spans="1:12" x14ac:dyDescent="0.3">
      <c r="A1563" s="9">
        <v>43921</v>
      </c>
      <c r="B1563" t="s">
        <v>256</v>
      </c>
      <c r="C1563" t="s">
        <v>65</v>
      </c>
      <c r="D1563">
        <v>200600000</v>
      </c>
      <c r="E1563">
        <v>96000000</v>
      </c>
      <c r="F1563">
        <v>296600000</v>
      </c>
      <c r="G1563">
        <v>57</v>
      </c>
      <c r="H1563">
        <v>16500000</v>
      </c>
      <c r="I1563">
        <v>5.8907533023920031E-2</v>
      </c>
      <c r="J1563" t="s">
        <v>340</v>
      </c>
      <c r="K1563" t="s">
        <v>866</v>
      </c>
      <c r="L1563" t="s">
        <v>1644</v>
      </c>
    </row>
    <row r="1564" spans="1:12" x14ac:dyDescent="0.3">
      <c r="A1564" s="9">
        <v>43921</v>
      </c>
      <c r="B1564" t="s">
        <v>243</v>
      </c>
      <c r="C1564" t="s">
        <v>52</v>
      </c>
      <c r="D1564">
        <v>4841400000</v>
      </c>
      <c r="E1564">
        <v>6921700000</v>
      </c>
      <c r="F1564">
        <v>11763100000</v>
      </c>
      <c r="G1564">
        <v>10</v>
      </c>
      <c r="H1564">
        <v>1999400000</v>
      </c>
      <c r="I1564">
        <v>0.2047789260218974</v>
      </c>
      <c r="J1564" t="s">
        <v>340</v>
      </c>
      <c r="K1564" t="s">
        <v>1592</v>
      </c>
      <c r="L1564" t="s">
        <v>763</v>
      </c>
    </row>
    <row r="1565" spans="1:12" x14ac:dyDescent="0.3">
      <c r="A1565" s="9">
        <v>43921</v>
      </c>
      <c r="B1565" t="s">
        <v>244</v>
      </c>
      <c r="C1565" t="s">
        <v>53</v>
      </c>
      <c r="D1565">
        <v>101300000</v>
      </c>
      <c r="E1565">
        <v>122000000</v>
      </c>
      <c r="F1565">
        <v>223300000</v>
      </c>
      <c r="G1565">
        <v>98</v>
      </c>
      <c r="H1565">
        <v>-148600000</v>
      </c>
      <c r="I1565">
        <v>-0.39956977682172629</v>
      </c>
      <c r="J1565" t="s">
        <v>341</v>
      </c>
      <c r="K1565" t="s">
        <v>1339</v>
      </c>
      <c r="L1565" t="s">
        <v>686</v>
      </c>
    </row>
    <row r="1566" spans="1:12" x14ac:dyDescent="0.3">
      <c r="A1566" s="9">
        <v>43921</v>
      </c>
      <c r="B1566" t="s">
        <v>245</v>
      </c>
      <c r="C1566" t="s">
        <v>54</v>
      </c>
      <c r="D1566">
        <v>19840700000</v>
      </c>
      <c r="E1566">
        <v>1610900000</v>
      </c>
      <c r="F1566">
        <v>21451600000</v>
      </c>
      <c r="G1566">
        <v>7</v>
      </c>
      <c r="H1566">
        <v>1924900000</v>
      </c>
      <c r="I1566">
        <v>9.8577844694700073E-2</v>
      </c>
      <c r="J1566" t="s">
        <v>340</v>
      </c>
      <c r="K1566" t="s">
        <v>1645</v>
      </c>
      <c r="L1566" t="s">
        <v>1003</v>
      </c>
    </row>
    <row r="1567" spans="1:12" x14ac:dyDescent="0.3">
      <c r="A1567" s="9">
        <v>43921</v>
      </c>
      <c r="B1567" t="s">
        <v>246</v>
      </c>
      <c r="C1567" t="s">
        <v>55</v>
      </c>
      <c r="D1567">
        <v>2564300000</v>
      </c>
      <c r="E1567">
        <v>870900000</v>
      </c>
      <c r="F1567">
        <v>3435200000</v>
      </c>
      <c r="G1567">
        <v>25</v>
      </c>
      <c r="H1567">
        <v>165100000</v>
      </c>
      <c r="I1567">
        <v>5.0487752668114123E-2</v>
      </c>
      <c r="J1567" t="s">
        <v>340</v>
      </c>
      <c r="K1567" t="s">
        <v>1646</v>
      </c>
      <c r="L1567" t="s">
        <v>845</v>
      </c>
    </row>
    <row r="1568" spans="1:12" x14ac:dyDescent="0.3">
      <c r="A1568" s="9">
        <v>43921</v>
      </c>
      <c r="B1568" t="s">
        <v>247</v>
      </c>
      <c r="C1568" t="s">
        <v>56</v>
      </c>
      <c r="D1568">
        <v>11449200000</v>
      </c>
      <c r="E1568">
        <v>1221800000</v>
      </c>
      <c r="F1568">
        <v>12671000000</v>
      </c>
      <c r="G1568">
        <v>14</v>
      </c>
      <c r="H1568">
        <v>174200000</v>
      </c>
      <c r="I1568">
        <v>1.3939568529543559E-2</v>
      </c>
      <c r="J1568" t="s">
        <v>340</v>
      </c>
      <c r="K1568" t="s">
        <v>1647</v>
      </c>
      <c r="L1568" t="s">
        <v>807</v>
      </c>
    </row>
    <row r="1569" spans="1:12" x14ac:dyDescent="0.3">
      <c r="A1569" s="9">
        <v>43921</v>
      </c>
      <c r="B1569" t="s">
        <v>248</v>
      </c>
      <c r="C1569" t="s">
        <v>57</v>
      </c>
      <c r="D1569">
        <v>689400000</v>
      </c>
      <c r="E1569">
        <v>29400000</v>
      </c>
      <c r="F1569">
        <v>718800000</v>
      </c>
      <c r="G1569">
        <v>52</v>
      </c>
      <c r="H1569">
        <v>-3100000</v>
      </c>
      <c r="I1569">
        <v>-4.2942235766726686E-3</v>
      </c>
      <c r="J1569" t="s">
        <v>341</v>
      </c>
      <c r="K1569" t="s">
        <v>1648</v>
      </c>
      <c r="L1569" t="s">
        <v>1056</v>
      </c>
    </row>
    <row r="1570" spans="1:12" x14ac:dyDescent="0.3">
      <c r="A1570" s="9">
        <v>43921</v>
      </c>
      <c r="B1570" t="s">
        <v>249</v>
      </c>
      <c r="C1570" t="s">
        <v>58</v>
      </c>
      <c r="D1570">
        <v>212400000</v>
      </c>
      <c r="E1570">
        <v>62400000</v>
      </c>
      <c r="F1570">
        <v>274800000</v>
      </c>
      <c r="G1570">
        <v>56</v>
      </c>
      <c r="H1570">
        <v>4400000</v>
      </c>
      <c r="I1570">
        <v>1.6272189349112429E-2</v>
      </c>
      <c r="J1570" t="s">
        <v>340</v>
      </c>
      <c r="K1570" t="s">
        <v>1141</v>
      </c>
      <c r="L1570" t="s">
        <v>860</v>
      </c>
    </row>
    <row r="1571" spans="1:12" x14ac:dyDescent="0.3">
      <c r="A1571" s="9">
        <v>43921</v>
      </c>
      <c r="B1571" t="s">
        <v>250</v>
      </c>
      <c r="C1571" t="s">
        <v>59</v>
      </c>
      <c r="D1571">
        <v>14576900000</v>
      </c>
      <c r="E1571">
        <v>903300000</v>
      </c>
      <c r="F1571">
        <v>15480200000</v>
      </c>
      <c r="G1571">
        <v>12</v>
      </c>
      <c r="H1571">
        <v>139600000</v>
      </c>
      <c r="I1571">
        <v>9.1000352007092299E-3</v>
      </c>
      <c r="J1571" t="s">
        <v>340</v>
      </c>
      <c r="K1571" t="s">
        <v>1340</v>
      </c>
      <c r="L1571" t="s">
        <v>609</v>
      </c>
    </row>
    <row r="1572" spans="1:12" x14ac:dyDescent="0.3">
      <c r="A1572" s="9">
        <v>43921</v>
      </c>
      <c r="B1572" t="s">
        <v>198</v>
      </c>
      <c r="C1572" t="s">
        <v>135</v>
      </c>
      <c r="D1572">
        <v>181000000</v>
      </c>
      <c r="E1572">
        <v>71800000</v>
      </c>
      <c r="F1572">
        <v>252800000</v>
      </c>
      <c r="G1572">
        <v>65</v>
      </c>
      <c r="H1572">
        <v>4300000</v>
      </c>
      <c r="I1572">
        <v>1.7303822937625751E-2</v>
      </c>
      <c r="J1572" t="s">
        <v>340</v>
      </c>
      <c r="K1572" t="s">
        <v>1649</v>
      </c>
      <c r="L1572" t="s">
        <v>761</v>
      </c>
    </row>
    <row r="1573" spans="1:12" x14ac:dyDescent="0.3">
      <c r="A1573" s="9">
        <v>43921</v>
      </c>
      <c r="B1573" t="s">
        <v>215</v>
      </c>
      <c r="C1573" t="s">
        <v>131</v>
      </c>
      <c r="D1573">
        <v>21100000</v>
      </c>
      <c r="E1573">
        <v>12800000</v>
      </c>
      <c r="F1573">
        <v>33900000</v>
      </c>
      <c r="G1573">
        <v>75</v>
      </c>
      <c r="H1573">
        <v>-300000</v>
      </c>
      <c r="I1573">
        <v>-8.771929824561403E-3</v>
      </c>
      <c r="J1573" t="s">
        <v>341</v>
      </c>
      <c r="K1573" t="s">
        <v>1650</v>
      </c>
      <c r="L1573" t="s">
        <v>632</v>
      </c>
    </row>
    <row r="1574" spans="1:12" x14ac:dyDescent="0.3">
      <c r="A1574" s="9">
        <v>43921</v>
      </c>
      <c r="B1574" t="s">
        <v>251</v>
      </c>
      <c r="C1574" t="s">
        <v>60</v>
      </c>
      <c r="D1574">
        <v>6187300000</v>
      </c>
      <c r="E1574">
        <v>630000000</v>
      </c>
      <c r="F1574">
        <v>6817300000</v>
      </c>
      <c r="G1574">
        <v>24</v>
      </c>
      <c r="H1574">
        <v>1410000000</v>
      </c>
      <c r="I1574">
        <v>0.26075860410925972</v>
      </c>
      <c r="J1574" t="s">
        <v>340</v>
      </c>
      <c r="K1574" t="s">
        <v>1651</v>
      </c>
      <c r="L1574" t="s">
        <v>1032</v>
      </c>
    </row>
    <row r="1575" spans="1:12" x14ac:dyDescent="0.3">
      <c r="A1575" s="9">
        <v>43921</v>
      </c>
      <c r="B1575" t="s">
        <v>252</v>
      </c>
      <c r="C1575" t="s">
        <v>61</v>
      </c>
      <c r="D1575">
        <v>0</v>
      </c>
      <c r="E1575">
        <v>303300000</v>
      </c>
      <c r="F1575">
        <v>303300000</v>
      </c>
      <c r="G1575">
        <v>24</v>
      </c>
      <c r="H1575">
        <v>-337300000</v>
      </c>
      <c r="I1575">
        <v>-0.52653762098033097</v>
      </c>
      <c r="J1575" t="s">
        <v>341</v>
      </c>
      <c r="K1575" t="s">
        <v>1652</v>
      </c>
      <c r="L1575" t="s">
        <v>1653</v>
      </c>
    </row>
    <row r="1576" spans="1:12" x14ac:dyDescent="0.3">
      <c r="A1576" s="9">
        <v>43921</v>
      </c>
      <c r="B1576" t="s">
        <v>253</v>
      </c>
      <c r="C1576" t="s">
        <v>62</v>
      </c>
      <c r="D1576">
        <v>3430600000</v>
      </c>
      <c r="E1576">
        <v>0</v>
      </c>
      <c r="F1576">
        <v>3430600000</v>
      </c>
      <c r="G1576">
        <v>35</v>
      </c>
      <c r="H1576">
        <v>129100000</v>
      </c>
      <c r="I1576">
        <v>3.9103437831288813E-2</v>
      </c>
      <c r="J1576" t="s">
        <v>340</v>
      </c>
      <c r="K1576" t="s">
        <v>1654</v>
      </c>
      <c r="L1576" t="s">
        <v>406</v>
      </c>
    </row>
    <row r="1577" spans="1:12" x14ac:dyDescent="0.3">
      <c r="A1577" s="9">
        <v>43921</v>
      </c>
      <c r="B1577" t="s">
        <v>254</v>
      </c>
      <c r="C1577" t="s">
        <v>63</v>
      </c>
      <c r="D1577">
        <v>4553700000</v>
      </c>
      <c r="E1577">
        <v>851300000</v>
      </c>
      <c r="F1577">
        <v>5405000000</v>
      </c>
      <c r="G1577">
        <v>27</v>
      </c>
      <c r="H1577">
        <v>258100000</v>
      </c>
      <c r="I1577">
        <v>5.0146690240727418E-2</v>
      </c>
      <c r="J1577" t="s">
        <v>340</v>
      </c>
      <c r="K1577" t="s">
        <v>1577</v>
      </c>
      <c r="L1577" t="s">
        <v>494</v>
      </c>
    </row>
    <row r="1578" spans="1:12" x14ac:dyDescent="0.3">
      <c r="A1578" s="9">
        <v>43921</v>
      </c>
      <c r="B1578" t="s">
        <v>257</v>
      </c>
      <c r="C1578" t="s">
        <v>66</v>
      </c>
      <c r="D1578">
        <v>318800000</v>
      </c>
      <c r="E1578">
        <v>0</v>
      </c>
      <c r="F1578">
        <v>318800000</v>
      </c>
      <c r="G1578">
        <v>50</v>
      </c>
      <c r="H1578">
        <v>34500000</v>
      </c>
      <c r="I1578">
        <v>0.12135068589518121</v>
      </c>
      <c r="J1578" t="s">
        <v>340</v>
      </c>
      <c r="K1578" t="s">
        <v>1655</v>
      </c>
      <c r="L1578" t="s">
        <v>1342</v>
      </c>
    </row>
    <row r="1579" spans="1:12" x14ac:dyDescent="0.3">
      <c r="A1579" s="9">
        <v>43921</v>
      </c>
      <c r="B1579" t="s">
        <v>293</v>
      </c>
      <c r="C1579" t="s">
        <v>102</v>
      </c>
      <c r="D1579">
        <v>11040600000</v>
      </c>
      <c r="E1579">
        <v>346800000</v>
      </c>
      <c r="F1579">
        <v>11387400000</v>
      </c>
      <c r="G1579">
        <v>15</v>
      </c>
      <c r="H1579">
        <v>223200000</v>
      </c>
      <c r="I1579">
        <v>1.9992475949911319E-2</v>
      </c>
      <c r="J1579" t="s">
        <v>340</v>
      </c>
      <c r="K1579" t="s">
        <v>682</v>
      </c>
      <c r="L1579" t="s">
        <v>1339</v>
      </c>
    </row>
    <row r="1580" spans="1:12" x14ac:dyDescent="0.3">
      <c r="A1580" s="9">
        <v>43921</v>
      </c>
      <c r="B1580" t="s">
        <v>325</v>
      </c>
      <c r="C1580" t="s">
        <v>136</v>
      </c>
      <c r="D1580">
        <v>355600000</v>
      </c>
      <c r="E1580">
        <v>261700000</v>
      </c>
      <c r="F1580">
        <v>617300000</v>
      </c>
      <c r="G1580">
        <v>15</v>
      </c>
      <c r="H1580">
        <v>-64500000</v>
      </c>
      <c r="I1580">
        <v>-9.460252273393957E-2</v>
      </c>
      <c r="J1580" t="s">
        <v>341</v>
      </c>
      <c r="K1580" t="s">
        <v>1656</v>
      </c>
      <c r="L1580" t="s">
        <v>1657</v>
      </c>
    </row>
    <row r="1581" spans="1:12" x14ac:dyDescent="0.3">
      <c r="A1581" s="9">
        <v>43921</v>
      </c>
      <c r="B1581" t="s">
        <v>295</v>
      </c>
      <c r="C1581" t="s">
        <v>104</v>
      </c>
      <c r="D1581">
        <v>2657100000</v>
      </c>
      <c r="E1581">
        <v>1706900000</v>
      </c>
      <c r="F1581">
        <v>4364000000</v>
      </c>
      <c r="G1581">
        <v>30</v>
      </c>
      <c r="H1581">
        <v>542400000</v>
      </c>
      <c r="I1581">
        <v>0.14193008164119739</v>
      </c>
      <c r="J1581" t="s">
        <v>340</v>
      </c>
      <c r="K1581" t="s">
        <v>465</v>
      </c>
      <c r="L1581" t="s">
        <v>1658</v>
      </c>
    </row>
    <row r="1582" spans="1:12" x14ac:dyDescent="0.3">
      <c r="A1582" s="9">
        <v>43921</v>
      </c>
      <c r="B1582" t="s">
        <v>263</v>
      </c>
      <c r="C1582" t="s">
        <v>72</v>
      </c>
      <c r="D1582">
        <v>43100000</v>
      </c>
      <c r="E1582">
        <v>0</v>
      </c>
      <c r="F1582">
        <v>43100000</v>
      </c>
      <c r="G1582">
        <v>85</v>
      </c>
      <c r="H1582">
        <v>-500000</v>
      </c>
      <c r="I1582">
        <v>-1.146788990825688E-2</v>
      </c>
      <c r="J1582" t="s">
        <v>341</v>
      </c>
      <c r="K1582" t="s">
        <v>1183</v>
      </c>
      <c r="L1582" t="s">
        <v>472</v>
      </c>
    </row>
    <row r="1583" spans="1:12" x14ac:dyDescent="0.3">
      <c r="A1583" s="9">
        <v>43921</v>
      </c>
      <c r="B1583" t="s">
        <v>264</v>
      </c>
      <c r="C1583" t="s">
        <v>73</v>
      </c>
      <c r="D1583">
        <v>592200000</v>
      </c>
      <c r="E1583">
        <v>254200000</v>
      </c>
      <c r="F1583">
        <v>846400000</v>
      </c>
      <c r="G1583">
        <v>45</v>
      </c>
      <c r="H1583">
        <v>62300000</v>
      </c>
      <c r="I1583">
        <v>7.9454151256217326E-2</v>
      </c>
      <c r="J1583" t="s">
        <v>340</v>
      </c>
      <c r="K1583" t="s">
        <v>1659</v>
      </c>
      <c r="L1583" t="s">
        <v>1660</v>
      </c>
    </row>
    <row r="1584" spans="1:12" x14ac:dyDescent="0.3">
      <c r="A1584" s="9">
        <v>43921</v>
      </c>
      <c r="B1584" t="s">
        <v>265</v>
      </c>
      <c r="C1584" t="s">
        <v>74</v>
      </c>
      <c r="D1584">
        <v>1617500000</v>
      </c>
      <c r="E1584">
        <v>0</v>
      </c>
      <c r="F1584">
        <v>1617500000</v>
      </c>
      <c r="G1584">
        <v>44</v>
      </c>
      <c r="H1584">
        <v>187600000</v>
      </c>
      <c r="I1584">
        <v>0.131197985873138</v>
      </c>
      <c r="J1584" t="s">
        <v>340</v>
      </c>
      <c r="K1584" t="s">
        <v>1661</v>
      </c>
      <c r="L1584" t="s">
        <v>1332</v>
      </c>
    </row>
    <row r="1585" spans="1:12" x14ac:dyDescent="0.3">
      <c r="A1585" s="9">
        <v>43921</v>
      </c>
      <c r="B1585" t="s">
        <v>266</v>
      </c>
      <c r="C1585" t="s">
        <v>75</v>
      </c>
      <c r="D1585">
        <v>0</v>
      </c>
      <c r="E1585">
        <v>267800000</v>
      </c>
      <c r="F1585">
        <v>267800000</v>
      </c>
      <c r="G1585">
        <v>88</v>
      </c>
      <c r="H1585">
        <v>-367500000</v>
      </c>
      <c r="I1585">
        <v>-0.57846686604753661</v>
      </c>
      <c r="J1585" t="s">
        <v>341</v>
      </c>
      <c r="K1585" t="s">
        <v>1507</v>
      </c>
      <c r="L1585" t="s">
        <v>1662</v>
      </c>
    </row>
    <row r="1586" spans="1:12" x14ac:dyDescent="0.3">
      <c r="A1586" s="9">
        <v>43921</v>
      </c>
      <c r="B1586" t="s">
        <v>267</v>
      </c>
      <c r="C1586" t="s">
        <v>76</v>
      </c>
      <c r="D1586">
        <v>18868600000</v>
      </c>
      <c r="E1586">
        <v>4355300000</v>
      </c>
      <c r="F1586">
        <v>23223900000</v>
      </c>
      <c r="G1586">
        <v>5</v>
      </c>
      <c r="H1586">
        <v>2816100000</v>
      </c>
      <c r="I1586">
        <v>0.1379913562461412</v>
      </c>
      <c r="J1586" t="s">
        <v>340</v>
      </c>
      <c r="K1586" t="s">
        <v>1663</v>
      </c>
      <c r="L1586" t="s">
        <v>1664</v>
      </c>
    </row>
    <row r="1587" spans="1:12" x14ac:dyDescent="0.3">
      <c r="A1587" s="9">
        <v>43921</v>
      </c>
      <c r="B1587" t="s">
        <v>268</v>
      </c>
      <c r="C1587" t="s">
        <v>77</v>
      </c>
      <c r="D1587">
        <v>39900000</v>
      </c>
      <c r="E1587">
        <v>0</v>
      </c>
      <c r="F1587">
        <v>39900000</v>
      </c>
      <c r="G1587">
        <v>87</v>
      </c>
      <c r="H1587">
        <v>-1800000</v>
      </c>
      <c r="I1587">
        <v>-4.3165467625899283E-2</v>
      </c>
      <c r="J1587" t="s">
        <v>341</v>
      </c>
      <c r="K1587" t="s">
        <v>1362</v>
      </c>
      <c r="L1587" t="s">
        <v>984</v>
      </c>
    </row>
    <row r="1588" spans="1:12" x14ac:dyDescent="0.3">
      <c r="A1588" s="9">
        <v>43921</v>
      </c>
      <c r="B1588" t="s">
        <v>269</v>
      </c>
      <c r="C1588" t="s">
        <v>78</v>
      </c>
      <c r="D1588">
        <v>12065600000</v>
      </c>
      <c r="E1588">
        <v>108600000</v>
      </c>
      <c r="F1588">
        <v>12174200000</v>
      </c>
      <c r="G1588">
        <v>16</v>
      </c>
      <c r="H1588">
        <v>50500000</v>
      </c>
      <c r="I1588">
        <v>4.1653950526654403E-3</v>
      </c>
      <c r="J1588" t="s">
        <v>340</v>
      </c>
      <c r="K1588" t="s">
        <v>1075</v>
      </c>
      <c r="L1588" t="s">
        <v>1665</v>
      </c>
    </row>
    <row r="1589" spans="1:12" x14ac:dyDescent="0.3">
      <c r="A1589" s="9">
        <v>43921</v>
      </c>
      <c r="B1589" t="s">
        <v>271</v>
      </c>
      <c r="C1589" t="s">
        <v>80</v>
      </c>
      <c r="D1589">
        <v>495200000</v>
      </c>
      <c r="E1589">
        <v>62400000</v>
      </c>
      <c r="F1589">
        <v>557600000</v>
      </c>
      <c r="G1589">
        <v>49</v>
      </c>
      <c r="H1589">
        <v>30800000</v>
      </c>
      <c r="I1589">
        <v>5.8466211085801058E-2</v>
      </c>
      <c r="J1589" t="s">
        <v>340</v>
      </c>
      <c r="K1589" t="s">
        <v>535</v>
      </c>
      <c r="L1589" t="s">
        <v>648</v>
      </c>
    </row>
    <row r="1590" spans="1:12" x14ac:dyDescent="0.3">
      <c r="A1590" s="9">
        <v>43921</v>
      </c>
      <c r="B1590" t="s">
        <v>272</v>
      </c>
      <c r="C1590" t="s">
        <v>81</v>
      </c>
      <c r="D1590">
        <v>1250000000</v>
      </c>
      <c r="E1590">
        <v>40600000</v>
      </c>
      <c r="F1590">
        <v>1290600000</v>
      </c>
      <c r="G1590">
        <v>42</v>
      </c>
      <c r="H1590">
        <v>36500000</v>
      </c>
      <c r="I1590">
        <v>2.910453711825213E-2</v>
      </c>
      <c r="J1590" t="s">
        <v>340</v>
      </c>
      <c r="K1590" t="s">
        <v>1666</v>
      </c>
      <c r="L1590" t="s">
        <v>1667</v>
      </c>
    </row>
    <row r="1591" spans="1:12" x14ac:dyDescent="0.3">
      <c r="A1591" s="9">
        <v>43921</v>
      </c>
      <c r="B1591" t="s">
        <v>273</v>
      </c>
      <c r="C1591" t="s">
        <v>82</v>
      </c>
      <c r="D1591">
        <v>719400000</v>
      </c>
      <c r="E1591">
        <v>56700000</v>
      </c>
      <c r="F1591">
        <v>776100000</v>
      </c>
      <c r="G1591">
        <v>47</v>
      </c>
      <c r="H1591">
        <v>19800000</v>
      </c>
      <c r="I1591">
        <v>2.6180087266957561E-2</v>
      </c>
      <c r="J1591" t="s">
        <v>340</v>
      </c>
      <c r="K1591" t="s">
        <v>1668</v>
      </c>
      <c r="L1591" t="s">
        <v>1669</v>
      </c>
    </row>
    <row r="1592" spans="1:12" x14ac:dyDescent="0.3">
      <c r="A1592" s="9">
        <v>43921</v>
      </c>
      <c r="B1592" t="s">
        <v>275</v>
      </c>
      <c r="C1592" t="s">
        <v>84</v>
      </c>
      <c r="D1592">
        <v>300000</v>
      </c>
      <c r="E1592">
        <v>0</v>
      </c>
      <c r="F1592">
        <v>300000</v>
      </c>
      <c r="G1592">
        <v>110</v>
      </c>
      <c r="H1592">
        <v>0</v>
      </c>
      <c r="I1592">
        <v>0</v>
      </c>
      <c r="J1592" t="s">
        <v>339</v>
      </c>
      <c r="K1592" t="s">
        <v>390</v>
      </c>
      <c r="L1592" t="s">
        <v>348</v>
      </c>
    </row>
    <row r="1593" spans="1:12" x14ac:dyDescent="0.3">
      <c r="A1593" s="9">
        <v>43921</v>
      </c>
      <c r="B1593" t="s">
        <v>289</v>
      </c>
      <c r="C1593" t="s">
        <v>98</v>
      </c>
      <c r="D1593">
        <v>0</v>
      </c>
      <c r="E1593">
        <v>0</v>
      </c>
      <c r="F1593">
        <v>0</v>
      </c>
      <c r="G1593">
        <v>125</v>
      </c>
      <c r="H1593">
        <v>0</v>
      </c>
      <c r="J1593" t="s">
        <v>339</v>
      </c>
      <c r="K1593" t="s">
        <v>348</v>
      </c>
      <c r="L1593" t="s">
        <v>348</v>
      </c>
    </row>
    <row r="1594" spans="1:12" x14ac:dyDescent="0.3">
      <c r="A1594" s="9">
        <v>43921</v>
      </c>
      <c r="B1594" t="s">
        <v>276</v>
      </c>
      <c r="C1594" t="s">
        <v>85</v>
      </c>
      <c r="D1594">
        <v>3325500000</v>
      </c>
      <c r="E1594">
        <v>38700000</v>
      </c>
      <c r="F1594">
        <v>3364200000</v>
      </c>
      <c r="G1594">
        <v>28</v>
      </c>
      <c r="H1594">
        <v>575500000</v>
      </c>
      <c r="I1594">
        <v>0.20636855882669339</v>
      </c>
      <c r="J1594" t="s">
        <v>340</v>
      </c>
      <c r="K1594" t="s">
        <v>1670</v>
      </c>
      <c r="L1594" t="s">
        <v>1671</v>
      </c>
    </row>
    <row r="1595" spans="1:12" x14ac:dyDescent="0.3">
      <c r="A1595" s="9">
        <v>43921</v>
      </c>
      <c r="B1595" t="s">
        <v>323</v>
      </c>
      <c r="C1595" t="s">
        <v>133</v>
      </c>
      <c r="D1595">
        <v>469500000</v>
      </c>
      <c r="E1595">
        <v>0</v>
      </c>
      <c r="F1595">
        <v>469500000</v>
      </c>
      <c r="G1595">
        <v>31</v>
      </c>
      <c r="H1595">
        <v>191000000</v>
      </c>
      <c r="I1595">
        <v>0.68581687612208253</v>
      </c>
      <c r="J1595" t="s">
        <v>340</v>
      </c>
      <c r="K1595" t="s">
        <v>1672</v>
      </c>
      <c r="L1595" t="s">
        <v>1673</v>
      </c>
    </row>
    <row r="1596" spans="1:12" x14ac:dyDescent="0.3">
      <c r="A1596" s="9">
        <v>43921</v>
      </c>
      <c r="B1596" t="s">
        <v>277</v>
      </c>
      <c r="C1596" t="s">
        <v>86</v>
      </c>
      <c r="D1596">
        <v>11600000</v>
      </c>
      <c r="E1596">
        <v>0</v>
      </c>
      <c r="F1596">
        <v>11600000</v>
      </c>
      <c r="G1596">
        <v>96</v>
      </c>
      <c r="H1596">
        <v>400000</v>
      </c>
      <c r="I1596">
        <v>3.5714285714285712E-2</v>
      </c>
      <c r="J1596" t="s">
        <v>340</v>
      </c>
      <c r="K1596" t="s">
        <v>679</v>
      </c>
      <c r="L1596" t="s">
        <v>557</v>
      </c>
    </row>
    <row r="1597" spans="1:12" x14ac:dyDescent="0.3">
      <c r="A1597" s="9">
        <v>43921</v>
      </c>
      <c r="B1597" t="s">
        <v>279</v>
      </c>
      <c r="C1597" t="s">
        <v>88</v>
      </c>
      <c r="D1597">
        <v>0</v>
      </c>
      <c r="E1597">
        <v>13900000</v>
      </c>
      <c r="F1597">
        <v>13900000</v>
      </c>
      <c r="G1597">
        <v>105</v>
      </c>
      <c r="H1597">
        <v>12200000</v>
      </c>
      <c r="I1597">
        <v>7.1764705882352944</v>
      </c>
      <c r="J1597" t="s">
        <v>340</v>
      </c>
      <c r="K1597" t="s">
        <v>1674</v>
      </c>
      <c r="L1597" t="s">
        <v>645</v>
      </c>
    </row>
    <row r="1598" spans="1:12" x14ac:dyDescent="0.3">
      <c r="A1598" s="9">
        <v>43921</v>
      </c>
      <c r="B1598" t="s">
        <v>280</v>
      </c>
      <c r="C1598" t="s">
        <v>89</v>
      </c>
      <c r="D1598">
        <v>23600000</v>
      </c>
      <c r="E1598">
        <v>0</v>
      </c>
      <c r="F1598">
        <v>23600000</v>
      </c>
      <c r="G1598">
        <v>83</v>
      </c>
      <c r="H1598">
        <v>1700000</v>
      </c>
      <c r="I1598">
        <v>7.7625570776255703E-2</v>
      </c>
      <c r="J1598" t="s">
        <v>340</v>
      </c>
      <c r="K1598" t="s">
        <v>1675</v>
      </c>
      <c r="L1598" t="s">
        <v>476</v>
      </c>
    </row>
    <row r="1599" spans="1:12" x14ac:dyDescent="0.3">
      <c r="A1599" s="9">
        <v>43921</v>
      </c>
      <c r="B1599" t="s">
        <v>281</v>
      </c>
      <c r="C1599" t="s">
        <v>90</v>
      </c>
      <c r="D1599">
        <v>414200000</v>
      </c>
      <c r="E1599">
        <v>4676400000</v>
      </c>
      <c r="F1599">
        <v>5090600000</v>
      </c>
      <c r="G1599">
        <v>32</v>
      </c>
      <c r="H1599">
        <v>-1663700000</v>
      </c>
      <c r="I1599">
        <v>-0.2463171609197104</v>
      </c>
      <c r="J1599" t="s">
        <v>341</v>
      </c>
      <c r="K1599" t="s">
        <v>1676</v>
      </c>
      <c r="L1599" t="s">
        <v>1677</v>
      </c>
    </row>
    <row r="1600" spans="1:12" x14ac:dyDescent="0.3">
      <c r="A1600" s="9">
        <v>43921</v>
      </c>
      <c r="B1600" t="s">
        <v>282</v>
      </c>
      <c r="C1600" t="s">
        <v>91</v>
      </c>
      <c r="D1600">
        <v>87200000</v>
      </c>
      <c r="E1600">
        <v>0</v>
      </c>
      <c r="F1600">
        <v>87200000</v>
      </c>
      <c r="G1600">
        <v>66</v>
      </c>
      <c r="H1600">
        <v>1000000</v>
      </c>
      <c r="I1600">
        <v>1.1600928074245939E-2</v>
      </c>
      <c r="J1600" t="s">
        <v>340</v>
      </c>
      <c r="K1600" t="s">
        <v>704</v>
      </c>
      <c r="L1600" t="s">
        <v>458</v>
      </c>
    </row>
    <row r="1601" spans="1:12" x14ac:dyDescent="0.3">
      <c r="A1601" s="9">
        <v>43921</v>
      </c>
      <c r="B1601" t="s">
        <v>283</v>
      </c>
      <c r="C1601" t="s">
        <v>92</v>
      </c>
      <c r="D1601">
        <v>6235000000</v>
      </c>
      <c r="E1601">
        <v>1076900000</v>
      </c>
      <c r="F1601">
        <v>7311900000</v>
      </c>
      <c r="G1601">
        <v>18</v>
      </c>
      <c r="H1601">
        <v>318000000</v>
      </c>
      <c r="I1601">
        <v>4.5468193711663017E-2</v>
      </c>
      <c r="J1601" t="s">
        <v>340</v>
      </c>
      <c r="K1601" t="s">
        <v>617</v>
      </c>
      <c r="L1601" t="s">
        <v>1655</v>
      </c>
    </row>
    <row r="1602" spans="1:12" x14ac:dyDescent="0.3">
      <c r="A1602" s="9">
        <v>43921</v>
      </c>
      <c r="B1602" t="s">
        <v>284</v>
      </c>
      <c r="C1602" t="s">
        <v>93</v>
      </c>
      <c r="D1602">
        <v>28400000</v>
      </c>
      <c r="E1602">
        <v>7000000</v>
      </c>
      <c r="F1602">
        <v>35400000</v>
      </c>
      <c r="G1602">
        <v>67</v>
      </c>
      <c r="H1602">
        <v>-1500000</v>
      </c>
      <c r="I1602">
        <v>-4.065040650406504E-2</v>
      </c>
      <c r="J1602" t="s">
        <v>341</v>
      </c>
      <c r="K1602" t="s">
        <v>1678</v>
      </c>
      <c r="L1602" t="s">
        <v>517</v>
      </c>
    </row>
    <row r="1603" spans="1:12" x14ac:dyDescent="0.3">
      <c r="A1603" s="9">
        <v>43921</v>
      </c>
      <c r="B1603" t="s">
        <v>285</v>
      </c>
      <c r="C1603" t="s">
        <v>94</v>
      </c>
      <c r="D1603">
        <v>5300000</v>
      </c>
      <c r="E1603">
        <v>4700000</v>
      </c>
      <c r="F1603">
        <v>10000000</v>
      </c>
      <c r="G1603">
        <v>102</v>
      </c>
      <c r="H1603">
        <v>-100000</v>
      </c>
      <c r="I1603">
        <v>-9.9009900990099011E-3</v>
      </c>
      <c r="J1603" t="s">
        <v>341</v>
      </c>
      <c r="K1603" t="s">
        <v>785</v>
      </c>
      <c r="L1603" t="s">
        <v>503</v>
      </c>
    </row>
    <row r="1604" spans="1:12" x14ac:dyDescent="0.3">
      <c r="A1604" s="9">
        <v>43921</v>
      </c>
      <c r="B1604" t="s">
        <v>286</v>
      </c>
      <c r="C1604" t="s">
        <v>95</v>
      </c>
      <c r="D1604">
        <v>0</v>
      </c>
      <c r="E1604">
        <v>0</v>
      </c>
      <c r="F1604">
        <v>0</v>
      </c>
      <c r="G1604">
        <v>102</v>
      </c>
      <c r="H1604">
        <v>0</v>
      </c>
      <c r="J1604" t="s">
        <v>339</v>
      </c>
      <c r="K1604" t="s">
        <v>348</v>
      </c>
      <c r="L1604" t="s">
        <v>348</v>
      </c>
    </row>
    <row r="1605" spans="1:12" x14ac:dyDescent="0.3">
      <c r="A1605" s="9">
        <v>43921</v>
      </c>
      <c r="B1605" t="s">
        <v>287</v>
      </c>
      <c r="C1605" t="s">
        <v>96</v>
      </c>
      <c r="D1605">
        <v>46000000</v>
      </c>
      <c r="E1605">
        <v>700000</v>
      </c>
      <c r="F1605">
        <v>46700000</v>
      </c>
      <c r="G1605">
        <v>86</v>
      </c>
      <c r="H1605">
        <v>800000</v>
      </c>
      <c r="I1605">
        <v>1.742919389978214E-2</v>
      </c>
      <c r="J1605" t="s">
        <v>340</v>
      </c>
      <c r="K1605" t="s">
        <v>1216</v>
      </c>
      <c r="L1605" t="s">
        <v>365</v>
      </c>
    </row>
    <row r="1606" spans="1:12" x14ac:dyDescent="0.3">
      <c r="A1606" s="9">
        <v>43921</v>
      </c>
      <c r="B1606" t="s">
        <v>288</v>
      </c>
      <c r="C1606" t="s">
        <v>97</v>
      </c>
      <c r="D1606">
        <v>30900000</v>
      </c>
      <c r="E1606">
        <v>1500000</v>
      </c>
      <c r="F1606">
        <v>32400000</v>
      </c>
      <c r="G1606">
        <v>81</v>
      </c>
      <c r="H1606">
        <v>500000</v>
      </c>
      <c r="I1606">
        <v>1.5673981191222569E-2</v>
      </c>
      <c r="J1606" t="s">
        <v>340</v>
      </c>
      <c r="K1606" t="s">
        <v>1679</v>
      </c>
      <c r="L1606" t="s">
        <v>361</v>
      </c>
    </row>
    <row r="1607" spans="1:12" x14ac:dyDescent="0.3">
      <c r="A1607" s="9">
        <v>43921</v>
      </c>
      <c r="B1607" t="s">
        <v>259</v>
      </c>
      <c r="C1607" t="s">
        <v>68</v>
      </c>
      <c r="D1607">
        <v>132352200000</v>
      </c>
      <c r="E1607">
        <v>25924600000</v>
      </c>
      <c r="F1607">
        <v>158276800000</v>
      </c>
      <c r="G1607">
        <v>3</v>
      </c>
      <c r="H1607">
        <v>3698000000</v>
      </c>
      <c r="I1607">
        <v>2.392307353919166E-2</v>
      </c>
      <c r="J1607" t="s">
        <v>340</v>
      </c>
      <c r="K1607" t="s">
        <v>1680</v>
      </c>
      <c r="L1607" t="s">
        <v>1681</v>
      </c>
    </row>
    <row r="1608" spans="1:12" x14ac:dyDescent="0.3">
      <c r="A1608" s="9">
        <v>43921</v>
      </c>
      <c r="B1608" t="s">
        <v>197</v>
      </c>
      <c r="C1608" t="s">
        <v>5</v>
      </c>
      <c r="D1608">
        <v>583300000</v>
      </c>
      <c r="E1608">
        <v>0</v>
      </c>
      <c r="F1608">
        <v>583300000</v>
      </c>
      <c r="G1608">
        <v>55</v>
      </c>
      <c r="H1608">
        <v>29100000</v>
      </c>
      <c r="I1608">
        <v>5.2508119812342123E-2</v>
      </c>
      <c r="J1608" t="s">
        <v>340</v>
      </c>
      <c r="K1608" t="s">
        <v>1682</v>
      </c>
      <c r="L1608" t="s">
        <v>1683</v>
      </c>
    </row>
    <row r="1609" spans="1:12" x14ac:dyDescent="0.3">
      <c r="A1609" s="9">
        <v>43921</v>
      </c>
      <c r="B1609" t="s">
        <v>326</v>
      </c>
      <c r="C1609" t="s">
        <v>138</v>
      </c>
      <c r="D1609">
        <v>0</v>
      </c>
      <c r="E1609">
        <v>0</v>
      </c>
      <c r="F1609">
        <v>0</v>
      </c>
      <c r="G1609">
        <v>55</v>
      </c>
      <c r="H1609">
        <v>0</v>
      </c>
      <c r="J1609" t="s">
        <v>339</v>
      </c>
      <c r="K1609" t="s">
        <v>348</v>
      </c>
      <c r="L1609" t="s">
        <v>348</v>
      </c>
    </row>
    <row r="1610" spans="1:12" x14ac:dyDescent="0.3">
      <c r="A1610" s="9">
        <v>43921</v>
      </c>
      <c r="B1610" t="s">
        <v>278</v>
      </c>
      <c r="C1610" t="s">
        <v>87</v>
      </c>
      <c r="D1610">
        <v>12761600000</v>
      </c>
      <c r="E1610">
        <v>1096300000</v>
      </c>
      <c r="F1610">
        <v>13857900000</v>
      </c>
      <c r="G1610">
        <v>13</v>
      </c>
      <c r="H1610">
        <v>2082500000</v>
      </c>
      <c r="I1610">
        <v>0.17685174176673399</v>
      </c>
      <c r="J1610" t="s">
        <v>340</v>
      </c>
      <c r="K1610" t="s">
        <v>1684</v>
      </c>
      <c r="L1610" t="s">
        <v>1685</v>
      </c>
    </row>
    <row r="1611" spans="1:12" x14ac:dyDescent="0.3">
      <c r="A1611" s="9">
        <v>43921</v>
      </c>
      <c r="B1611" t="s">
        <v>262</v>
      </c>
      <c r="C1611" t="s">
        <v>71</v>
      </c>
      <c r="D1611">
        <v>399700000</v>
      </c>
      <c r="E1611">
        <v>32400000</v>
      </c>
      <c r="F1611">
        <v>432100000</v>
      </c>
      <c r="G1611">
        <v>53</v>
      </c>
      <c r="H1611">
        <v>37700000</v>
      </c>
      <c r="I1611">
        <v>9.5588235294117641E-2</v>
      </c>
      <c r="J1611" t="s">
        <v>340</v>
      </c>
      <c r="K1611" t="s">
        <v>963</v>
      </c>
      <c r="L1611" t="s">
        <v>1686</v>
      </c>
    </row>
    <row r="1612" spans="1:12" x14ac:dyDescent="0.3">
      <c r="A1612" s="9">
        <v>43921</v>
      </c>
      <c r="B1612" t="s">
        <v>294</v>
      </c>
      <c r="C1612" t="s">
        <v>103</v>
      </c>
      <c r="D1612">
        <v>0</v>
      </c>
      <c r="E1612">
        <v>0</v>
      </c>
      <c r="F1612">
        <v>0</v>
      </c>
      <c r="G1612">
        <v>119</v>
      </c>
      <c r="H1612">
        <v>0</v>
      </c>
      <c r="J1612" t="s">
        <v>339</v>
      </c>
      <c r="K1612" t="s">
        <v>348</v>
      </c>
      <c r="L1612" t="s">
        <v>348</v>
      </c>
    </row>
    <row r="1613" spans="1:12" x14ac:dyDescent="0.3">
      <c r="A1613" s="9">
        <v>43921</v>
      </c>
      <c r="B1613" t="s">
        <v>290</v>
      </c>
      <c r="C1613" t="s">
        <v>99</v>
      </c>
      <c r="D1613">
        <v>181400000</v>
      </c>
      <c r="E1613">
        <v>0</v>
      </c>
      <c r="F1613">
        <v>181400000</v>
      </c>
      <c r="G1613">
        <v>64</v>
      </c>
      <c r="H1613">
        <v>2300000</v>
      </c>
      <c r="I1613">
        <v>1.284198771635957E-2</v>
      </c>
      <c r="J1613" t="s">
        <v>340</v>
      </c>
      <c r="K1613" t="s">
        <v>1687</v>
      </c>
      <c r="L1613" t="s">
        <v>1418</v>
      </c>
    </row>
    <row r="1614" spans="1:12" x14ac:dyDescent="0.3">
      <c r="A1614" s="9">
        <v>43921</v>
      </c>
      <c r="B1614" t="s">
        <v>322</v>
      </c>
      <c r="C1614" t="s">
        <v>132</v>
      </c>
      <c r="D1614">
        <v>1320500000</v>
      </c>
      <c r="E1614">
        <v>0</v>
      </c>
      <c r="F1614">
        <v>1320500000</v>
      </c>
      <c r="G1614">
        <v>21</v>
      </c>
      <c r="H1614">
        <v>163200000</v>
      </c>
      <c r="I1614">
        <v>0.14101788645986349</v>
      </c>
      <c r="J1614" t="s">
        <v>340</v>
      </c>
      <c r="K1614" t="s">
        <v>419</v>
      </c>
      <c r="L1614" t="s">
        <v>1688</v>
      </c>
    </row>
    <row r="1615" spans="1:12" x14ac:dyDescent="0.3">
      <c r="A1615" s="9">
        <v>43921</v>
      </c>
      <c r="B1615" t="s">
        <v>296</v>
      </c>
      <c r="C1615" t="s">
        <v>105</v>
      </c>
      <c r="D1615">
        <v>649400000</v>
      </c>
      <c r="E1615">
        <v>0</v>
      </c>
      <c r="F1615">
        <v>649400000</v>
      </c>
      <c r="G1615">
        <v>51</v>
      </c>
      <c r="H1615">
        <v>-100000</v>
      </c>
      <c r="I1615">
        <v>-1.5396458814472669E-4</v>
      </c>
      <c r="J1615" t="s">
        <v>341</v>
      </c>
      <c r="K1615" t="s">
        <v>1607</v>
      </c>
      <c r="L1615" t="s">
        <v>503</v>
      </c>
    </row>
    <row r="1616" spans="1:12" x14ac:dyDescent="0.3">
      <c r="A1616" s="9">
        <v>43921</v>
      </c>
      <c r="B1616" t="s">
        <v>297</v>
      </c>
      <c r="C1616" t="s">
        <v>106</v>
      </c>
      <c r="D1616">
        <v>290800000</v>
      </c>
      <c r="E1616">
        <v>0</v>
      </c>
      <c r="F1616">
        <v>290800000</v>
      </c>
      <c r="G1616">
        <v>63</v>
      </c>
      <c r="H1616">
        <v>1200000</v>
      </c>
      <c r="I1616">
        <v>4.1436464088397788E-3</v>
      </c>
      <c r="J1616" t="s">
        <v>340</v>
      </c>
      <c r="K1616" t="s">
        <v>743</v>
      </c>
      <c r="L1616" t="s">
        <v>369</v>
      </c>
    </row>
    <row r="1617" spans="1:12" x14ac:dyDescent="0.3">
      <c r="A1617" s="9">
        <v>43921</v>
      </c>
      <c r="B1617" t="s">
        <v>298</v>
      </c>
      <c r="C1617" t="s">
        <v>107</v>
      </c>
      <c r="D1617">
        <v>0</v>
      </c>
      <c r="E1617">
        <v>0</v>
      </c>
      <c r="F1617">
        <v>0</v>
      </c>
      <c r="G1617">
        <v>103</v>
      </c>
      <c r="H1617">
        <v>0</v>
      </c>
      <c r="J1617" t="s">
        <v>339</v>
      </c>
      <c r="K1617" t="s">
        <v>348</v>
      </c>
      <c r="L1617" t="s">
        <v>348</v>
      </c>
    </row>
    <row r="1618" spans="1:12" x14ac:dyDescent="0.3">
      <c r="A1618" s="9">
        <v>43921</v>
      </c>
      <c r="B1618" t="s">
        <v>299</v>
      </c>
      <c r="C1618" t="s">
        <v>108</v>
      </c>
      <c r="D1618">
        <v>7875500000</v>
      </c>
      <c r="E1618">
        <v>2724500000</v>
      </c>
      <c r="F1618">
        <v>10600000000</v>
      </c>
      <c r="G1618">
        <v>8</v>
      </c>
      <c r="H1618">
        <v>149400000</v>
      </c>
      <c r="I1618">
        <v>1.429582990450309E-2</v>
      </c>
      <c r="J1618" t="s">
        <v>340</v>
      </c>
      <c r="K1618" t="s">
        <v>1689</v>
      </c>
      <c r="L1618" t="s">
        <v>1458</v>
      </c>
    </row>
    <row r="1619" spans="1:12" x14ac:dyDescent="0.3">
      <c r="A1619" s="9">
        <v>43921</v>
      </c>
      <c r="B1619" t="s">
        <v>307</v>
      </c>
      <c r="C1619" t="s">
        <v>141</v>
      </c>
      <c r="D1619">
        <v>83000000</v>
      </c>
      <c r="E1619">
        <v>0</v>
      </c>
      <c r="F1619">
        <v>83000000</v>
      </c>
      <c r="G1619">
        <v>70</v>
      </c>
      <c r="H1619">
        <v>-700000</v>
      </c>
      <c r="I1619">
        <v>-8.3632019115890081E-3</v>
      </c>
      <c r="J1619" t="s">
        <v>341</v>
      </c>
      <c r="K1619" t="s">
        <v>1690</v>
      </c>
      <c r="L1619" t="s">
        <v>610</v>
      </c>
    </row>
    <row r="1620" spans="1:12" x14ac:dyDescent="0.3">
      <c r="A1620" s="9">
        <v>43921</v>
      </c>
      <c r="B1620" t="s">
        <v>301</v>
      </c>
      <c r="C1620" t="s">
        <v>110</v>
      </c>
      <c r="D1620">
        <v>2601000000</v>
      </c>
      <c r="E1620">
        <v>90800000</v>
      </c>
      <c r="F1620">
        <v>2691800000</v>
      </c>
      <c r="G1620">
        <v>37</v>
      </c>
      <c r="H1620">
        <v>121900000</v>
      </c>
      <c r="I1620">
        <v>4.7433752286081168E-2</v>
      </c>
      <c r="J1620" t="s">
        <v>340</v>
      </c>
      <c r="K1620" t="s">
        <v>1271</v>
      </c>
      <c r="L1620" t="s">
        <v>392</v>
      </c>
    </row>
    <row r="1621" spans="1:12" x14ac:dyDescent="0.3">
      <c r="A1621" s="9">
        <v>43921</v>
      </c>
      <c r="B1621" t="s">
        <v>274</v>
      </c>
      <c r="C1621" t="s">
        <v>83</v>
      </c>
      <c r="D1621">
        <v>3178400000</v>
      </c>
      <c r="E1621">
        <v>1245300000</v>
      </c>
      <c r="F1621">
        <v>4423700000</v>
      </c>
      <c r="G1621">
        <v>29</v>
      </c>
      <c r="H1621">
        <v>618500000</v>
      </c>
      <c r="I1621">
        <v>0.16254073373278671</v>
      </c>
      <c r="J1621" t="s">
        <v>340</v>
      </c>
      <c r="K1621" t="s">
        <v>891</v>
      </c>
      <c r="L1621" t="s">
        <v>1691</v>
      </c>
    </row>
    <row r="1622" spans="1:12" x14ac:dyDescent="0.3">
      <c r="A1622" s="9">
        <v>43921</v>
      </c>
      <c r="B1622" t="s">
        <v>303</v>
      </c>
      <c r="C1622" t="s">
        <v>112</v>
      </c>
      <c r="D1622">
        <v>0</v>
      </c>
      <c r="E1622">
        <v>0</v>
      </c>
      <c r="F1622">
        <v>0</v>
      </c>
      <c r="G1622">
        <v>29</v>
      </c>
      <c r="H1622">
        <v>0</v>
      </c>
      <c r="J1622" t="s">
        <v>339</v>
      </c>
      <c r="K1622" t="s">
        <v>348</v>
      </c>
      <c r="L1622" t="s">
        <v>348</v>
      </c>
    </row>
    <row r="1623" spans="1:12" x14ac:dyDescent="0.3">
      <c r="A1623" s="9">
        <v>43921</v>
      </c>
      <c r="B1623" t="s">
        <v>304</v>
      </c>
      <c r="C1623" t="s">
        <v>113</v>
      </c>
      <c r="D1623">
        <v>13128200000</v>
      </c>
      <c r="E1623">
        <v>4314000000</v>
      </c>
      <c r="F1623">
        <v>17442200000</v>
      </c>
      <c r="G1623">
        <v>11</v>
      </c>
      <c r="H1623">
        <v>2323700000</v>
      </c>
      <c r="I1623">
        <v>0.15369911036147771</v>
      </c>
      <c r="J1623" t="s">
        <v>340</v>
      </c>
      <c r="K1623" t="s">
        <v>675</v>
      </c>
      <c r="L1623" t="s">
        <v>1692</v>
      </c>
    </row>
    <row r="1624" spans="1:12" x14ac:dyDescent="0.3">
      <c r="A1624" s="9">
        <v>43921</v>
      </c>
      <c r="B1624" t="s">
        <v>305</v>
      </c>
      <c r="C1624" t="s">
        <v>114</v>
      </c>
      <c r="D1624">
        <v>16671500000</v>
      </c>
      <c r="E1624">
        <v>6363000000</v>
      </c>
      <c r="F1624">
        <v>23034500000</v>
      </c>
      <c r="G1624">
        <v>6</v>
      </c>
      <c r="H1624">
        <v>959400000</v>
      </c>
      <c r="I1624">
        <v>4.3460731774714503E-2</v>
      </c>
      <c r="J1624" t="s">
        <v>340</v>
      </c>
      <c r="K1624" t="s">
        <v>1693</v>
      </c>
      <c r="L1624" t="s">
        <v>1694</v>
      </c>
    </row>
    <row r="1625" spans="1:12" x14ac:dyDescent="0.3">
      <c r="A1625" s="9">
        <v>43921</v>
      </c>
      <c r="B1625" t="s">
        <v>306</v>
      </c>
      <c r="C1625" t="s">
        <v>115</v>
      </c>
      <c r="D1625">
        <v>200000</v>
      </c>
      <c r="E1625">
        <v>0</v>
      </c>
      <c r="F1625">
        <v>200000</v>
      </c>
      <c r="G1625">
        <v>6</v>
      </c>
      <c r="H1625">
        <v>0</v>
      </c>
      <c r="I1625">
        <v>0</v>
      </c>
      <c r="J1625" t="s">
        <v>339</v>
      </c>
      <c r="K1625" t="s">
        <v>379</v>
      </c>
      <c r="L1625" t="s">
        <v>348</v>
      </c>
    </row>
    <row r="1626" spans="1:12" x14ac:dyDescent="0.3">
      <c r="A1626" s="9">
        <v>43921</v>
      </c>
      <c r="B1626" t="s">
        <v>309</v>
      </c>
      <c r="C1626" t="s">
        <v>118</v>
      </c>
      <c r="D1626">
        <v>70400000</v>
      </c>
      <c r="E1626">
        <v>60400000</v>
      </c>
      <c r="F1626">
        <v>130800000</v>
      </c>
      <c r="G1626">
        <v>80</v>
      </c>
      <c r="H1626">
        <v>-900000</v>
      </c>
      <c r="I1626">
        <v>-6.8337129840546698E-3</v>
      </c>
      <c r="J1626" t="s">
        <v>341</v>
      </c>
      <c r="K1626" t="s">
        <v>608</v>
      </c>
      <c r="L1626" t="s">
        <v>599</v>
      </c>
    </row>
    <row r="1627" spans="1:12" x14ac:dyDescent="0.3">
      <c r="A1627" s="9">
        <v>43921</v>
      </c>
      <c r="B1627" t="s">
        <v>308</v>
      </c>
      <c r="C1627" t="s">
        <v>117</v>
      </c>
      <c r="D1627">
        <v>174948700000</v>
      </c>
      <c r="E1627">
        <v>21826200000</v>
      </c>
      <c r="F1627">
        <v>196774900000</v>
      </c>
      <c r="G1627">
        <v>1</v>
      </c>
      <c r="H1627">
        <v>4659400000</v>
      </c>
      <c r="I1627">
        <v>2.4253118566695559E-2</v>
      </c>
      <c r="J1627" t="s">
        <v>340</v>
      </c>
      <c r="K1627" t="s">
        <v>1695</v>
      </c>
      <c r="L1627" t="s">
        <v>690</v>
      </c>
    </row>
    <row r="1628" spans="1:12" x14ac:dyDescent="0.3">
      <c r="A1628" s="9">
        <v>43921</v>
      </c>
      <c r="B1628" t="s">
        <v>302</v>
      </c>
      <c r="C1628" t="s">
        <v>111</v>
      </c>
      <c r="D1628">
        <v>5600000</v>
      </c>
      <c r="E1628">
        <v>0</v>
      </c>
      <c r="F1628">
        <v>5600000</v>
      </c>
      <c r="G1628">
        <v>109</v>
      </c>
      <c r="H1628">
        <v>0</v>
      </c>
      <c r="I1628">
        <v>0</v>
      </c>
      <c r="J1628" t="s">
        <v>339</v>
      </c>
      <c r="K1628" t="s">
        <v>1212</v>
      </c>
      <c r="L1628" t="s">
        <v>348</v>
      </c>
    </row>
    <row r="1629" spans="1:12" x14ac:dyDescent="0.3">
      <c r="A1629" s="9">
        <v>43921</v>
      </c>
      <c r="B1629" t="s">
        <v>319</v>
      </c>
      <c r="C1629" t="s">
        <v>128</v>
      </c>
      <c r="D1629">
        <v>10300000</v>
      </c>
      <c r="E1629">
        <v>0</v>
      </c>
      <c r="F1629">
        <v>10300000</v>
      </c>
      <c r="G1629">
        <v>99</v>
      </c>
      <c r="H1629">
        <v>-100000</v>
      </c>
      <c r="I1629">
        <v>-9.6153846153846159E-3</v>
      </c>
      <c r="J1629" t="s">
        <v>341</v>
      </c>
      <c r="K1629" t="s">
        <v>564</v>
      </c>
      <c r="L1629" t="s">
        <v>503</v>
      </c>
    </row>
    <row r="1630" spans="1:12" x14ac:dyDescent="0.3">
      <c r="A1630" s="9">
        <v>43921</v>
      </c>
      <c r="B1630" t="s">
        <v>320</v>
      </c>
      <c r="C1630" t="s">
        <v>129</v>
      </c>
      <c r="D1630">
        <v>78000000</v>
      </c>
      <c r="E1630">
        <v>0</v>
      </c>
      <c r="F1630">
        <v>78000000</v>
      </c>
      <c r="G1630">
        <v>99</v>
      </c>
      <c r="H1630">
        <v>-500000</v>
      </c>
      <c r="I1630">
        <v>-6.369426751592357E-3</v>
      </c>
      <c r="J1630" t="s">
        <v>341</v>
      </c>
      <c r="K1630" t="s">
        <v>1696</v>
      </c>
      <c r="L1630" t="s">
        <v>472</v>
      </c>
    </row>
    <row r="1631" spans="1:12" x14ac:dyDescent="0.3">
      <c r="A1631" s="9">
        <v>43921</v>
      </c>
      <c r="B1631" t="s">
        <v>300</v>
      </c>
      <c r="C1631" t="s">
        <v>109</v>
      </c>
      <c r="D1631">
        <v>500000</v>
      </c>
      <c r="E1631">
        <v>400000</v>
      </c>
      <c r="F1631">
        <v>900000</v>
      </c>
      <c r="G1631">
        <v>113</v>
      </c>
      <c r="H1631">
        <v>0</v>
      </c>
      <c r="I1631">
        <v>0</v>
      </c>
      <c r="J1631" t="s">
        <v>339</v>
      </c>
      <c r="K1631" t="s">
        <v>441</v>
      </c>
      <c r="L1631" t="s">
        <v>348</v>
      </c>
    </row>
    <row r="1632" spans="1:12" x14ac:dyDescent="0.3">
      <c r="A1632" s="9">
        <v>43921</v>
      </c>
      <c r="B1632" t="s">
        <v>292</v>
      </c>
      <c r="C1632" t="s">
        <v>101</v>
      </c>
      <c r="D1632">
        <v>16127000000</v>
      </c>
      <c r="E1632">
        <v>46700000</v>
      </c>
      <c r="F1632">
        <v>16173700000</v>
      </c>
      <c r="G1632">
        <v>9</v>
      </c>
      <c r="H1632">
        <v>226600000</v>
      </c>
      <c r="I1632">
        <v>1.420948009355933E-2</v>
      </c>
      <c r="J1632" t="s">
        <v>340</v>
      </c>
      <c r="K1632" t="s">
        <v>997</v>
      </c>
      <c r="L1632" t="s">
        <v>794</v>
      </c>
    </row>
    <row r="1633" spans="1:12" x14ac:dyDescent="0.3">
      <c r="A1633" s="9">
        <v>43921</v>
      </c>
      <c r="B1633" t="s">
        <v>310</v>
      </c>
      <c r="C1633" t="s">
        <v>119</v>
      </c>
      <c r="D1633">
        <v>60900000</v>
      </c>
      <c r="E1633">
        <v>200000</v>
      </c>
      <c r="F1633">
        <v>61100000</v>
      </c>
      <c r="G1633">
        <v>9</v>
      </c>
      <c r="H1633">
        <v>-600000</v>
      </c>
      <c r="I1633">
        <v>-9.7244732576985422E-3</v>
      </c>
      <c r="J1633" t="s">
        <v>341</v>
      </c>
      <c r="K1633" t="s">
        <v>1697</v>
      </c>
      <c r="L1633" t="s">
        <v>492</v>
      </c>
    </row>
    <row r="1634" spans="1:12" x14ac:dyDescent="0.3">
      <c r="A1634" s="9">
        <v>43921</v>
      </c>
      <c r="B1634" t="s">
        <v>312</v>
      </c>
      <c r="C1634" t="s">
        <v>121</v>
      </c>
      <c r="D1634">
        <v>300000</v>
      </c>
      <c r="E1634">
        <v>0</v>
      </c>
      <c r="F1634">
        <v>300000</v>
      </c>
      <c r="G1634">
        <v>122</v>
      </c>
      <c r="H1634">
        <v>0</v>
      </c>
      <c r="I1634">
        <v>0</v>
      </c>
      <c r="J1634" t="s">
        <v>339</v>
      </c>
      <c r="K1634" t="s">
        <v>390</v>
      </c>
      <c r="L1634" t="s">
        <v>348</v>
      </c>
    </row>
    <row r="1635" spans="1:12" x14ac:dyDescent="0.3">
      <c r="A1635" s="9">
        <v>43921</v>
      </c>
      <c r="B1635" t="s">
        <v>315</v>
      </c>
      <c r="C1635" t="s">
        <v>124</v>
      </c>
      <c r="D1635">
        <v>300000</v>
      </c>
      <c r="E1635">
        <v>4300000</v>
      </c>
      <c r="F1635">
        <v>4600000</v>
      </c>
      <c r="G1635">
        <v>106</v>
      </c>
      <c r="H1635">
        <v>0</v>
      </c>
      <c r="I1635">
        <v>0</v>
      </c>
      <c r="J1635" t="s">
        <v>339</v>
      </c>
      <c r="K1635" t="s">
        <v>1388</v>
      </c>
      <c r="L1635" t="s">
        <v>348</v>
      </c>
    </row>
    <row r="1636" spans="1:12" x14ac:dyDescent="0.3">
      <c r="A1636" s="9">
        <v>43921</v>
      </c>
      <c r="B1636" t="s">
        <v>311</v>
      </c>
      <c r="C1636" t="s">
        <v>120</v>
      </c>
      <c r="D1636">
        <v>0</v>
      </c>
      <c r="E1636">
        <v>0</v>
      </c>
      <c r="F1636">
        <v>0</v>
      </c>
      <c r="G1636">
        <v>123</v>
      </c>
      <c r="H1636">
        <v>0</v>
      </c>
      <c r="J1636" t="s">
        <v>339</v>
      </c>
      <c r="K1636" t="s">
        <v>348</v>
      </c>
      <c r="L1636" t="s">
        <v>348</v>
      </c>
    </row>
    <row r="1637" spans="1:12" x14ac:dyDescent="0.3">
      <c r="A1637" s="9">
        <v>43921</v>
      </c>
      <c r="B1637" t="s">
        <v>314</v>
      </c>
      <c r="C1637" t="s">
        <v>123</v>
      </c>
      <c r="D1637">
        <v>1100000</v>
      </c>
      <c r="E1637">
        <v>0</v>
      </c>
      <c r="F1637">
        <v>1100000</v>
      </c>
      <c r="G1637">
        <v>107</v>
      </c>
      <c r="H1637">
        <v>-100000</v>
      </c>
      <c r="I1637">
        <v>-8.3333333333333329E-2</v>
      </c>
      <c r="J1637" t="s">
        <v>341</v>
      </c>
      <c r="K1637" t="s">
        <v>574</v>
      </c>
      <c r="L1637" t="s">
        <v>503</v>
      </c>
    </row>
    <row r="1638" spans="1:12" x14ac:dyDescent="0.3">
      <c r="A1638" s="9">
        <v>43921</v>
      </c>
      <c r="B1638" t="s">
        <v>321</v>
      </c>
      <c r="C1638" t="s">
        <v>130</v>
      </c>
      <c r="D1638">
        <v>209800000</v>
      </c>
      <c r="E1638">
        <v>122700000</v>
      </c>
      <c r="F1638">
        <v>332500000</v>
      </c>
      <c r="G1638">
        <v>58</v>
      </c>
      <c r="H1638">
        <v>-1100000</v>
      </c>
      <c r="I1638">
        <v>-3.29736211031175E-3</v>
      </c>
      <c r="J1638" t="s">
        <v>341</v>
      </c>
      <c r="K1638" t="s">
        <v>1698</v>
      </c>
      <c r="L1638" t="s">
        <v>512</v>
      </c>
    </row>
    <row r="1639" spans="1:12" x14ac:dyDescent="0.3">
      <c r="A1639" s="9">
        <v>43921</v>
      </c>
      <c r="B1639" t="s">
        <v>316</v>
      </c>
      <c r="C1639" t="s">
        <v>125</v>
      </c>
      <c r="D1639">
        <v>0</v>
      </c>
      <c r="E1639">
        <v>0</v>
      </c>
      <c r="F1639">
        <v>0</v>
      </c>
      <c r="G1639">
        <v>118</v>
      </c>
      <c r="H1639">
        <v>0</v>
      </c>
      <c r="J1639" t="s">
        <v>339</v>
      </c>
      <c r="K1639" t="s">
        <v>348</v>
      </c>
      <c r="L1639" t="s">
        <v>348</v>
      </c>
    </row>
    <row r="1640" spans="1:12" x14ac:dyDescent="0.3">
      <c r="A1640" s="9">
        <v>43921</v>
      </c>
      <c r="B1640" t="s">
        <v>317</v>
      </c>
      <c r="C1640" t="s">
        <v>126</v>
      </c>
      <c r="D1640">
        <v>8415000000</v>
      </c>
      <c r="E1640">
        <v>0</v>
      </c>
      <c r="F1640">
        <v>8415000000</v>
      </c>
      <c r="G1640">
        <v>17</v>
      </c>
      <c r="H1640">
        <v>253700000</v>
      </c>
      <c r="I1640">
        <v>3.108573389043412E-2</v>
      </c>
      <c r="J1640" t="s">
        <v>340</v>
      </c>
      <c r="K1640" t="s">
        <v>1699</v>
      </c>
      <c r="L1640" t="s">
        <v>585</v>
      </c>
    </row>
    <row r="1641" spans="1:12" x14ac:dyDescent="0.3">
      <c r="A1641" s="9">
        <v>43921</v>
      </c>
      <c r="B1641" t="s">
        <v>318</v>
      </c>
      <c r="C1641" t="s">
        <v>127</v>
      </c>
      <c r="D1641">
        <v>1200000</v>
      </c>
      <c r="E1641">
        <v>0</v>
      </c>
      <c r="F1641">
        <v>1200000</v>
      </c>
      <c r="G1641">
        <v>111</v>
      </c>
      <c r="H1641">
        <v>0</v>
      </c>
      <c r="I1641">
        <v>0</v>
      </c>
      <c r="J1641" t="s">
        <v>339</v>
      </c>
      <c r="K1641" t="s">
        <v>369</v>
      </c>
      <c r="L1641" t="s">
        <v>348</v>
      </c>
    </row>
    <row r="1642" spans="1:12" x14ac:dyDescent="0.3">
      <c r="A1642" s="9">
        <v>43921</v>
      </c>
      <c r="B1642" t="s">
        <v>313</v>
      </c>
      <c r="C1642" t="s">
        <v>122</v>
      </c>
      <c r="D1642">
        <v>121800000</v>
      </c>
      <c r="E1642">
        <v>0</v>
      </c>
      <c r="F1642">
        <v>121800000</v>
      </c>
      <c r="G1642">
        <v>69</v>
      </c>
      <c r="H1642">
        <v>4000000</v>
      </c>
      <c r="I1642">
        <v>3.3955857385398983E-2</v>
      </c>
      <c r="J1642" t="s">
        <v>340</v>
      </c>
      <c r="K1642" t="s">
        <v>392</v>
      </c>
      <c r="L1642" t="s">
        <v>459</v>
      </c>
    </row>
    <row r="1643" spans="1:12" x14ac:dyDescent="0.3">
      <c r="A1643" s="9">
        <v>43951</v>
      </c>
      <c r="B1643" t="s">
        <v>205</v>
      </c>
      <c r="C1643" t="s">
        <v>14</v>
      </c>
      <c r="D1643">
        <v>5296300000</v>
      </c>
      <c r="E1643">
        <v>150000000</v>
      </c>
      <c r="F1643">
        <v>5446300000</v>
      </c>
      <c r="G1643">
        <v>20</v>
      </c>
      <c r="H1643">
        <v>-338900000</v>
      </c>
      <c r="I1643">
        <v>-5.8580515798935223E-2</v>
      </c>
      <c r="J1643" t="s">
        <v>341</v>
      </c>
      <c r="K1643" t="s">
        <v>1700</v>
      </c>
      <c r="L1643" t="s">
        <v>1653</v>
      </c>
    </row>
    <row r="1644" spans="1:12" x14ac:dyDescent="0.3">
      <c r="A1644" s="9">
        <v>43951</v>
      </c>
      <c r="B1644" t="s">
        <v>208</v>
      </c>
      <c r="C1644" t="s">
        <v>17</v>
      </c>
      <c r="D1644">
        <v>962000000</v>
      </c>
      <c r="E1644">
        <v>133400000</v>
      </c>
      <c r="F1644">
        <v>1095400000</v>
      </c>
      <c r="G1644">
        <v>40</v>
      </c>
      <c r="H1644">
        <v>50800000</v>
      </c>
      <c r="I1644">
        <v>4.8631054949262877E-2</v>
      </c>
      <c r="J1644" t="s">
        <v>340</v>
      </c>
      <c r="K1644" t="s">
        <v>1701</v>
      </c>
      <c r="L1644" t="s">
        <v>1702</v>
      </c>
    </row>
    <row r="1645" spans="1:12" x14ac:dyDescent="0.3">
      <c r="A1645" s="9">
        <v>43951</v>
      </c>
      <c r="B1645" t="s">
        <v>207</v>
      </c>
      <c r="C1645" t="s">
        <v>16</v>
      </c>
      <c r="D1645">
        <v>1095800000</v>
      </c>
      <c r="E1645">
        <v>1383300000</v>
      </c>
      <c r="F1645">
        <v>2479100000</v>
      </c>
      <c r="G1645">
        <v>33</v>
      </c>
      <c r="H1645">
        <v>-51800000</v>
      </c>
      <c r="I1645">
        <v>-2.0467027539610411E-2</v>
      </c>
      <c r="J1645" t="s">
        <v>341</v>
      </c>
      <c r="K1645" t="s">
        <v>733</v>
      </c>
      <c r="L1645" t="s">
        <v>1241</v>
      </c>
    </row>
    <row r="1646" spans="1:12" x14ac:dyDescent="0.3">
      <c r="A1646" s="9">
        <v>43951</v>
      </c>
      <c r="B1646" t="s">
        <v>206</v>
      </c>
      <c r="C1646" t="s">
        <v>15</v>
      </c>
      <c r="D1646">
        <v>800000</v>
      </c>
      <c r="E1646">
        <v>100000</v>
      </c>
      <c r="F1646">
        <v>900000</v>
      </c>
      <c r="G1646">
        <v>115</v>
      </c>
      <c r="H1646">
        <v>0</v>
      </c>
      <c r="I1646">
        <v>0</v>
      </c>
      <c r="J1646" t="s">
        <v>339</v>
      </c>
      <c r="K1646" t="s">
        <v>441</v>
      </c>
      <c r="L1646" t="s">
        <v>348</v>
      </c>
    </row>
    <row r="1647" spans="1:12" x14ac:dyDescent="0.3">
      <c r="A1647" s="9">
        <v>43951</v>
      </c>
      <c r="B1647" t="s">
        <v>204</v>
      </c>
      <c r="C1647" t="s">
        <v>13</v>
      </c>
      <c r="D1647">
        <v>100000</v>
      </c>
      <c r="E1647">
        <v>600000</v>
      </c>
      <c r="F1647">
        <v>700000</v>
      </c>
      <c r="G1647">
        <v>108</v>
      </c>
      <c r="H1647">
        <v>-600000</v>
      </c>
      <c r="I1647">
        <v>-0.46153846153846162</v>
      </c>
      <c r="J1647" t="s">
        <v>341</v>
      </c>
      <c r="K1647" t="s">
        <v>456</v>
      </c>
      <c r="L1647" t="s">
        <v>492</v>
      </c>
    </row>
    <row r="1648" spans="1:12" x14ac:dyDescent="0.3">
      <c r="A1648" s="9">
        <v>43951</v>
      </c>
      <c r="B1648" t="s">
        <v>226</v>
      </c>
      <c r="C1648" t="s">
        <v>35</v>
      </c>
      <c r="D1648">
        <v>43000000</v>
      </c>
      <c r="E1648">
        <v>1800000</v>
      </c>
      <c r="F1648">
        <v>44800000</v>
      </c>
      <c r="G1648">
        <v>77</v>
      </c>
      <c r="H1648">
        <v>-700000</v>
      </c>
      <c r="I1648">
        <v>-1.5384615384615391E-2</v>
      </c>
      <c r="J1648" t="s">
        <v>341</v>
      </c>
      <c r="K1648" t="s">
        <v>1703</v>
      </c>
      <c r="L1648" t="s">
        <v>610</v>
      </c>
    </row>
    <row r="1649" spans="1:12" x14ac:dyDescent="0.3">
      <c r="A1649" s="9">
        <v>43951</v>
      </c>
      <c r="B1649" t="s">
        <v>202</v>
      </c>
      <c r="C1649" t="s">
        <v>11</v>
      </c>
      <c r="D1649">
        <v>101400000</v>
      </c>
      <c r="E1649">
        <v>0</v>
      </c>
      <c r="F1649">
        <v>101400000</v>
      </c>
      <c r="G1649">
        <v>72</v>
      </c>
      <c r="H1649">
        <v>1000000</v>
      </c>
      <c r="I1649">
        <v>9.9601593625498006E-3</v>
      </c>
      <c r="J1649" t="s">
        <v>340</v>
      </c>
      <c r="K1649" t="s">
        <v>812</v>
      </c>
      <c r="L1649" t="s">
        <v>458</v>
      </c>
    </row>
    <row r="1650" spans="1:12" x14ac:dyDescent="0.3">
      <c r="A1650" s="9">
        <v>43951</v>
      </c>
      <c r="B1650" t="s">
        <v>201</v>
      </c>
      <c r="C1650" t="s">
        <v>10</v>
      </c>
      <c r="D1650">
        <v>3064200000</v>
      </c>
      <c r="E1650">
        <v>643800000</v>
      </c>
      <c r="F1650">
        <v>3708000000</v>
      </c>
      <c r="G1650">
        <v>38</v>
      </c>
      <c r="H1650">
        <v>-251100000</v>
      </c>
      <c r="I1650">
        <v>-6.342350534212321E-2</v>
      </c>
      <c r="J1650" t="s">
        <v>341</v>
      </c>
      <c r="K1650" t="s">
        <v>1704</v>
      </c>
      <c r="L1650" t="s">
        <v>875</v>
      </c>
    </row>
    <row r="1651" spans="1:12" x14ac:dyDescent="0.3">
      <c r="A1651" s="9">
        <v>43951</v>
      </c>
      <c r="B1651" t="s">
        <v>200</v>
      </c>
      <c r="C1651" t="s">
        <v>9</v>
      </c>
      <c r="D1651">
        <v>5123600000</v>
      </c>
      <c r="E1651">
        <v>0</v>
      </c>
      <c r="F1651">
        <v>5123600000</v>
      </c>
      <c r="G1651">
        <v>23</v>
      </c>
      <c r="H1651">
        <v>-90000000</v>
      </c>
      <c r="I1651">
        <v>-1.7262544115390521E-2</v>
      </c>
      <c r="J1651" t="s">
        <v>341</v>
      </c>
      <c r="K1651" t="s">
        <v>1705</v>
      </c>
      <c r="L1651" t="s">
        <v>1706</v>
      </c>
    </row>
    <row r="1652" spans="1:12" x14ac:dyDescent="0.3">
      <c r="A1652" s="9">
        <v>43951</v>
      </c>
      <c r="B1652" t="s">
        <v>199</v>
      </c>
      <c r="C1652" t="s">
        <v>8</v>
      </c>
      <c r="D1652">
        <v>4200000</v>
      </c>
      <c r="E1652">
        <v>0</v>
      </c>
      <c r="F1652">
        <v>4200000</v>
      </c>
      <c r="G1652">
        <v>97</v>
      </c>
      <c r="H1652">
        <v>400000</v>
      </c>
      <c r="I1652">
        <v>0.10526315789473679</v>
      </c>
      <c r="J1652" t="s">
        <v>340</v>
      </c>
      <c r="K1652" t="s">
        <v>724</v>
      </c>
      <c r="L1652" t="s">
        <v>557</v>
      </c>
    </row>
    <row r="1653" spans="1:12" x14ac:dyDescent="0.3">
      <c r="A1653" s="9">
        <v>43951</v>
      </c>
      <c r="B1653" t="s">
        <v>225</v>
      </c>
      <c r="C1653" t="s">
        <v>34</v>
      </c>
      <c r="D1653">
        <v>136182600000</v>
      </c>
      <c r="E1653">
        <v>14333500000</v>
      </c>
      <c r="F1653">
        <v>150516100000</v>
      </c>
      <c r="G1653">
        <v>2</v>
      </c>
      <c r="H1653">
        <v>1448200000</v>
      </c>
      <c r="I1653">
        <v>9.7150358997476986E-3</v>
      </c>
      <c r="J1653" t="s">
        <v>340</v>
      </c>
      <c r="K1653" t="s">
        <v>731</v>
      </c>
      <c r="L1653" t="s">
        <v>834</v>
      </c>
    </row>
    <row r="1654" spans="1:12" x14ac:dyDescent="0.3">
      <c r="A1654" s="9">
        <v>43951</v>
      </c>
      <c r="B1654" t="s">
        <v>203</v>
      </c>
      <c r="C1654" t="s">
        <v>12</v>
      </c>
      <c r="D1654">
        <v>5200000</v>
      </c>
      <c r="E1654">
        <v>0</v>
      </c>
      <c r="F1654">
        <v>5200000</v>
      </c>
      <c r="G1654">
        <v>91</v>
      </c>
      <c r="H1654">
        <v>0</v>
      </c>
      <c r="I1654">
        <v>0</v>
      </c>
      <c r="J1654" t="s">
        <v>339</v>
      </c>
      <c r="K1654" t="s">
        <v>1621</v>
      </c>
      <c r="L1654" t="s">
        <v>348</v>
      </c>
    </row>
    <row r="1655" spans="1:12" x14ac:dyDescent="0.3">
      <c r="A1655" s="9">
        <v>43951</v>
      </c>
      <c r="B1655" t="s">
        <v>211</v>
      </c>
      <c r="C1655" t="s">
        <v>20</v>
      </c>
      <c r="D1655">
        <v>1940200000</v>
      </c>
      <c r="E1655">
        <v>30500000</v>
      </c>
      <c r="F1655">
        <v>1970700000</v>
      </c>
      <c r="G1655">
        <v>41</v>
      </c>
      <c r="H1655">
        <v>97200000</v>
      </c>
      <c r="I1655">
        <v>5.1881505204163333E-2</v>
      </c>
      <c r="J1655" t="s">
        <v>340</v>
      </c>
      <c r="K1655" t="s">
        <v>1707</v>
      </c>
      <c r="L1655" t="s">
        <v>1708</v>
      </c>
    </row>
    <row r="1656" spans="1:12" x14ac:dyDescent="0.3">
      <c r="A1656" s="9">
        <v>43951</v>
      </c>
      <c r="B1656" t="s">
        <v>260</v>
      </c>
      <c r="C1656" t="s">
        <v>69</v>
      </c>
      <c r="D1656">
        <v>9042100000</v>
      </c>
      <c r="E1656">
        <v>762300000</v>
      </c>
      <c r="F1656">
        <v>9804400000</v>
      </c>
      <c r="G1656">
        <v>19</v>
      </c>
      <c r="H1656">
        <v>149200000</v>
      </c>
      <c r="I1656">
        <v>1.545281299196288E-2</v>
      </c>
      <c r="J1656" t="s">
        <v>340</v>
      </c>
      <c r="K1656" t="s">
        <v>1709</v>
      </c>
      <c r="L1656" t="s">
        <v>1458</v>
      </c>
    </row>
    <row r="1657" spans="1:12" x14ac:dyDescent="0.3">
      <c r="A1657" s="9">
        <v>43951</v>
      </c>
      <c r="B1657" t="s">
        <v>213</v>
      </c>
      <c r="C1657" t="s">
        <v>22</v>
      </c>
      <c r="D1657">
        <v>78200000</v>
      </c>
      <c r="E1657">
        <v>0</v>
      </c>
      <c r="F1657">
        <v>78200000</v>
      </c>
      <c r="G1657">
        <v>68</v>
      </c>
      <c r="H1657">
        <v>-5100000</v>
      </c>
      <c r="I1657">
        <v>-6.1224489795918373E-2</v>
      </c>
      <c r="J1657" t="s">
        <v>341</v>
      </c>
      <c r="K1657" t="s">
        <v>562</v>
      </c>
      <c r="L1657" t="s">
        <v>1710</v>
      </c>
    </row>
    <row r="1658" spans="1:12" x14ac:dyDescent="0.3">
      <c r="A1658" s="9">
        <v>43951</v>
      </c>
      <c r="B1658" t="s">
        <v>214</v>
      </c>
      <c r="C1658" t="s">
        <v>23</v>
      </c>
      <c r="D1658">
        <v>19000000</v>
      </c>
      <c r="E1658">
        <v>29600000</v>
      </c>
      <c r="F1658">
        <v>48600000</v>
      </c>
      <c r="G1658">
        <v>79</v>
      </c>
      <c r="H1658">
        <v>-600000</v>
      </c>
      <c r="I1658">
        <v>-1.2195121951219509E-2</v>
      </c>
      <c r="J1658" t="s">
        <v>341</v>
      </c>
      <c r="K1658" t="s">
        <v>1575</v>
      </c>
      <c r="L1658" t="s">
        <v>492</v>
      </c>
    </row>
    <row r="1659" spans="1:12" x14ac:dyDescent="0.3">
      <c r="A1659" s="9">
        <v>43951</v>
      </c>
      <c r="B1659" t="s">
        <v>216</v>
      </c>
      <c r="C1659" t="s">
        <v>25</v>
      </c>
      <c r="D1659">
        <v>25600000</v>
      </c>
      <c r="E1659">
        <v>2800000</v>
      </c>
      <c r="F1659">
        <v>28400000</v>
      </c>
      <c r="G1659">
        <v>84</v>
      </c>
      <c r="H1659">
        <v>1600000</v>
      </c>
      <c r="I1659">
        <v>5.9701492537313432E-2</v>
      </c>
      <c r="J1659" t="s">
        <v>340</v>
      </c>
      <c r="K1659" t="s">
        <v>1711</v>
      </c>
      <c r="L1659" t="s">
        <v>633</v>
      </c>
    </row>
    <row r="1660" spans="1:12" x14ac:dyDescent="0.3">
      <c r="A1660" s="9">
        <v>43951</v>
      </c>
      <c r="B1660" t="s">
        <v>217</v>
      </c>
      <c r="C1660" t="s">
        <v>26</v>
      </c>
      <c r="D1660">
        <v>110300000</v>
      </c>
      <c r="E1660">
        <v>0</v>
      </c>
      <c r="F1660">
        <v>110300000</v>
      </c>
      <c r="G1660">
        <v>84</v>
      </c>
      <c r="H1660">
        <v>-300000</v>
      </c>
      <c r="I1660">
        <v>-2.7124773960216998E-3</v>
      </c>
      <c r="J1660" t="s">
        <v>341</v>
      </c>
      <c r="K1660" t="s">
        <v>1512</v>
      </c>
      <c r="L1660" t="s">
        <v>632</v>
      </c>
    </row>
    <row r="1661" spans="1:12" x14ac:dyDescent="0.3">
      <c r="A1661" s="9">
        <v>43951</v>
      </c>
      <c r="B1661" t="s">
        <v>218</v>
      </c>
      <c r="C1661" t="s">
        <v>27</v>
      </c>
      <c r="D1661">
        <v>235100000</v>
      </c>
      <c r="E1661">
        <v>46900000</v>
      </c>
      <c r="F1661">
        <v>282000000</v>
      </c>
      <c r="G1661">
        <v>84</v>
      </c>
      <c r="H1661">
        <v>2800000</v>
      </c>
      <c r="I1661">
        <v>1.0028653295128941E-2</v>
      </c>
      <c r="J1661" t="s">
        <v>340</v>
      </c>
      <c r="K1661" t="s">
        <v>1251</v>
      </c>
      <c r="L1661" t="s">
        <v>629</v>
      </c>
    </row>
    <row r="1662" spans="1:12" x14ac:dyDescent="0.3">
      <c r="A1662" s="9">
        <v>43951</v>
      </c>
      <c r="B1662" t="s">
        <v>220</v>
      </c>
      <c r="C1662" t="s">
        <v>29</v>
      </c>
      <c r="D1662">
        <v>13900000</v>
      </c>
      <c r="E1662">
        <v>0</v>
      </c>
      <c r="F1662">
        <v>13900000</v>
      </c>
      <c r="G1662">
        <v>90</v>
      </c>
      <c r="H1662">
        <v>500000</v>
      </c>
      <c r="I1662">
        <v>3.7313432835820892E-2</v>
      </c>
      <c r="J1662" t="s">
        <v>340</v>
      </c>
      <c r="K1662" t="s">
        <v>1674</v>
      </c>
      <c r="L1662" t="s">
        <v>361</v>
      </c>
    </row>
    <row r="1663" spans="1:12" x14ac:dyDescent="0.3">
      <c r="A1663" s="9">
        <v>43951</v>
      </c>
      <c r="B1663" t="s">
        <v>221</v>
      </c>
      <c r="C1663" t="s">
        <v>30</v>
      </c>
      <c r="D1663">
        <v>3419500000</v>
      </c>
      <c r="E1663">
        <v>59500000</v>
      </c>
      <c r="F1663">
        <v>3479000000</v>
      </c>
      <c r="G1663">
        <v>36</v>
      </c>
      <c r="H1663">
        <v>-122900000</v>
      </c>
      <c r="I1663">
        <v>-3.4120880646325548E-2</v>
      </c>
      <c r="J1663" t="s">
        <v>341</v>
      </c>
      <c r="K1663" t="s">
        <v>1254</v>
      </c>
      <c r="L1663" t="s">
        <v>695</v>
      </c>
    </row>
    <row r="1664" spans="1:12" x14ac:dyDescent="0.3">
      <c r="A1664" s="9">
        <v>43951</v>
      </c>
      <c r="B1664" t="s">
        <v>222</v>
      </c>
      <c r="C1664" t="s">
        <v>31</v>
      </c>
      <c r="D1664">
        <v>738800000</v>
      </c>
      <c r="E1664">
        <v>80200000</v>
      </c>
      <c r="F1664">
        <v>819000000</v>
      </c>
      <c r="G1664">
        <v>46</v>
      </c>
      <c r="H1664">
        <v>21300000</v>
      </c>
      <c r="I1664">
        <v>2.670176758179767E-2</v>
      </c>
      <c r="J1664" t="s">
        <v>340</v>
      </c>
      <c r="K1664" t="s">
        <v>1712</v>
      </c>
      <c r="L1664" t="s">
        <v>1713</v>
      </c>
    </row>
    <row r="1665" spans="1:12" x14ac:dyDescent="0.3">
      <c r="A1665" s="9">
        <v>43951</v>
      </c>
      <c r="B1665" t="s">
        <v>223</v>
      </c>
      <c r="C1665" t="s">
        <v>32</v>
      </c>
      <c r="D1665">
        <v>63800000</v>
      </c>
      <c r="E1665">
        <v>7800000</v>
      </c>
      <c r="F1665">
        <v>71600000</v>
      </c>
      <c r="G1665">
        <v>76</v>
      </c>
      <c r="H1665">
        <v>-900000</v>
      </c>
      <c r="I1665">
        <v>-1.2413793103448281E-2</v>
      </c>
      <c r="J1665" t="s">
        <v>341</v>
      </c>
      <c r="K1665" t="s">
        <v>1714</v>
      </c>
      <c r="L1665" t="s">
        <v>599</v>
      </c>
    </row>
    <row r="1666" spans="1:12" x14ac:dyDescent="0.3">
      <c r="A1666" s="9">
        <v>43951</v>
      </c>
      <c r="B1666" t="s">
        <v>224</v>
      </c>
      <c r="C1666" t="s">
        <v>33</v>
      </c>
      <c r="D1666">
        <v>200000</v>
      </c>
      <c r="E1666">
        <v>0</v>
      </c>
      <c r="F1666">
        <v>200000</v>
      </c>
      <c r="G1666">
        <v>76</v>
      </c>
      <c r="H1666">
        <v>0</v>
      </c>
      <c r="I1666">
        <v>0</v>
      </c>
      <c r="J1666" t="s">
        <v>339</v>
      </c>
      <c r="K1666" t="s">
        <v>379</v>
      </c>
      <c r="L1666" t="s">
        <v>348</v>
      </c>
    </row>
    <row r="1667" spans="1:12" x14ac:dyDescent="0.3">
      <c r="A1667" s="9">
        <v>43951</v>
      </c>
      <c r="B1667" t="s">
        <v>242</v>
      </c>
      <c r="C1667" t="s">
        <v>51</v>
      </c>
      <c r="D1667">
        <v>8700000</v>
      </c>
      <c r="E1667">
        <v>500000</v>
      </c>
      <c r="F1667">
        <v>9200000</v>
      </c>
      <c r="G1667">
        <v>95</v>
      </c>
      <c r="H1667">
        <v>-300000</v>
      </c>
      <c r="I1667">
        <v>-3.1578947368421047E-2</v>
      </c>
      <c r="J1667" t="s">
        <v>341</v>
      </c>
      <c r="K1667" t="s">
        <v>1129</v>
      </c>
      <c r="L1667" t="s">
        <v>632</v>
      </c>
    </row>
    <row r="1668" spans="1:12" x14ac:dyDescent="0.3">
      <c r="A1668" s="9">
        <v>43951</v>
      </c>
      <c r="B1668" t="s">
        <v>258</v>
      </c>
      <c r="C1668" t="s">
        <v>67</v>
      </c>
      <c r="D1668">
        <v>250900000</v>
      </c>
      <c r="E1668">
        <v>18000000</v>
      </c>
      <c r="F1668">
        <v>268900000</v>
      </c>
      <c r="G1668">
        <v>61</v>
      </c>
      <c r="H1668">
        <v>-4000000</v>
      </c>
      <c r="I1668">
        <v>-1.465738365701722E-2</v>
      </c>
      <c r="J1668" t="s">
        <v>341</v>
      </c>
      <c r="K1668" t="s">
        <v>1313</v>
      </c>
      <c r="L1668" t="s">
        <v>1715</v>
      </c>
    </row>
    <row r="1669" spans="1:12" x14ac:dyDescent="0.3">
      <c r="A1669" s="9">
        <v>43951</v>
      </c>
      <c r="B1669" t="s">
        <v>291</v>
      </c>
      <c r="C1669" t="s">
        <v>100</v>
      </c>
      <c r="D1669">
        <v>2100000</v>
      </c>
      <c r="E1669">
        <v>100000</v>
      </c>
      <c r="F1669">
        <v>2200000</v>
      </c>
      <c r="G1669">
        <v>112</v>
      </c>
      <c r="H1669">
        <v>-1800000</v>
      </c>
      <c r="I1669">
        <v>-0.45</v>
      </c>
      <c r="J1669" t="s">
        <v>341</v>
      </c>
      <c r="K1669" t="s">
        <v>471</v>
      </c>
      <c r="L1669" t="s">
        <v>984</v>
      </c>
    </row>
    <row r="1670" spans="1:12" x14ac:dyDescent="0.3">
      <c r="A1670" s="9">
        <v>43951</v>
      </c>
      <c r="B1670" t="s">
        <v>227</v>
      </c>
      <c r="C1670" t="s">
        <v>36</v>
      </c>
      <c r="D1670">
        <v>576000000</v>
      </c>
      <c r="E1670">
        <v>2400000</v>
      </c>
      <c r="F1670">
        <v>578400000</v>
      </c>
      <c r="G1670">
        <v>112</v>
      </c>
      <c r="H1670">
        <v>-52500000</v>
      </c>
      <c r="I1670">
        <v>-8.321445553970519E-2</v>
      </c>
      <c r="J1670" t="s">
        <v>341</v>
      </c>
      <c r="K1670" t="s">
        <v>1637</v>
      </c>
      <c r="L1670" t="s">
        <v>1716</v>
      </c>
    </row>
    <row r="1671" spans="1:12" x14ac:dyDescent="0.3">
      <c r="A1671" s="9">
        <v>43951</v>
      </c>
      <c r="B1671" t="s">
        <v>212</v>
      </c>
      <c r="C1671" t="s">
        <v>21</v>
      </c>
      <c r="D1671">
        <v>3500000</v>
      </c>
      <c r="E1671">
        <v>0</v>
      </c>
      <c r="F1671">
        <v>3500000</v>
      </c>
      <c r="G1671">
        <v>104</v>
      </c>
      <c r="H1671">
        <v>-200000</v>
      </c>
      <c r="I1671">
        <v>-5.4054054054054057E-2</v>
      </c>
      <c r="J1671" t="s">
        <v>341</v>
      </c>
      <c r="K1671" t="s">
        <v>481</v>
      </c>
      <c r="L1671" t="s">
        <v>497</v>
      </c>
    </row>
    <row r="1672" spans="1:12" x14ac:dyDescent="0.3">
      <c r="A1672" s="9">
        <v>43951</v>
      </c>
      <c r="B1672" t="s">
        <v>228</v>
      </c>
      <c r="C1672" t="s">
        <v>37</v>
      </c>
      <c r="D1672">
        <v>4290600000</v>
      </c>
      <c r="E1672">
        <v>1968200000</v>
      </c>
      <c r="F1672">
        <v>6258800000</v>
      </c>
      <c r="G1672">
        <v>22</v>
      </c>
      <c r="H1672">
        <v>-79500000</v>
      </c>
      <c r="I1672">
        <v>-1.254279538677563E-2</v>
      </c>
      <c r="J1672" t="s">
        <v>341</v>
      </c>
      <c r="K1672" t="s">
        <v>1717</v>
      </c>
      <c r="L1672" t="s">
        <v>1718</v>
      </c>
    </row>
    <row r="1673" spans="1:12" x14ac:dyDescent="0.3">
      <c r="A1673" s="9">
        <v>43951</v>
      </c>
      <c r="B1673" t="s">
        <v>244</v>
      </c>
      <c r="C1673" t="s">
        <v>53</v>
      </c>
      <c r="D1673">
        <v>100800000</v>
      </c>
      <c r="E1673">
        <v>75000000</v>
      </c>
      <c r="F1673">
        <v>175800000</v>
      </c>
      <c r="G1673">
        <v>98</v>
      </c>
      <c r="H1673">
        <v>-47500000</v>
      </c>
      <c r="I1673">
        <v>-0.21271831616659201</v>
      </c>
      <c r="J1673" t="s">
        <v>341</v>
      </c>
      <c r="K1673" t="s">
        <v>1240</v>
      </c>
      <c r="L1673" t="s">
        <v>1053</v>
      </c>
    </row>
    <row r="1674" spans="1:12" x14ac:dyDescent="0.3">
      <c r="A1674" s="9">
        <v>43951</v>
      </c>
      <c r="B1674" t="s">
        <v>255</v>
      </c>
      <c r="C1674" t="s">
        <v>64</v>
      </c>
      <c r="D1674">
        <v>891000000</v>
      </c>
      <c r="E1674">
        <v>83000000</v>
      </c>
      <c r="F1674">
        <v>974000000</v>
      </c>
      <c r="G1674">
        <v>39</v>
      </c>
      <c r="H1674">
        <v>1000000</v>
      </c>
      <c r="I1674">
        <v>1.0277492291880779E-3</v>
      </c>
      <c r="J1674" t="s">
        <v>340</v>
      </c>
      <c r="K1674" t="s">
        <v>1719</v>
      </c>
      <c r="L1674" t="s">
        <v>458</v>
      </c>
    </row>
    <row r="1675" spans="1:12" x14ac:dyDescent="0.3">
      <c r="A1675" s="9">
        <v>43951</v>
      </c>
      <c r="B1675" t="s">
        <v>293</v>
      </c>
      <c r="C1675" t="s">
        <v>102</v>
      </c>
      <c r="D1675">
        <v>11246500000</v>
      </c>
      <c r="E1675">
        <v>386500000</v>
      </c>
      <c r="F1675">
        <v>11633000000</v>
      </c>
      <c r="G1675">
        <v>15</v>
      </c>
      <c r="H1675">
        <v>245600000</v>
      </c>
      <c r="I1675">
        <v>2.1567697630714651E-2</v>
      </c>
      <c r="J1675" t="s">
        <v>340</v>
      </c>
      <c r="K1675" t="s">
        <v>716</v>
      </c>
      <c r="L1675" t="s">
        <v>943</v>
      </c>
    </row>
    <row r="1676" spans="1:12" x14ac:dyDescent="0.3">
      <c r="A1676" s="9">
        <v>43951</v>
      </c>
      <c r="B1676" t="s">
        <v>229</v>
      </c>
      <c r="C1676" t="s">
        <v>38</v>
      </c>
      <c r="D1676">
        <v>568500000</v>
      </c>
      <c r="E1676">
        <v>0</v>
      </c>
      <c r="F1676">
        <v>568500000</v>
      </c>
      <c r="G1676">
        <v>15</v>
      </c>
      <c r="H1676">
        <v>-10100000</v>
      </c>
      <c r="I1676">
        <v>-1.7455928102315939E-2</v>
      </c>
      <c r="J1676" t="s">
        <v>341</v>
      </c>
      <c r="K1676" t="s">
        <v>402</v>
      </c>
      <c r="L1676" t="s">
        <v>515</v>
      </c>
    </row>
    <row r="1677" spans="1:12" x14ac:dyDescent="0.3">
      <c r="A1677" s="9">
        <v>43951</v>
      </c>
      <c r="B1677" t="s">
        <v>230</v>
      </c>
      <c r="C1677" t="s">
        <v>39</v>
      </c>
      <c r="D1677">
        <v>2018500000</v>
      </c>
      <c r="E1677">
        <v>860300000</v>
      </c>
      <c r="F1677">
        <v>2878800000</v>
      </c>
      <c r="G1677">
        <v>34</v>
      </c>
      <c r="H1677">
        <v>-342500000</v>
      </c>
      <c r="I1677">
        <v>-0.1063235339769658</v>
      </c>
      <c r="J1677" t="s">
        <v>341</v>
      </c>
      <c r="K1677" t="s">
        <v>1720</v>
      </c>
      <c r="L1677" t="s">
        <v>786</v>
      </c>
    </row>
    <row r="1678" spans="1:12" x14ac:dyDescent="0.3">
      <c r="A1678" s="9">
        <v>43951</v>
      </c>
      <c r="B1678" t="s">
        <v>231</v>
      </c>
      <c r="C1678" t="s">
        <v>40</v>
      </c>
      <c r="D1678">
        <v>911100000</v>
      </c>
      <c r="E1678">
        <v>797500000</v>
      </c>
      <c r="F1678">
        <v>1708600000</v>
      </c>
      <c r="G1678">
        <v>48</v>
      </c>
      <c r="H1678">
        <v>-12800000</v>
      </c>
      <c r="I1678">
        <v>-7.4358080632043683E-3</v>
      </c>
      <c r="J1678" t="s">
        <v>341</v>
      </c>
      <c r="K1678" t="s">
        <v>1721</v>
      </c>
      <c r="L1678" t="s">
        <v>796</v>
      </c>
    </row>
    <row r="1679" spans="1:12" x14ac:dyDescent="0.3">
      <c r="A1679" s="9">
        <v>43951</v>
      </c>
      <c r="B1679" t="s">
        <v>232</v>
      </c>
      <c r="C1679" t="s">
        <v>41</v>
      </c>
      <c r="D1679">
        <v>267000000</v>
      </c>
      <c r="E1679">
        <v>0</v>
      </c>
      <c r="F1679">
        <v>267000000</v>
      </c>
      <c r="G1679">
        <v>62</v>
      </c>
      <c r="H1679">
        <v>-7600000</v>
      </c>
      <c r="I1679">
        <v>-2.767662053896577E-2</v>
      </c>
      <c r="J1679" t="s">
        <v>341</v>
      </c>
      <c r="K1679" t="s">
        <v>1507</v>
      </c>
      <c r="L1679" t="s">
        <v>1722</v>
      </c>
    </row>
    <row r="1680" spans="1:12" x14ac:dyDescent="0.3">
      <c r="A1680" s="9">
        <v>43951</v>
      </c>
      <c r="B1680" t="s">
        <v>233</v>
      </c>
      <c r="C1680" t="s">
        <v>42</v>
      </c>
      <c r="D1680">
        <v>120057300000</v>
      </c>
      <c r="E1680">
        <v>17924400000</v>
      </c>
      <c r="F1680">
        <v>137981700000</v>
      </c>
      <c r="G1680">
        <v>4</v>
      </c>
      <c r="H1680">
        <v>363700000</v>
      </c>
      <c r="I1680">
        <v>2.6428228865410051E-3</v>
      </c>
      <c r="J1680" t="s">
        <v>340</v>
      </c>
      <c r="K1680" t="s">
        <v>1640</v>
      </c>
      <c r="L1680" t="s">
        <v>1723</v>
      </c>
    </row>
    <row r="1681" spans="1:12" x14ac:dyDescent="0.3">
      <c r="A1681" s="9">
        <v>43951</v>
      </c>
      <c r="B1681" t="s">
        <v>234</v>
      </c>
      <c r="C1681" t="s">
        <v>43</v>
      </c>
      <c r="D1681">
        <v>36700000</v>
      </c>
      <c r="E1681">
        <v>200000</v>
      </c>
      <c r="F1681">
        <v>36900000</v>
      </c>
      <c r="G1681">
        <v>4</v>
      </c>
      <c r="H1681">
        <v>-500000</v>
      </c>
      <c r="I1681">
        <v>-1.3368983957219249E-2</v>
      </c>
      <c r="J1681" t="s">
        <v>341</v>
      </c>
      <c r="K1681" t="s">
        <v>1052</v>
      </c>
      <c r="L1681" t="s">
        <v>472</v>
      </c>
    </row>
    <row r="1682" spans="1:12" x14ac:dyDescent="0.3">
      <c r="A1682" s="9">
        <v>43951</v>
      </c>
      <c r="B1682" t="s">
        <v>235</v>
      </c>
      <c r="C1682" t="s">
        <v>44</v>
      </c>
      <c r="D1682">
        <v>100000</v>
      </c>
      <c r="E1682">
        <v>0</v>
      </c>
      <c r="F1682">
        <v>100000</v>
      </c>
      <c r="G1682">
        <v>121</v>
      </c>
      <c r="H1682">
        <v>0</v>
      </c>
      <c r="I1682">
        <v>0</v>
      </c>
      <c r="J1682" t="s">
        <v>339</v>
      </c>
      <c r="K1682" t="s">
        <v>486</v>
      </c>
      <c r="L1682" t="s">
        <v>348</v>
      </c>
    </row>
    <row r="1683" spans="1:12" x14ac:dyDescent="0.3">
      <c r="A1683" s="9">
        <v>43951</v>
      </c>
      <c r="B1683" t="s">
        <v>270</v>
      </c>
      <c r="C1683" t="s">
        <v>140</v>
      </c>
      <c r="D1683">
        <v>10500000</v>
      </c>
      <c r="E1683">
        <v>0</v>
      </c>
      <c r="F1683">
        <v>10500000</v>
      </c>
      <c r="G1683">
        <v>92</v>
      </c>
      <c r="H1683">
        <v>-100000</v>
      </c>
      <c r="I1683">
        <v>-9.433962264150943E-3</v>
      </c>
      <c r="J1683" t="s">
        <v>341</v>
      </c>
      <c r="K1683" t="s">
        <v>1724</v>
      </c>
      <c r="L1683" t="s">
        <v>503</v>
      </c>
    </row>
    <row r="1684" spans="1:12" x14ac:dyDescent="0.3">
      <c r="A1684" s="9">
        <v>43951</v>
      </c>
      <c r="B1684" t="s">
        <v>236</v>
      </c>
      <c r="C1684" t="s">
        <v>45</v>
      </c>
      <c r="D1684">
        <v>0</v>
      </c>
      <c r="E1684">
        <v>0</v>
      </c>
      <c r="F1684">
        <v>0</v>
      </c>
      <c r="G1684">
        <v>117</v>
      </c>
      <c r="H1684">
        <v>0</v>
      </c>
      <c r="J1684" t="s">
        <v>339</v>
      </c>
      <c r="K1684" t="s">
        <v>348</v>
      </c>
      <c r="L1684" t="s">
        <v>348</v>
      </c>
    </row>
    <row r="1685" spans="1:12" x14ac:dyDescent="0.3">
      <c r="A1685" s="9">
        <v>43951</v>
      </c>
      <c r="B1685" t="s">
        <v>237</v>
      </c>
      <c r="C1685" t="s">
        <v>46</v>
      </c>
      <c r="D1685">
        <v>27600000</v>
      </c>
      <c r="E1685">
        <v>105600000</v>
      </c>
      <c r="F1685">
        <v>133200000</v>
      </c>
      <c r="G1685">
        <v>78</v>
      </c>
      <c r="H1685">
        <v>1200000</v>
      </c>
      <c r="I1685">
        <v>9.0909090909090905E-3</v>
      </c>
      <c r="J1685" t="s">
        <v>340</v>
      </c>
      <c r="K1685" t="s">
        <v>601</v>
      </c>
      <c r="L1685" t="s">
        <v>369</v>
      </c>
    </row>
    <row r="1686" spans="1:12" x14ac:dyDescent="0.3">
      <c r="A1686" s="9">
        <v>43951</v>
      </c>
      <c r="B1686" t="s">
        <v>238</v>
      </c>
      <c r="C1686" t="s">
        <v>47</v>
      </c>
      <c r="D1686">
        <v>135000000</v>
      </c>
      <c r="E1686">
        <v>0</v>
      </c>
      <c r="F1686">
        <v>135000000</v>
      </c>
      <c r="G1686">
        <v>73</v>
      </c>
      <c r="H1686">
        <v>-300000</v>
      </c>
      <c r="I1686">
        <v>-2.2172949002217291E-3</v>
      </c>
      <c r="J1686" t="s">
        <v>341</v>
      </c>
      <c r="K1686" t="s">
        <v>751</v>
      </c>
      <c r="L1686" t="s">
        <v>632</v>
      </c>
    </row>
    <row r="1687" spans="1:12" x14ac:dyDescent="0.3">
      <c r="A1687" s="9">
        <v>43951</v>
      </c>
      <c r="B1687" t="s">
        <v>239</v>
      </c>
      <c r="C1687" t="s">
        <v>48</v>
      </c>
      <c r="D1687">
        <v>31600000</v>
      </c>
      <c r="E1687">
        <v>0</v>
      </c>
      <c r="F1687">
        <v>31600000</v>
      </c>
      <c r="G1687">
        <v>89</v>
      </c>
      <c r="H1687">
        <v>1300000</v>
      </c>
      <c r="I1687">
        <v>4.2904290429042903E-2</v>
      </c>
      <c r="J1687" t="s">
        <v>340</v>
      </c>
      <c r="K1687" t="s">
        <v>1725</v>
      </c>
      <c r="L1687" t="s">
        <v>598</v>
      </c>
    </row>
    <row r="1688" spans="1:12" x14ac:dyDescent="0.3">
      <c r="A1688" s="9">
        <v>43951</v>
      </c>
      <c r="B1688" t="s">
        <v>256</v>
      </c>
      <c r="C1688" t="s">
        <v>65</v>
      </c>
      <c r="D1688">
        <v>199300000</v>
      </c>
      <c r="E1688">
        <v>91200000</v>
      </c>
      <c r="F1688">
        <v>290500000</v>
      </c>
      <c r="G1688">
        <v>57</v>
      </c>
      <c r="H1688">
        <v>-6100000</v>
      </c>
      <c r="I1688">
        <v>-2.0566419420094399E-2</v>
      </c>
      <c r="J1688" t="s">
        <v>341</v>
      </c>
      <c r="K1688" t="s">
        <v>743</v>
      </c>
      <c r="L1688" t="s">
        <v>1726</v>
      </c>
    </row>
    <row r="1689" spans="1:12" x14ac:dyDescent="0.3">
      <c r="A1689" s="9">
        <v>43951</v>
      </c>
      <c r="B1689" t="s">
        <v>241</v>
      </c>
      <c r="C1689" t="s">
        <v>50</v>
      </c>
      <c r="D1689">
        <v>262900000</v>
      </c>
      <c r="E1689">
        <v>28600000</v>
      </c>
      <c r="F1689">
        <v>291500000</v>
      </c>
      <c r="G1689">
        <v>60</v>
      </c>
      <c r="H1689">
        <v>-3100000</v>
      </c>
      <c r="I1689">
        <v>-1.0522742701968769E-2</v>
      </c>
      <c r="J1689" t="s">
        <v>341</v>
      </c>
      <c r="K1689" t="s">
        <v>1348</v>
      </c>
      <c r="L1689" t="s">
        <v>1056</v>
      </c>
    </row>
    <row r="1690" spans="1:12" x14ac:dyDescent="0.3">
      <c r="A1690" s="9">
        <v>43951</v>
      </c>
      <c r="B1690" t="s">
        <v>257</v>
      </c>
      <c r="C1690" t="s">
        <v>66</v>
      </c>
      <c r="D1690">
        <v>326100000</v>
      </c>
      <c r="E1690">
        <v>0</v>
      </c>
      <c r="F1690">
        <v>326100000</v>
      </c>
      <c r="G1690">
        <v>50</v>
      </c>
      <c r="H1690">
        <v>7300000</v>
      </c>
      <c r="I1690">
        <v>2.2898368883312419E-2</v>
      </c>
      <c r="J1690" t="s">
        <v>340</v>
      </c>
      <c r="K1690" t="s">
        <v>1727</v>
      </c>
      <c r="L1690" t="s">
        <v>1728</v>
      </c>
    </row>
    <row r="1691" spans="1:12" x14ac:dyDescent="0.3">
      <c r="A1691" s="9">
        <v>43951</v>
      </c>
      <c r="B1691" t="s">
        <v>245</v>
      </c>
      <c r="C1691" t="s">
        <v>54</v>
      </c>
      <c r="D1691">
        <v>19827000000</v>
      </c>
      <c r="E1691">
        <v>1560900000</v>
      </c>
      <c r="F1691">
        <v>21387900000</v>
      </c>
      <c r="G1691">
        <v>7</v>
      </c>
      <c r="H1691">
        <v>-63700000</v>
      </c>
      <c r="I1691">
        <v>-2.969475470361185E-3</v>
      </c>
      <c r="J1691" t="s">
        <v>341</v>
      </c>
      <c r="K1691" t="s">
        <v>1290</v>
      </c>
      <c r="L1691" t="s">
        <v>1729</v>
      </c>
    </row>
    <row r="1692" spans="1:12" x14ac:dyDescent="0.3">
      <c r="A1692" s="9">
        <v>43951</v>
      </c>
      <c r="B1692" t="s">
        <v>246</v>
      </c>
      <c r="C1692" t="s">
        <v>55</v>
      </c>
      <c r="D1692">
        <v>2779000000</v>
      </c>
      <c r="E1692">
        <v>825200000</v>
      </c>
      <c r="F1692">
        <v>3604200000</v>
      </c>
      <c r="G1692">
        <v>25</v>
      </c>
      <c r="H1692">
        <v>169000000</v>
      </c>
      <c r="I1692">
        <v>4.9196553330228217E-2</v>
      </c>
      <c r="J1692" t="s">
        <v>340</v>
      </c>
      <c r="K1692" t="s">
        <v>1375</v>
      </c>
      <c r="L1692" t="s">
        <v>536</v>
      </c>
    </row>
    <row r="1693" spans="1:12" x14ac:dyDescent="0.3">
      <c r="A1693" s="9">
        <v>43951</v>
      </c>
      <c r="B1693" t="s">
        <v>247</v>
      </c>
      <c r="C1693" t="s">
        <v>56</v>
      </c>
      <c r="D1693">
        <v>11491300000</v>
      </c>
      <c r="E1693">
        <v>1223800000</v>
      </c>
      <c r="F1693">
        <v>12715100000</v>
      </c>
      <c r="G1693">
        <v>14</v>
      </c>
      <c r="H1693">
        <v>44100000</v>
      </c>
      <c r="I1693">
        <v>3.4803882882171889E-3</v>
      </c>
      <c r="J1693" t="s">
        <v>340</v>
      </c>
      <c r="K1693" t="s">
        <v>1730</v>
      </c>
      <c r="L1693" t="s">
        <v>1152</v>
      </c>
    </row>
    <row r="1694" spans="1:12" x14ac:dyDescent="0.3">
      <c r="A1694" s="9">
        <v>43951</v>
      </c>
      <c r="B1694" t="s">
        <v>248</v>
      </c>
      <c r="C1694" t="s">
        <v>57</v>
      </c>
      <c r="D1694">
        <v>645300000</v>
      </c>
      <c r="E1694">
        <v>29300000</v>
      </c>
      <c r="F1694">
        <v>674600000</v>
      </c>
      <c r="G1694">
        <v>52</v>
      </c>
      <c r="H1694">
        <v>-44200000</v>
      </c>
      <c r="I1694">
        <v>-6.1491374513077353E-2</v>
      </c>
      <c r="J1694" t="s">
        <v>341</v>
      </c>
      <c r="K1694" t="s">
        <v>1731</v>
      </c>
      <c r="L1694" t="s">
        <v>1732</v>
      </c>
    </row>
    <row r="1695" spans="1:12" x14ac:dyDescent="0.3">
      <c r="A1695" s="9">
        <v>43951</v>
      </c>
      <c r="B1695" t="s">
        <v>249</v>
      </c>
      <c r="C1695" t="s">
        <v>58</v>
      </c>
      <c r="D1695">
        <v>209800000</v>
      </c>
      <c r="E1695">
        <v>59000000</v>
      </c>
      <c r="F1695">
        <v>268800000</v>
      </c>
      <c r="G1695">
        <v>56</v>
      </c>
      <c r="H1695">
        <v>-6000000</v>
      </c>
      <c r="I1695">
        <v>-2.1834061135371181E-2</v>
      </c>
      <c r="J1695" t="s">
        <v>341</v>
      </c>
      <c r="K1695" t="s">
        <v>1313</v>
      </c>
      <c r="L1695" t="s">
        <v>1222</v>
      </c>
    </row>
    <row r="1696" spans="1:12" x14ac:dyDescent="0.3">
      <c r="A1696" s="9">
        <v>43951</v>
      </c>
      <c r="B1696" t="s">
        <v>250</v>
      </c>
      <c r="C1696" t="s">
        <v>59</v>
      </c>
      <c r="D1696">
        <v>14584300000</v>
      </c>
      <c r="E1696">
        <v>949400000</v>
      </c>
      <c r="F1696">
        <v>15533700000</v>
      </c>
      <c r="G1696">
        <v>12</v>
      </c>
      <c r="H1696">
        <v>53500000</v>
      </c>
      <c r="I1696">
        <v>3.4560276999005182E-3</v>
      </c>
      <c r="J1696" t="s">
        <v>340</v>
      </c>
      <c r="K1696" t="s">
        <v>755</v>
      </c>
      <c r="L1696" t="s">
        <v>1733</v>
      </c>
    </row>
    <row r="1697" spans="1:12" x14ac:dyDescent="0.3">
      <c r="A1697" s="9">
        <v>43951</v>
      </c>
      <c r="B1697" t="s">
        <v>198</v>
      </c>
      <c r="C1697" t="s">
        <v>135</v>
      </c>
      <c r="D1697">
        <v>181700000</v>
      </c>
      <c r="E1697">
        <v>71300000</v>
      </c>
      <c r="F1697">
        <v>253000000</v>
      </c>
      <c r="G1697">
        <v>65</v>
      </c>
      <c r="H1697">
        <v>200000</v>
      </c>
      <c r="I1697">
        <v>7.911392405063291E-4</v>
      </c>
      <c r="J1697" t="s">
        <v>340</v>
      </c>
      <c r="K1697" t="s">
        <v>585</v>
      </c>
      <c r="L1697" t="s">
        <v>379</v>
      </c>
    </row>
    <row r="1698" spans="1:12" x14ac:dyDescent="0.3">
      <c r="A1698" s="9">
        <v>43951</v>
      </c>
      <c r="B1698" t="s">
        <v>215</v>
      </c>
      <c r="C1698" t="s">
        <v>131</v>
      </c>
      <c r="D1698">
        <v>20700000</v>
      </c>
      <c r="E1698">
        <v>12900000</v>
      </c>
      <c r="F1698">
        <v>33600000</v>
      </c>
      <c r="G1698">
        <v>75</v>
      </c>
      <c r="H1698">
        <v>-300000</v>
      </c>
      <c r="I1698">
        <v>-8.8495575221238937E-3</v>
      </c>
      <c r="J1698" t="s">
        <v>341</v>
      </c>
      <c r="K1698" t="s">
        <v>639</v>
      </c>
      <c r="L1698" t="s">
        <v>632</v>
      </c>
    </row>
    <row r="1699" spans="1:12" x14ac:dyDescent="0.3">
      <c r="A1699" s="9">
        <v>43951</v>
      </c>
      <c r="B1699" t="s">
        <v>251</v>
      </c>
      <c r="C1699" t="s">
        <v>60</v>
      </c>
      <c r="D1699">
        <v>6225200000</v>
      </c>
      <c r="E1699">
        <v>466500000</v>
      </c>
      <c r="F1699">
        <v>6691700000</v>
      </c>
      <c r="G1699">
        <v>24</v>
      </c>
      <c r="H1699">
        <v>-125600000</v>
      </c>
      <c r="I1699">
        <v>-1.842371613395332E-2</v>
      </c>
      <c r="J1699" t="s">
        <v>341</v>
      </c>
      <c r="K1699" t="s">
        <v>1529</v>
      </c>
      <c r="L1699" t="s">
        <v>695</v>
      </c>
    </row>
    <row r="1700" spans="1:12" x14ac:dyDescent="0.3">
      <c r="A1700" s="9">
        <v>43951</v>
      </c>
      <c r="B1700" t="s">
        <v>252</v>
      </c>
      <c r="C1700" t="s">
        <v>61</v>
      </c>
      <c r="D1700">
        <v>0</v>
      </c>
      <c r="E1700">
        <v>43500000</v>
      </c>
      <c r="F1700">
        <v>43500000</v>
      </c>
      <c r="G1700">
        <v>24</v>
      </c>
      <c r="H1700">
        <v>-259800000</v>
      </c>
      <c r="I1700">
        <v>-0.85657764589515328</v>
      </c>
      <c r="J1700" t="s">
        <v>341</v>
      </c>
      <c r="K1700" t="s">
        <v>899</v>
      </c>
      <c r="L1700" t="s">
        <v>875</v>
      </c>
    </row>
    <row r="1701" spans="1:12" x14ac:dyDescent="0.3">
      <c r="A1701" s="9">
        <v>43951</v>
      </c>
      <c r="B1701" t="s">
        <v>253</v>
      </c>
      <c r="C1701" t="s">
        <v>62</v>
      </c>
      <c r="D1701">
        <v>3420800000</v>
      </c>
      <c r="E1701">
        <v>0</v>
      </c>
      <c r="F1701">
        <v>3420800000</v>
      </c>
      <c r="G1701">
        <v>35</v>
      </c>
      <c r="H1701">
        <v>-9800000</v>
      </c>
      <c r="I1701">
        <v>-2.8566431528012589E-3</v>
      </c>
      <c r="J1701" t="s">
        <v>341</v>
      </c>
      <c r="K1701" t="s">
        <v>1734</v>
      </c>
      <c r="L1701" t="s">
        <v>1735</v>
      </c>
    </row>
    <row r="1702" spans="1:12" x14ac:dyDescent="0.3">
      <c r="A1702" s="9">
        <v>43951</v>
      </c>
      <c r="B1702" t="s">
        <v>254</v>
      </c>
      <c r="C1702" t="s">
        <v>63</v>
      </c>
      <c r="D1702">
        <v>4652900000</v>
      </c>
      <c r="E1702">
        <v>444600000</v>
      </c>
      <c r="F1702">
        <v>5097500000</v>
      </c>
      <c r="G1702">
        <v>27</v>
      </c>
      <c r="H1702">
        <v>-307500000</v>
      </c>
      <c r="I1702">
        <v>-5.6891766882516188E-2</v>
      </c>
      <c r="J1702" t="s">
        <v>341</v>
      </c>
      <c r="K1702" t="s">
        <v>1509</v>
      </c>
      <c r="L1702" t="s">
        <v>781</v>
      </c>
    </row>
    <row r="1703" spans="1:12" x14ac:dyDescent="0.3">
      <c r="A1703" s="9">
        <v>43951</v>
      </c>
      <c r="B1703" t="s">
        <v>243</v>
      </c>
      <c r="C1703" t="s">
        <v>52</v>
      </c>
      <c r="D1703">
        <v>4470500000</v>
      </c>
      <c r="E1703">
        <v>6774900000</v>
      </c>
      <c r="F1703">
        <v>11245400000</v>
      </c>
      <c r="G1703">
        <v>10</v>
      </c>
      <c r="H1703">
        <v>-517700000</v>
      </c>
      <c r="I1703">
        <v>-4.4010507434264767E-2</v>
      </c>
      <c r="J1703" t="s">
        <v>341</v>
      </c>
      <c r="K1703" t="s">
        <v>446</v>
      </c>
      <c r="L1703" t="s">
        <v>1736</v>
      </c>
    </row>
    <row r="1704" spans="1:12" x14ac:dyDescent="0.3">
      <c r="A1704" s="9">
        <v>43951</v>
      </c>
      <c r="B1704" t="s">
        <v>324</v>
      </c>
      <c r="C1704" t="s">
        <v>139</v>
      </c>
      <c r="D1704">
        <v>0</v>
      </c>
      <c r="E1704">
        <v>0</v>
      </c>
      <c r="F1704">
        <v>0</v>
      </c>
      <c r="G1704">
        <v>10</v>
      </c>
      <c r="H1704">
        <v>0</v>
      </c>
      <c r="J1704" t="s">
        <v>339</v>
      </c>
      <c r="K1704" t="s">
        <v>348</v>
      </c>
      <c r="L1704" t="s">
        <v>348</v>
      </c>
    </row>
    <row r="1705" spans="1:12" x14ac:dyDescent="0.3">
      <c r="A1705" s="9">
        <v>43951</v>
      </c>
      <c r="B1705" t="s">
        <v>294</v>
      </c>
      <c r="C1705" t="s">
        <v>103</v>
      </c>
      <c r="D1705">
        <v>0</v>
      </c>
      <c r="E1705">
        <v>0</v>
      </c>
      <c r="F1705">
        <v>0</v>
      </c>
      <c r="G1705">
        <v>119</v>
      </c>
      <c r="H1705">
        <v>0</v>
      </c>
      <c r="J1705" t="s">
        <v>339</v>
      </c>
      <c r="K1705" t="s">
        <v>348</v>
      </c>
      <c r="L1705" t="s">
        <v>348</v>
      </c>
    </row>
    <row r="1706" spans="1:12" x14ac:dyDescent="0.3">
      <c r="A1706" s="9">
        <v>43951</v>
      </c>
      <c r="B1706" t="s">
        <v>295</v>
      </c>
      <c r="C1706" t="s">
        <v>104</v>
      </c>
      <c r="D1706">
        <v>2434600000</v>
      </c>
      <c r="E1706">
        <v>1537200000</v>
      </c>
      <c r="F1706">
        <v>3971800000</v>
      </c>
      <c r="G1706">
        <v>30</v>
      </c>
      <c r="H1706">
        <v>-392200000</v>
      </c>
      <c r="I1706">
        <v>-8.9871677360219976E-2</v>
      </c>
      <c r="J1706" t="s">
        <v>341</v>
      </c>
      <c r="K1706" t="s">
        <v>1737</v>
      </c>
      <c r="L1706" t="s">
        <v>998</v>
      </c>
    </row>
    <row r="1707" spans="1:12" x14ac:dyDescent="0.3">
      <c r="A1707" s="9">
        <v>43951</v>
      </c>
      <c r="B1707" t="s">
        <v>263</v>
      </c>
      <c r="C1707" t="s">
        <v>72</v>
      </c>
      <c r="D1707">
        <v>42100000</v>
      </c>
      <c r="E1707">
        <v>0</v>
      </c>
      <c r="F1707">
        <v>42100000</v>
      </c>
      <c r="G1707">
        <v>85</v>
      </c>
      <c r="H1707">
        <v>-1000000</v>
      </c>
      <c r="I1707">
        <v>-2.3201856148491878E-2</v>
      </c>
      <c r="J1707" t="s">
        <v>341</v>
      </c>
      <c r="K1707" t="s">
        <v>1738</v>
      </c>
      <c r="L1707" t="s">
        <v>681</v>
      </c>
    </row>
    <row r="1708" spans="1:12" x14ac:dyDescent="0.3">
      <c r="A1708" s="9">
        <v>43951</v>
      </c>
      <c r="B1708" t="s">
        <v>264</v>
      </c>
      <c r="C1708" t="s">
        <v>73</v>
      </c>
      <c r="D1708">
        <v>619200000</v>
      </c>
      <c r="E1708">
        <v>254200000</v>
      </c>
      <c r="F1708">
        <v>873400000</v>
      </c>
      <c r="G1708">
        <v>45</v>
      </c>
      <c r="H1708">
        <v>27000000</v>
      </c>
      <c r="I1708">
        <v>3.1899810964083182E-2</v>
      </c>
      <c r="J1708" t="s">
        <v>340</v>
      </c>
      <c r="K1708" t="s">
        <v>1739</v>
      </c>
      <c r="L1708" t="s">
        <v>1556</v>
      </c>
    </row>
    <row r="1709" spans="1:12" x14ac:dyDescent="0.3">
      <c r="A1709" s="9">
        <v>43951</v>
      </c>
      <c r="B1709" t="s">
        <v>265</v>
      </c>
      <c r="C1709" t="s">
        <v>74</v>
      </c>
      <c r="D1709">
        <v>1541000000</v>
      </c>
      <c r="E1709">
        <v>0</v>
      </c>
      <c r="F1709">
        <v>1541000000</v>
      </c>
      <c r="G1709">
        <v>44</v>
      </c>
      <c r="H1709">
        <v>-76500000</v>
      </c>
      <c r="I1709">
        <v>-4.7295208655332301E-2</v>
      </c>
      <c r="J1709" t="s">
        <v>341</v>
      </c>
      <c r="K1709" t="s">
        <v>1740</v>
      </c>
      <c r="L1709" t="s">
        <v>1353</v>
      </c>
    </row>
    <row r="1710" spans="1:12" x14ac:dyDescent="0.3">
      <c r="A1710" s="9">
        <v>43951</v>
      </c>
      <c r="B1710" t="s">
        <v>266</v>
      </c>
      <c r="C1710" t="s">
        <v>75</v>
      </c>
      <c r="D1710">
        <v>0</v>
      </c>
      <c r="E1710">
        <v>34900000</v>
      </c>
      <c r="F1710">
        <v>34900000</v>
      </c>
      <c r="G1710">
        <v>88</v>
      </c>
      <c r="H1710">
        <v>-232900000</v>
      </c>
      <c r="I1710">
        <v>-0.86967886482449586</v>
      </c>
      <c r="J1710" t="s">
        <v>341</v>
      </c>
      <c r="K1710" t="s">
        <v>1060</v>
      </c>
      <c r="L1710" t="s">
        <v>1741</v>
      </c>
    </row>
    <row r="1711" spans="1:12" x14ac:dyDescent="0.3">
      <c r="A1711" s="9">
        <v>43951</v>
      </c>
      <c r="B1711" t="s">
        <v>267</v>
      </c>
      <c r="C1711" t="s">
        <v>76</v>
      </c>
      <c r="D1711">
        <v>18904500000</v>
      </c>
      <c r="E1711">
        <v>4539500000</v>
      </c>
      <c r="F1711">
        <v>23444000000</v>
      </c>
      <c r="G1711">
        <v>5</v>
      </c>
      <c r="H1711">
        <v>220100000</v>
      </c>
      <c r="I1711">
        <v>9.4773057066211957E-3</v>
      </c>
      <c r="J1711" t="s">
        <v>340</v>
      </c>
      <c r="K1711" t="s">
        <v>1742</v>
      </c>
      <c r="L1711" t="s">
        <v>863</v>
      </c>
    </row>
    <row r="1712" spans="1:12" x14ac:dyDescent="0.3">
      <c r="A1712" s="9">
        <v>43951</v>
      </c>
      <c r="B1712" t="s">
        <v>268</v>
      </c>
      <c r="C1712" t="s">
        <v>77</v>
      </c>
      <c r="D1712">
        <v>39700000</v>
      </c>
      <c r="E1712">
        <v>0</v>
      </c>
      <c r="F1712">
        <v>39700000</v>
      </c>
      <c r="G1712">
        <v>87</v>
      </c>
      <c r="H1712">
        <v>-200000</v>
      </c>
      <c r="I1712">
        <v>-5.0125313283208017E-3</v>
      </c>
      <c r="J1712" t="s">
        <v>341</v>
      </c>
      <c r="K1712" t="s">
        <v>563</v>
      </c>
      <c r="L1712" t="s">
        <v>497</v>
      </c>
    </row>
    <row r="1713" spans="1:12" x14ac:dyDescent="0.3">
      <c r="A1713" s="9">
        <v>43951</v>
      </c>
      <c r="B1713" t="s">
        <v>269</v>
      </c>
      <c r="C1713" t="s">
        <v>78</v>
      </c>
      <c r="D1713">
        <v>12101200000</v>
      </c>
      <c r="E1713">
        <v>106900000</v>
      </c>
      <c r="F1713">
        <v>12208100000</v>
      </c>
      <c r="G1713">
        <v>16</v>
      </c>
      <c r="H1713">
        <v>33900000</v>
      </c>
      <c r="I1713">
        <v>2.7845772206797981E-3</v>
      </c>
      <c r="J1713" t="s">
        <v>340</v>
      </c>
      <c r="K1713" t="s">
        <v>430</v>
      </c>
      <c r="L1713" t="s">
        <v>1650</v>
      </c>
    </row>
    <row r="1714" spans="1:12" x14ac:dyDescent="0.3">
      <c r="A1714" s="9">
        <v>43951</v>
      </c>
      <c r="B1714" t="s">
        <v>271</v>
      </c>
      <c r="C1714" t="s">
        <v>80</v>
      </c>
      <c r="D1714">
        <v>567400000</v>
      </c>
      <c r="E1714">
        <v>59900000</v>
      </c>
      <c r="F1714">
        <v>627300000</v>
      </c>
      <c r="G1714">
        <v>49</v>
      </c>
      <c r="H1714">
        <v>69700000</v>
      </c>
      <c r="I1714">
        <v>0.125</v>
      </c>
      <c r="J1714" t="s">
        <v>340</v>
      </c>
      <c r="K1714" t="s">
        <v>1560</v>
      </c>
      <c r="L1714" t="s">
        <v>378</v>
      </c>
    </row>
    <row r="1715" spans="1:12" x14ac:dyDescent="0.3">
      <c r="A1715" s="9">
        <v>43951</v>
      </c>
      <c r="B1715" t="s">
        <v>272</v>
      </c>
      <c r="C1715" t="s">
        <v>81</v>
      </c>
      <c r="D1715">
        <v>1267800000</v>
      </c>
      <c r="E1715">
        <v>38200000</v>
      </c>
      <c r="F1715">
        <v>1306000000</v>
      </c>
      <c r="G1715">
        <v>42</v>
      </c>
      <c r="H1715">
        <v>15400000</v>
      </c>
      <c r="I1715">
        <v>1.193243452657679E-2</v>
      </c>
      <c r="J1715" t="s">
        <v>340</v>
      </c>
      <c r="K1715" t="s">
        <v>787</v>
      </c>
      <c r="L1715" t="s">
        <v>1743</v>
      </c>
    </row>
    <row r="1716" spans="1:12" x14ac:dyDescent="0.3">
      <c r="A1716" s="9">
        <v>43951</v>
      </c>
      <c r="B1716" t="s">
        <v>273</v>
      </c>
      <c r="C1716" t="s">
        <v>82</v>
      </c>
      <c r="D1716">
        <v>789900000</v>
      </c>
      <c r="E1716">
        <v>53500000</v>
      </c>
      <c r="F1716">
        <v>843400000</v>
      </c>
      <c r="G1716">
        <v>47</v>
      </c>
      <c r="H1716">
        <v>67300000</v>
      </c>
      <c r="I1716">
        <v>8.6715629429197263E-2</v>
      </c>
      <c r="J1716" t="s">
        <v>340</v>
      </c>
      <c r="K1716" t="s">
        <v>1744</v>
      </c>
      <c r="L1716" t="s">
        <v>1745</v>
      </c>
    </row>
    <row r="1717" spans="1:12" x14ac:dyDescent="0.3">
      <c r="A1717" s="9">
        <v>43951</v>
      </c>
      <c r="B1717" t="s">
        <v>275</v>
      </c>
      <c r="C1717" t="s">
        <v>84</v>
      </c>
      <c r="D1717">
        <v>300000</v>
      </c>
      <c r="E1717">
        <v>0</v>
      </c>
      <c r="F1717">
        <v>300000</v>
      </c>
      <c r="G1717">
        <v>110</v>
      </c>
      <c r="H1717">
        <v>0</v>
      </c>
      <c r="I1717">
        <v>0</v>
      </c>
      <c r="J1717" t="s">
        <v>339</v>
      </c>
      <c r="K1717" t="s">
        <v>390</v>
      </c>
      <c r="L1717" t="s">
        <v>348</v>
      </c>
    </row>
    <row r="1718" spans="1:12" x14ac:dyDescent="0.3">
      <c r="A1718" s="9">
        <v>43951</v>
      </c>
      <c r="B1718" t="s">
        <v>289</v>
      </c>
      <c r="C1718" t="s">
        <v>98</v>
      </c>
      <c r="D1718">
        <v>0</v>
      </c>
      <c r="E1718">
        <v>0</v>
      </c>
      <c r="F1718">
        <v>0</v>
      </c>
      <c r="G1718">
        <v>125</v>
      </c>
      <c r="H1718">
        <v>0</v>
      </c>
      <c r="J1718" t="s">
        <v>339</v>
      </c>
      <c r="K1718" t="s">
        <v>348</v>
      </c>
      <c r="L1718" t="s">
        <v>348</v>
      </c>
    </row>
    <row r="1719" spans="1:12" x14ac:dyDescent="0.3">
      <c r="A1719" s="9">
        <v>43951</v>
      </c>
      <c r="B1719" t="s">
        <v>277</v>
      </c>
      <c r="C1719" t="s">
        <v>86</v>
      </c>
      <c r="D1719">
        <v>11200000</v>
      </c>
      <c r="E1719">
        <v>0</v>
      </c>
      <c r="F1719">
        <v>11200000</v>
      </c>
      <c r="G1719">
        <v>96</v>
      </c>
      <c r="H1719">
        <v>-400000</v>
      </c>
      <c r="I1719">
        <v>-3.4482758620689648E-2</v>
      </c>
      <c r="J1719" t="s">
        <v>341</v>
      </c>
      <c r="K1719" t="s">
        <v>1591</v>
      </c>
      <c r="L1719" t="s">
        <v>909</v>
      </c>
    </row>
    <row r="1720" spans="1:12" x14ac:dyDescent="0.3">
      <c r="A1720" s="9">
        <v>43951</v>
      </c>
      <c r="B1720" t="s">
        <v>323</v>
      </c>
      <c r="C1720" t="s">
        <v>133</v>
      </c>
      <c r="D1720">
        <v>529100000</v>
      </c>
      <c r="E1720">
        <v>0</v>
      </c>
      <c r="F1720">
        <v>529100000</v>
      </c>
      <c r="G1720">
        <v>31</v>
      </c>
      <c r="H1720">
        <v>59600000</v>
      </c>
      <c r="I1720">
        <v>0.12694355697550591</v>
      </c>
      <c r="J1720" t="s">
        <v>340</v>
      </c>
      <c r="K1720" t="s">
        <v>500</v>
      </c>
      <c r="L1720" t="s">
        <v>570</v>
      </c>
    </row>
    <row r="1721" spans="1:12" x14ac:dyDescent="0.3">
      <c r="A1721" s="9">
        <v>43951</v>
      </c>
      <c r="B1721" t="s">
        <v>278</v>
      </c>
      <c r="C1721" t="s">
        <v>87</v>
      </c>
      <c r="D1721">
        <v>12783300000</v>
      </c>
      <c r="E1721">
        <v>794600000</v>
      </c>
      <c r="F1721">
        <v>13577900000</v>
      </c>
      <c r="G1721">
        <v>13</v>
      </c>
      <c r="H1721">
        <v>-280000000</v>
      </c>
      <c r="I1721">
        <v>-2.020508157801687E-2</v>
      </c>
      <c r="J1721" t="s">
        <v>341</v>
      </c>
      <c r="K1721" t="s">
        <v>987</v>
      </c>
      <c r="L1721" t="s">
        <v>705</v>
      </c>
    </row>
    <row r="1722" spans="1:12" x14ac:dyDescent="0.3">
      <c r="A1722" s="9">
        <v>43951</v>
      </c>
      <c r="B1722" t="s">
        <v>280</v>
      </c>
      <c r="C1722" t="s">
        <v>89</v>
      </c>
      <c r="D1722">
        <v>20900000</v>
      </c>
      <c r="E1722">
        <v>0</v>
      </c>
      <c r="F1722">
        <v>20900000</v>
      </c>
      <c r="G1722">
        <v>83</v>
      </c>
      <c r="H1722">
        <v>-2700000</v>
      </c>
      <c r="I1722">
        <v>-0.11440677966101689</v>
      </c>
      <c r="J1722" t="s">
        <v>341</v>
      </c>
      <c r="K1722" t="s">
        <v>1746</v>
      </c>
      <c r="L1722" t="s">
        <v>582</v>
      </c>
    </row>
    <row r="1723" spans="1:12" x14ac:dyDescent="0.3">
      <c r="A1723" s="9">
        <v>43951</v>
      </c>
      <c r="B1723" t="s">
        <v>281</v>
      </c>
      <c r="C1723" t="s">
        <v>90</v>
      </c>
      <c r="D1723">
        <v>322100000</v>
      </c>
      <c r="E1723">
        <v>5214400000</v>
      </c>
      <c r="F1723">
        <v>5536500000</v>
      </c>
      <c r="G1723">
        <v>32</v>
      </c>
      <c r="H1723">
        <v>445900000</v>
      </c>
      <c r="I1723">
        <v>8.7592818135386788E-2</v>
      </c>
      <c r="J1723" t="s">
        <v>340</v>
      </c>
      <c r="K1723" t="s">
        <v>1316</v>
      </c>
      <c r="L1723" t="s">
        <v>1356</v>
      </c>
    </row>
    <row r="1724" spans="1:12" x14ac:dyDescent="0.3">
      <c r="A1724" s="9">
        <v>43951</v>
      </c>
      <c r="B1724" t="s">
        <v>282</v>
      </c>
      <c r="C1724" t="s">
        <v>91</v>
      </c>
      <c r="D1724">
        <v>78200000</v>
      </c>
      <c r="E1724">
        <v>0</v>
      </c>
      <c r="F1724">
        <v>78200000</v>
      </c>
      <c r="G1724">
        <v>66</v>
      </c>
      <c r="H1724">
        <v>-9000000</v>
      </c>
      <c r="I1724">
        <v>-0.1032110091743119</v>
      </c>
      <c r="J1724" t="s">
        <v>341</v>
      </c>
      <c r="K1724" t="s">
        <v>562</v>
      </c>
      <c r="L1724" t="s">
        <v>1323</v>
      </c>
    </row>
    <row r="1725" spans="1:12" x14ac:dyDescent="0.3">
      <c r="A1725" s="9">
        <v>43951</v>
      </c>
      <c r="B1725" t="s">
        <v>283</v>
      </c>
      <c r="C1725" t="s">
        <v>92</v>
      </c>
      <c r="D1725">
        <v>6383700000</v>
      </c>
      <c r="E1725">
        <v>1070600000</v>
      </c>
      <c r="F1725">
        <v>7454300000</v>
      </c>
      <c r="G1725">
        <v>18</v>
      </c>
      <c r="H1725">
        <v>142400000</v>
      </c>
      <c r="I1725">
        <v>1.9475102230610379E-2</v>
      </c>
      <c r="J1725" t="s">
        <v>340</v>
      </c>
      <c r="K1725" t="s">
        <v>1747</v>
      </c>
      <c r="L1725" t="s">
        <v>1454</v>
      </c>
    </row>
    <row r="1726" spans="1:12" x14ac:dyDescent="0.3">
      <c r="A1726" s="9">
        <v>43951</v>
      </c>
      <c r="B1726" t="s">
        <v>284</v>
      </c>
      <c r="C1726" t="s">
        <v>93</v>
      </c>
      <c r="D1726">
        <v>30800000</v>
      </c>
      <c r="E1726">
        <v>6900000</v>
      </c>
      <c r="F1726">
        <v>37700000</v>
      </c>
      <c r="G1726">
        <v>67</v>
      </c>
      <c r="H1726">
        <v>2300000</v>
      </c>
      <c r="I1726">
        <v>6.4971751412429377E-2</v>
      </c>
      <c r="J1726" t="s">
        <v>340</v>
      </c>
      <c r="K1726" t="s">
        <v>1686</v>
      </c>
      <c r="L1726" t="s">
        <v>1418</v>
      </c>
    </row>
    <row r="1727" spans="1:12" x14ac:dyDescent="0.3">
      <c r="A1727" s="9">
        <v>43951</v>
      </c>
      <c r="B1727" t="s">
        <v>285</v>
      </c>
      <c r="C1727" t="s">
        <v>94</v>
      </c>
      <c r="D1727">
        <v>5300000</v>
      </c>
      <c r="E1727">
        <v>4700000</v>
      </c>
      <c r="F1727">
        <v>10000000</v>
      </c>
      <c r="G1727">
        <v>102</v>
      </c>
      <c r="H1727">
        <v>0</v>
      </c>
      <c r="I1727">
        <v>0</v>
      </c>
      <c r="J1727" t="s">
        <v>339</v>
      </c>
      <c r="K1727" t="s">
        <v>785</v>
      </c>
      <c r="L1727" t="s">
        <v>348</v>
      </c>
    </row>
    <row r="1728" spans="1:12" x14ac:dyDescent="0.3">
      <c r="A1728" s="9">
        <v>43951</v>
      </c>
      <c r="B1728" t="s">
        <v>286</v>
      </c>
      <c r="C1728" t="s">
        <v>95</v>
      </c>
      <c r="D1728">
        <v>0</v>
      </c>
      <c r="E1728">
        <v>0</v>
      </c>
      <c r="F1728">
        <v>0</v>
      </c>
      <c r="G1728">
        <v>102</v>
      </c>
      <c r="H1728">
        <v>0</v>
      </c>
      <c r="J1728" t="s">
        <v>339</v>
      </c>
      <c r="K1728" t="s">
        <v>348</v>
      </c>
      <c r="L1728" t="s">
        <v>348</v>
      </c>
    </row>
    <row r="1729" spans="1:12" x14ac:dyDescent="0.3">
      <c r="A1729" s="9">
        <v>43951</v>
      </c>
      <c r="B1729" t="s">
        <v>287</v>
      </c>
      <c r="C1729" t="s">
        <v>96</v>
      </c>
      <c r="D1729">
        <v>46400000</v>
      </c>
      <c r="E1729">
        <v>700000</v>
      </c>
      <c r="F1729">
        <v>47100000</v>
      </c>
      <c r="G1729">
        <v>86</v>
      </c>
      <c r="H1729">
        <v>400000</v>
      </c>
      <c r="I1729">
        <v>8.5653104925053538E-3</v>
      </c>
      <c r="J1729" t="s">
        <v>340</v>
      </c>
      <c r="K1729" t="s">
        <v>1748</v>
      </c>
      <c r="L1729" t="s">
        <v>557</v>
      </c>
    </row>
    <row r="1730" spans="1:12" x14ac:dyDescent="0.3">
      <c r="A1730" s="9">
        <v>43951</v>
      </c>
      <c r="B1730" t="s">
        <v>288</v>
      </c>
      <c r="C1730" t="s">
        <v>97</v>
      </c>
      <c r="D1730">
        <v>31000000</v>
      </c>
      <c r="E1730">
        <v>1500000</v>
      </c>
      <c r="F1730">
        <v>32500000</v>
      </c>
      <c r="G1730">
        <v>81</v>
      </c>
      <c r="H1730">
        <v>100000</v>
      </c>
      <c r="I1730">
        <v>3.08641975308642E-3</v>
      </c>
      <c r="J1730" t="s">
        <v>340</v>
      </c>
      <c r="K1730" t="s">
        <v>941</v>
      </c>
      <c r="L1730" t="s">
        <v>486</v>
      </c>
    </row>
    <row r="1731" spans="1:12" x14ac:dyDescent="0.3">
      <c r="A1731" s="9">
        <v>43951</v>
      </c>
      <c r="B1731" t="s">
        <v>259</v>
      </c>
      <c r="C1731" t="s">
        <v>68</v>
      </c>
      <c r="D1731">
        <v>132642200000</v>
      </c>
      <c r="E1731">
        <v>25855400000</v>
      </c>
      <c r="F1731">
        <v>158497600000</v>
      </c>
      <c r="G1731">
        <v>3</v>
      </c>
      <c r="H1731">
        <v>220800000</v>
      </c>
      <c r="I1731">
        <v>1.395024412927226E-3</v>
      </c>
      <c r="J1731" t="s">
        <v>340</v>
      </c>
      <c r="K1731" t="s">
        <v>1680</v>
      </c>
      <c r="L1731" t="s">
        <v>863</v>
      </c>
    </row>
    <row r="1732" spans="1:12" x14ac:dyDescent="0.3">
      <c r="A1732" s="9">
        <v>43951</v>
      </c>
      <c r="B1732" t="s">
        <v>197</v>
      </c>
      <c r="C1732" t="s">
        <v>5</v>
      </c>
      <c r="D1732">
        <v>607200000</v>
      </c>
      <c r="E1732">
        <v>0</v>
      </c>
      <c r="F1732">
        <v>607200000</v>
      </c>
      <c r="G1732">
        <v>55</v>
      </c>
      <c r="H1732">
        <v>23900000</v>
      </c>
      <c r="I1732">
        <v>4.0973769929710267E-2</v>
      </c>
      <c r="J1732" t="s">
        <v>340</v>
      </c>
      <c r="K1732" t="s">
        <v>1749</v>
      </c>
      <c r="L1732" t="s">
        <v>1489</v>
      </c>
    </row>
    <row r="1733" spans="1:12" x14ac:dyDescent="0.3">
      <c r="A1733" s="9">
        <v>43951</v>
      </c>
      <c r="B1733" t="s">
        <v>326</v>
      </c>
      <c r="C1733" t="s">
        <v>138</v>
      </c>
      <c r="D1733">
        <v>0</v>
      </c>
      <c r="E1733">
        <v>0</v>
      </c>
      <c r="F1733">
        <v>0</v>
      </c>
      <c r="G1733">
        <v>55</v>
      </c>
      <c r="H1733">
        <v>0</v>
      </c>
      <c r="J1733" t="s">
        <v>339</v>
      </c>
      <c r="K1733" t="s">
        <v>348</v>
      </c>
      <c r="L1733" t="s">
        <v>348</v>
      </c>
    </row>
    <row r="1734" spans="1:12" x14ac:dyDescent="0.3">
      <c r="A1734" s="9">
        <v>43951</v>
      </c>
      <c r="B1734" t="s">
        <v>325</v>
      </c>
      <c r="C1734" t="s">
        <v>136</v>
      </c>
      <c r="D1734">
        <v>362000000</v>
      </c>
      <c r="E1734">
        <v>263500000</v>
      </c>
      <c r="F1734">
        <v>625500000</v>
      </c>
      <c r="G1734">
        <v>55</v>
      </c>
      <c r="H1734">
        <v>8200000</v>
      </c>
      <c r="I1734">
        <v>1.3283654624979749E-2</v>
      </c>
      <c r="J1734" t="s">
        <v>340</v>
      </c>
      <c r="K1734" t="s">
        <v>1127</v>
      </c>
      <c r="L1734" t="s">
        <v>1194</v>
      </c>
    </row>
    <row r="1735" spans="1:12" x14ac:dyDescent="0.3">
      <c r="A1735" s="9">
        <v>43951</v>
      </c>
      <c r="B1735" t="s">
        <v>279</v>
      </c>
      <c r="C1735" t="s">
        <v>88</v>
      </c>
      <c r="D1735">
        <v>0</v>
      </c>
      <c r="E1735">
        <v>3400000</v>
      </c>
      <c r="F1735">
        <v>3400000</v>
      </c>
      <c r="G1735">
        <v>105</v>
      </c>
      <c r="H1735">
        <v>-10500000</v>
      </c>
      <c r="I1735">
        <v>-0.75539568345323738</v>
      </c>
      <c r="J1735" t="s">
        <v>341</v>
      </c>
      <c r="K1735" t="s">
        <v>364</v>
      </c>
      <c r="L1735" t="s">
        <v>515</v>
      </c>
    </row>
    <row r="1736" spans="1:12" x14ac:dyDescent="0.3">
      <c r="A1736" s="9">
        <v>43951</v>
      </c>
      <c r="B1736" t="s">
        <v>262</v>
      </c>
      <c r="C1736" t="s">
        <v>71</v>
      </c>
      <c r="D1736">
        <v>390100000</v>
      </c>
      <c r="E1736">
        <v>30500000</v>
      </c>
      <c r="F1736">
        <v>420600000</v>
      </c>
      <c r="G1736">
        <v>53</v>
      </c>
      <c r="H1736">
        <v>-11500000</v>
      </c>
      <c r="I1736">
        <v>-2.6614209673686651E-2</v>
      </c>
      <c r="J1736" t="s">
        <v>341</v>
      </c>
      <c r="K1736" t="s">
        <v>1750</v>
      </c>
      <c r="L1736" t="s">
        <v>982</v>
      </c>
    </row>
    <row r="1737" spans="1:12" x14ac:dyDescent="0.3">
      <c r="A1737" s="9">
        <v>43951</v>
      </c>
      <c r="B1737" t="s">
        <v>276</v>
      </c>
      <c r="C1737" t="s">
        <v>85</v>
      </c>
      <c r="D1737">
        <v>3339600000</v>
      </c>
      <c r="E1737">
        <v>39300000</v>
      </c>
      <c r="F1737">
        <v>3378900000</v>
      </c>
      <c r="G1737">
        <v>28</v>
      </c>
      <c r="H1737">
        <v>14700000</v>
      </c>
      <c r="I1737">
        <v>4.3695380774032462E-3</v>
      </c>
      <c r="J1737" t="s">
        <v>340</v>
      </c>
      <c r="K1737" t="s">
        <v>1751</v>
      </c>
      <c r="L1737" t="s">
        <v>1752</v>
      </c>
    </row>
    <row r="1738" spans="1:12" x14ac:dyDescent="0.3">
      <c r="A1738" s="9">
        <v>43951</v>
      </c>
      <c r="B1738" t="s">
        <v>290</v>
      </c>
      <c r="C1738" t="s">
        <v>99</v>
      </c>
      <c r="D1738">
        <v>186400000</v>
      </c>
      <c r="E1738">
        <v>0</v>
      </c>
      <c r="F1738">
        <v>186400000</v>
      </c>
      <c r="G1738">
        <v>64</v>
      </c>
      <c r="H1738">
        <v>5000000</v>
      </c>
      <c r="I1738">
        <v>2.7563395810363839E-2</v>
      </c>
      <c r="J1738" t="s">
        <v>340</v>
      </c>
      <c r="K1738" t="s">
        <v>1753</v>
      </c>
      <c r="L1738" t="s">
        <v>805</v>
      </c>
    </row>
    <row r="1739" spans="1:12" x14ac:dyDescent="0.3">
      <c r="A1739" s="9">
        <v>43951</v>
      </c>
      <c r="B1739" t="s">
        <v>274</v>
      </c>
      <c r="C1739" t="s">
        <v>83</v>
      </c>
      <c r="D1739">
        <v>3136300000</v>
      </c>
      <c r="E1739">
        <v>1231700000</v>
      </c>
      <c r="F1739">
        <v>4368000000</v>
      </c>
      <c r="G1739">
        <v>29</v>
      </c>
      <c r="H1739">
        <v>-55700000</v>
      </c>
      <c r="I1739">
        <v>-1.259126975156543E-2</v>
      </c>
      <c r="J1739" t="s">
        <v>341</v>
      </c>
      <c r="K1739" t="s">
        <v>588</v>
      </c>
      <c r="L1739" t="s">
        <v>1754</v>
      </c>
    </row>
    <row r="1740" spans="1:12" x14ac:dyDescent="0.3">
      <c r="A1740" s="9">
        <v>43951</v>
      </c>
      <c r="B1740" t="s">
        <v>296</v>
      </c>
      <c r="C1740" t="s">
        <v>105</v>
      </c>
      <c r="D1740">
        <v>646600000</v>
      </c>
      <c r="E1740">
        <v>0</v>
      </c>
      <c r="F1740">
        <v>646600000</v>
      </c>
      <c r="G1740">
        <v>51</v>
      </c>
      <c r="H1740">
        <v>-2800000</v>
      </c>
      <c r="I1740">
        <v>-4.3116723129042189E-3</v>
      </c>
      <c r="J1740" t="s">
        <v>341</v>
      </c>
      <c r="K1740" t="s">
        <v>427</v>
      </c>
      <c r="L1740" t="s">
        <v>1755</v>
      </c>
    </row>
    <row r="1741" spans="1:12" x14ac:dyDescent="0.3">
      <c r="A1741" s="9">
        <v>43951</v>
      </c>
      <c r="B1741" t="s">
        <v>297</v>
      </c>
      <c r="C1741" t="s">
        <v>106</v>
      </c>
      <c r="D1741">
        <v>295400000</v>
      </c>
      <c r="E1741">
        <v>0</v>
      </c>
      <c r="F1741">
        <v>295400000</v>
      </c>
      <c r="G1741">
        <v>63</v>
      </c>
      <c r="H1741">
        <v>4600000</v>
      </c>
      <c r="I1741">
        <v>1.5818431911966989E-2</v>
      </c>
      <c r="J1741" t="s">
        <v>340</v>
      </c>
      <c r="K1741" t="s">
        <v>1438</v>
      </c>
      <c r="L1741" t="s">
        <v>1388</v>
      </c>
    </row>
    <row r="1742" spans="1:12" x14ac:dyDescent="0.3">
      <c r="A1742" s="9">
        <v>43951</v>
      </c>
      <c r="B1742" t="s">
        <v>298</v>
      </c>
      <c r="C1742" t="s">
        <v>107</v>
      </c>
      <c r="D1742">
        <v>0</v>
      </c>
      <c r="E1742">
        <v>0</v>
      </c>
      <c r="F1742">
        <v>0</v>
      </c>
      <c r="G1742">
        <v>103</v>
      </c>
      <c r="H1742">
        <v>0</v>
      </c>
      <c r="J1742" t="s">
        <v>339</v>
      </c>
      <c r="K1742" t="s">
        <v>348</v>
      </c>
      <c r="L1742" t="s">
        <v>348</v>
      </c>
    </row>
    <row r="1743" spans="1:12" x14ac:dyDescent="0.3">
      <c r="A1743" s="9">
        <v>43951</v>
      </c>
      <c r="B1743" t="s">
        <v>299</v>
      </c>
      <c r="C1743" t="s">
        <v>108</v>
      </c>
      <c r="D1743">
        <v>7944900000</v>
      </c>
      <c r="E1743">
        <v>2574700000</v>
      </c>
      <c r="F1743">
        <v>10519600000</v>
      </c>
      <c r="G1743">
        <v>8</v>
      </c>
      <c r="H1743">
        <v>-80400000</v>
      </c>
      <c r="I1743">
        <v>-7.5849056603773581E-3</v>
      </c>
      <c r="J1743" t="s">
        <v>341</v>
      </c>
      <c r="K1743" t="s">
        <v>976</v>
      </c>
      <c r="L1743" t="s">
        <v>1430</v>
      </c>
    </row>
    <row r="1744" spans="1:12" x14ac:dyDescent="0.3">
      <c r="A1744" s="9">
        <v>43951</v>
      </c>
      <c r="B1744" t="s">
        <v>307</v>
      </c>
      <c r="C1744" t="s">
        <v>141</v>
      </c>
      <c r="D1744">
        <v>83000000</v>
      </c>
      <c r="E1744">
        <v>0</v>
      </c>
      <c r="F1744">
        <v>83000000</v>
      </c>
      <c r="G1744">
        <v>70</v>
      </c>
      <c r="H1744">
        <v>0</v>
      </c>
      <c r="I1744">
        <v>0</v>
      </c>
      <c r="J1744" t="s">
        <v>339</v>
      </c>
      <c r="K1744" t="s">
        <v>1690</v>
      </c>
      <c r="L1744" t="s">
        <v>348</v>
      </c>
    </row>
    <row r="1745" spans="1:12" x14ac:dyDescent="0.3">
      <c r="A1745" s="9">
        <v>43951</v>
      </c>
      <c r="B1745" t="s">
        <v>301</v>
      </c>
      <c r="C1745" t="s">
        <v>110</v>
      </c>
      <c r="D1745">
        <v>2631300000</v>
      </c>
      <c r="E1745">
        <v>81200000</v>
      </c>
      <c r="F1745">
        <v>2712500000</v>
      </c>
      <c r="G1745">
        <v>37</v>
      </c>
      <c r="H1745">
        <v>20700000</v>
      </c>
      <c r="I1745">
        <v>7.6900215469202756E-3</v>
      </c>
      <c r="J1745" t="s">
        <v>340</v>
      </c>
      <c r="K1745" t="s">
        <v>1756</v>
      </c>
      <c r="L1745" t="s">
        <v>1757</v>
      </c>
    </row>
    <row r="1746" spans="1:12" x14ac:dyDescent="0.3">
      <c r="A1746" s="9">
        <v>43951</v>
      </c>
      <c r="B1746" t="s">
        <v>302</v>
      </c>
      <c r="C1746" t="s">
        <v>111</v>
      </c>
      <c r="D1746">
        <v>5600000</v>
      </c>
      <c r="E1746">
        <v>0</v>
      </c>
      <c r="F1746">
        <v>5600000</v>
      </c>
      <c r="G1746">
        <v>109</v>
      </c>
      <c r="H1746">
        <v>0</v>
      </c>
      <c r="I1746">
        <v>0</v>
      </c>
      <c r="J1746" t="s">
        <v>339</v>
      </c>
      <c r="K1746" t="s">
        <v>1212</v>
      </c>
      <c r="L1746" t="s">
        <v>348</v>
      </c>
    </row>
    <row r="1747" spans="1:12" x14ac:dyDescent="0.3">
      <c r="A1747" s="9">
        <v>43951</v>
      </c>
      <c r="B1747" t="s">
        <v>303</v>
      </c>
      <c r="C1747" t="s">
        <v>112</v>
      </c>
      <c r="D1747">
        <v>0</v>
      </c>
      <c r="E1747">
        <v>0</v>
      </c>
      <c r="F1747">
        <v>0</v>
      </c>
      <c r="G1747">
        <v>109</v>
      </c>
      <c r="H1747">
        <v>0</v>
      </c>
      <c r="J1747" t="s">
        <v>339</v>
      </c>
      <c r="K1747" t="s">
        <v>348</v>
      </c>
      <c r="L1747" t="s">
        <v>348</v>
      </c>
    </row>
    <row r="1748" spans="1:12" x14ac:dyDescent="0.3">
      <c r="A1748" s="9">
        <v>43951</v>
      </c>
      <c r="B1748" t="s">
        <v>304</v>
      </c>
      <c r="C1748" t="s">
        <v>113</v>
      </c>
      <c r="D1748">
        <v>12595300000</v>
      </c>
      <c r="E1748">
        <v>4324100000</v>
      </c>
      <c r="F1748">
        <v>16919400000</v>
      </c>
      <c r="G1748">
        <v>11</v>
      </c>
      <c r="H1748">
        <v>-522800000</v>
      </c>
      <c r="I1748">
        <v>-2.9973283186753959E-2</v>
      </c>
      <c r="J1748" t="s">
        <v>341</v>
      </c>
      <c r="K1748" t="s">
        <v>1758</v>
      </c>
      <c r="L1748" t="s">
        <v>1622</v>
      </c>
    </row>
    <row r="1749" spans="1:12" x14ac:dyDescent="0.3">
      <c r="A1749" s="9">
        <v>43951</v>
      </c>
      <c r="B1749" t="s">
        <v>305</v>
      </c>
      <c r="C1749" t="s">
        <v>114</v>
      </c>
      <c r="D1749">
        <v>16271600000</v>
      </c>
      <c r="E1749">
        <v>6773300000</v>
      </c>
      <c r="F1749">
        <v>23044900000</v>
      </c>
      <c r="G1749">
        <v>6</v>
      </c>
      <c r="H1749">
        <v>10400000</v>
      </c>
      <c r="I1749">
        <v>4.5149666804141609E-4</v>
      </c>
      <c r="J1749" t="s">
        <v>340</v>
      </c>
      <c r="K1749" t="s">
        <v>1693</v>
      </c>
      <c r="L1749" t="s">
        <v>709</v>
      </c>
    </row>
    <row r="1750" spans="1:12" x14ac:dyDescent="0.3">
      <c r="A1750" s="9">
        <v>43951</v>
      </c>
      <c r="B1750" t="s">
        <v>306</v>
      </c>
      <c r="C1750" t="s">
        <v>115</v>
      </c>
      <c r="D1750">
        <v>200000</v>
      </c>
      <c r="E1750">
        <v>0</v>
      </c>
      <c r="F1750">
        <v>200000</v>
      </c>
      <c r="G1750">
        <v>6</v>
      </c>
      <c r="H1750">
        <v>0</v>
      </c>
      <c r="I1750">
        <v>0</v>
      </c>
      <c r="J1750" t="s">
        <v>339</v>
      </c>
      <c r="K1750" t="s">
        <v>379</v>
      </c>
      <c r="L1750" t="s">
        <v>348</v>
      </c>
    </row>
    <row r="1751" spans="1:12" x14ac:dyDescent="0.3">
      <c r="A1751" s="9">
        <v>43951</v>
      </c>
      <c r="B1751" t="s">
        <v>309</v>
      </c>
      <c r="C1751" t="s">
        <v>118</v>
      </c>
      <c r="D1751">
        <v>69800000</v>
      </c>
      <c r="E1751">
        <v>59900000</v>
      </c>
      <c r="F1751">
        <v>129700000</v>
      </c>
      <c r="G1751">
        <v>80</v>
      </c>
      <c r="H1751">
        <v>-1100000</v>
      </c>
      <c r="I1751">
        <v>-8.4097859327217118E-3</v>
      </c>
      <c r="J1751" t="s">
        <v>341</v>
      </c>
      <c r="K1751" t="s">
        <v>406</v>
      </c>
      <c r="L1751" t="s">
        <v>512</v>
      </c>
    </row>
    <row r="1752" spans="1:12" x14ac:dyDescent="0.3">
      <c r="A1752" s="9">
        <v>43951</v>
      </c>
      <c r="B1752" t="s">
        <v>308</v>
      </c>
      <c r="C1752" t="s">
        <v>117</v>
      </c>
      <c r="D1752">
        <v>175255500000</v>
      </c>
      <c r="E1752">
        <v>22764400000</v>
      </c>
      <c r="F1752">
        <v>198019900000</v>
      </c>
      <c r="G1752">
        <v>1</v>
      </c>
      <c r="H1752">
        <v>1245000000</v>
      </c>
      <c r="I1752">
        <v>6.3270264652656406E-3</v>
      </c>
      <c r="J1752" t="s">
        <v>340</v>
      </c>
      <c r="K1752" t="s">
        <v>1759</v>
      </c>
      <c r="L1752" t="s">
        <v>1069</v>
      </c>
    </row>
    <row r="1753" spans="1:12" x14ac:dyDescent="0.3">
      <c r="A1753" s="9">
        <v>43951</v>
      </c>
      <c r="B1753" t="s">
        <v>322</v>
      </c>
      <c r="C1753" t="s">
        <v>132</v>
      </c>
      <c r="D1753">
        <v>1418700000</v>
      </c>
      <c r="E1753">
        <v>0</v>
      </c>
      <c r="F1753">
        <v>1418700000</v>
      </c>
      <c r="G1753">
        <v>21</v>
      </c>
      <c r="H1753">
        <v>98200000</v>
      </c>
      <c r="I1753">
        <v>7.4365770541461568E-2</v>
      </c>
      <c r="J1753" t="s">
        <v>340</v>
      </c>
      <c r="K1753" t="s">
        <v>1760</v>
      </c>
      <c r="L1753" t="s">
        <v>1761</v>
      </c>
    </row>
    <row r="1754" spans="1:12" x14ac:dyDescent="0.3">
      <c r="A1754" s="9">
        <v>43951</v>
      </c>
      <c r="B1754" t="s">
        <v>319</v>
      </c>
      <c r="C1754" t="s">
        <v>128</v>
      </c>
      <c r="D1754">
        <v>10100000</v>
      </c>
      <c r="E1754">
        <v>0</v>
      </c>
      <c r="F1754">
        <v>10100000</v>
      </c>
      <c r="G1754">
        <v>99</v>
      </c>
      <c r="H1754">
        <v>-200000</v>
      </c>
      <c r="I1754">
        <v>-1.9417475728155342E-2</v>
      </c>
      <c r="J1754" t="s">
        <v>341</v>
      </c>
      <c r="K1754" t="s">
        <v>1506</v>
      </c>
      <c r="L1754" t="s">
        <v>497</v>
      </c>
    </row>
    <row r="1755" spans="1:12" x14ac:dyDescent="0.3">
      <c r="A1755" s="9">
        <v>43951</v>
      </c>
      <c r="B1755" t="s">
        <v>320</v>
      </c>
      <c r="C1755" t="s">
        <v>129</v>
      </c>
      <c r="D1755">
        <v>76700000</v>
      </c>
      <c r="E1755">
        <v>0</v>
      </c>
      <c r="F1755">
        <v>76700000</v>
      </c>
      <c r="G1755">
        <v>99</v>
      </c>
      <c r="H1755">
        <v>-1300000</v>
      </c>
      <c r="I1755">
        <v>-1.666666666666667E-2</v>
      </c>
      <c r="J1755" t="s">
        <v>341</v>
      </c>
      <c r="K1755" t="s">
        <v>1762</v>
      </c>
      <c r="L1755" t="s">
        <v>1023</v>
      </c>
    </row>
    <row r="1756" spans="1:12" x14ac:dyDescent="0.3">
      <c r="A1756" s="9">
        <v>43951</v>
      </c>
      <c r="B1756" t="s">
        <v>292</v>
      </c>
      <c r="C1756" t="s">
        <v>101</v>
      </c>
      <c r="D1756">
        <v>16346800000</v>
      </c>
      <c r="E1756">
        <v>46100000</v>
      </c>
      <c r="F1756">
        <v>16392900000</v>
      </c>
      <c r="G1756">
        <v>9</v>
      </c>
      <c r="H1756">
        <v>219200000</v>
      </c>
      <c r="I1756">
        <v>1.355286669098598E-2</v>
      </c>
      <c r="J1756" t="s">
        <v>340</v>
      </c>
      <c r="K1756" t="s">
        <v>1763</v>
      </c>
      <c r="L1756" t="s">
        <v>531</v>
      </c>
    </row>
    <row r="1757" spans="1:12" x14ac:dyDescent="0.3">
      <c r="A1757" s="9">
        <v>43951</v>
      </c>
      <c r="B1757" t="s">
        <v>310</v>
      </c>
      <c r="C1757" t="s">
        <v>142</v>
      </c>
      <c r="D1757">
        <v>60000000</v>
      </c>
      <c r="E1757">
        <v>200000</v>
      </c>
      <c r="F1757">
        <v>60200000</v>
      </c>
      <c r="G1757">
        <v>74</v>
      </c>
      <c r="H1757">
        <v>-900000</v>
      </c>
      <c r="I1757">
        <v>-1.472995090016367E-2</v>
      </c>
      <c r="J1757" t="s">
        <v>341</v>
      </c>
      <c r="K1757" t="s">
        <v>1764</v>
      </c>
      <c r="L1757" t="s">
        <v>599</v>
      </c>
    </row>
    <row r="1758" spans="1:12" x14ac:dyDescent="0.3">
      <c r="A1758" s="9">
        <v>43951</v>
      </c>
      <c r="B1758" t="s">
        <v>311</v>
      </c>
      <c r="C1758" t="s">
        <v>120</v>
      </c>
      <c r="D1758">
        <v>0</v>
      </c>
      <c r="E1758">
        <v>0</v>
      </c>
      <c r="F1758">
        <v>0</v>
      </c>
      <c r="G1758">
        <v>123</v>
      </c>
      <c r="H1758">
        <v>0</v>
      </c>
      <c r="J1758" t="s">
        <v>339</v>
      </c>
      <c r="K1758" t="s">
        <v>348</v>
      </c>
      <c r="L1758" t="s">
        <v>348</v>
      </c>
    </row>
    <row r="1759" spans="1:12" x14ac:dyDescent="0.3">
      <c r="A1759" s="9">
        <v>43951</v>
      </c>
      <c r="B1759" t="s">
        <v>312</v>
      </c>
      <c r="C1759" t="s">
        <v>121</v>
      </c>
      <c r="D1759">
        <v>300000</v>
      </c>
      <c r="E1759">
        <v>0</v>
      </c>
      <c r="F1759">
        <v>300000</v>
      </c>
      <c r="G1759">
        <v>122</v>
      </c>
      <c r="H1759">
        <v>0</v>
      </c>
      <c r="I1759">
        <v>0</v>
      </c>
      <c r="J1759" t="s">
        <v>339</v>
      </c>
      <c r="K1759" t="s">
        <v>390</v>
      </c>
      <c r="L1759" t="s">
        <v>348</v>
      </c>
    </row>
    <row r="1760" spans="1:12" x14ac:dyDescent="0.3">
      <c r="A1760" s="9">
        <v>43951</v>
      </c>
      <c r="B1760" t="s">
        <v>315</v>
      </c>
      <c r="C1760" t="s">
        <v>124</v>
      </c>
      <c r="D1760">
        <v>300000</v>
      </c>
      <c r="E1760">
        <v>4300000</v>
      </c>
      <c r="F1760">
        <v>4600000</v>
      </c>
      <c r="G1760">
        <v>106</v>
      </c>
      <c r="H1760">
        <v>0</v>
      </c>
      <c r="I1760">
        <v>0</v>
      </c>
      <c r="J1760" t="s">
        <v>339</v>
      </c>
      <c r="K1760" t="s">
        <v>1388</v>
      </c>
      <c r="L1760" t="s">
        <v>348</v>
      </c>
    </row>
    <row r="1761" spans="1:12" x14ac:dyDescent="0.3">
      <c r="A1761" s="9">
        <v>43951</v>
      </c>
      <c r="B1761" t="s">
        <v>300</v>
      </c>
      <c r="C1761" t="s">
        <v>109</v>
      </c>
      <c r="D1761">
        <v>500000</v>
      </c>
      <c r="E1761">
        <v>400000</v>
      </c>
      <c r="F1761">
        <v>900000</v>
      </c>
      <c r="G1761">
        <v>113</v>
      </c>
      <c r="H1761">
        <v>0</v>
      </c>
      <c r="I1761">
        <v>0</v>
      </c>
      <c r="J1761" t="s">
        <v>339</v>
      </c>
      <c r="K1761" t="s">
        <v>441</v>
      </c>
      <c r="L1761" t="s">
        <v>348</v>
      </c>
    </row>
    <row r="1762" spans="1:12" x14ac:dyDescent="0.3">
      <c r="A1762" s="9">
        <v>43951</v>
      </c>
      <c r="B1762" t="s">
        <v>314</v>
      </c>
      <c r="C1762" t="s">
        <v>123</v>
      </c>
      <c r="D1762">
        <v>1100000</v>
      </c>
      <c r="E1762">
        <v>0</v>
      </c>
      <c r="F1762">
        <v>1100000</v>
      </c>
      <c r="G1762">
        <v>107</v>
      </c>
      <c r="H1762">
        <v>0</v>
      </c>
      <c r="I1762">
        <v>0</v>
      </c>
      <c r="J1762" t="s">
        <v>339</v>
      </c>
      <c r="K1762" t="s">
        <v>574</v>
      </c>
      <c r="L1762" t="s">
        <v>348</v>
      </c>
    </row>
    <row r="1763" spans="1:12" x14ac:dyDescent="0.3">
      <c r="A1763" s="9">
        <v>43951</v>
      </c>
      <c r="B1763" t="s">
        <v>321</v>
      </c>
      <c r="C1763" t="s">
        <v>130</v>
      </c>
      <c r="D1763">
        <v>209000000</v>
      </c>
      <c r="E1763">
        <v>122400000</v>
      </c>
      <c r="F1763">
        <v>331400000</v>
      </c>
      <c r="G1763">
        <v>58</v>
      </c>
      <c r="H1763">
        <v>-1100000</v>
      </c>
      <c r="I1763">
        <v>-3.308270676691729E-3</v>
      </c>
      <c r="J1763" t="s">
        <v>341</v>
      </c>
      <c r="K1763" t="s">
        <v>1765</v>
      </c>
      <c r="L1763" t="s">
        <v>512</v>
      </c>
    </row>
    <row r="1764" spans="1:12" x14ac:dyDescent="0.3">
      <c r="A1764" s="9">
        <v>43951</v>
      </c>
      <c r="B1764" t="s">
        <v>316</v>
      </c>
      <c r="C1764" t="s">
        <v>125</v>
      </c>
      <c r="D1764">
        <v>0</v>
      </c>
      <c r="E1764">
        <v>0</v>
      </c>
      <c r="F1764">
        <v>0</v>
      </c>
      <c r="G1764">
        <v>118</v>
      </c>
      <c r="H1764">
        <v>0</v>
      </c>
      <c r="J1764" t="s">
        <v>339</v>
      </c>
      <c r="K1764" t="s">
        <v>348</v>
      </c>
      <c r="L1764" t="s">
        <v>348</v>
      </c>
    </row>
    <row r="1765" spans="1:12" x14ac:dyDescent="0.3">
      <c r="A1765" s="9">
        <v>43951</v>
      </c>
      <c r="B1765" t="s">
        <v>317</v>
      </c>
      <c r="C1765" t="s">
        <v>126</v>
      </c>
      <c r="D1765">
        <v>8457600000</v>
      </c>
      <c r="E1765">
        <v>0</v>
      </c>
      <c r="F1765">
        <v>8457600000</v>
      </c>
      <c r="G1765">
        <v>17</v>
      </c>
      <c r="H1765">
        <v>42600000</v>
      </c>
      <c r="I1765">
        <v>5.0623885918003562E-3</v>
      </c>
      <c r="J1765" t="s">
        <v>340</v>
      </c>
      <c r="K1765" t="s">
        <v>1766</v>
      </c>
      <c r="L1765" t="s">
        <v>650</v>
      </c>
    </row>
    <row r="1766" spans="1:12" x14ac:dyDescent="0.3">
      <c r="A1766" s="9">
        <v>43951</v>
      </c>
      <c r="B1766" t="s">
        <v>318</v>
      </c>
      <c r="C1766" t="s">
        <v>127</v>
      </c>
      <c r="D1766">
        <v>1200000</v>
      </c>
      <c r="E1766">
        <v>0</v>
      </c>
      <c r="F1766">
        <v>1200000</v>
      </c>
      <c r="G1766">
        <v>111</v>
      </c>
      <c r="H1766">
        <v>0</v>
      </c>
      <c r="I1766">
        <v>0</v>
      </c>
      <c r="J1766" t="s">
        <v>339</v>
      </c>
      <c r="K1766" t="s">
        <v>369</v>
      </c>
      <c r="L1766" t="s">
        <v>348</v>
      </c>
    </row>
    <row r="1767" spans="1:12" x14ac:dyDescent="0.3">
      <c r="A1767" s="9">
        <v>43951</v>
      </c>
      <c r="B1767" t="s">
        <v>313</v>
      </c>
      <c r="C1767" t="s">
        <v>122</v>
      </c>
      <c r="D1767">
        <v>121100000</v>
      </c>
      <c r="E1767">
        <v>0</v>
      </c>
      <c r="F1767">
        <v>121100000</v>
      </c>
      <c r="G1767">
        <v>69</v>
      </c>
      <c r="H1767">
        <v>-700000</v>
      </c>
      <c r="I1767">
        <v>-5.7471264367816091E-3</v>
      </c>
      <c r="J1767" t="s">
        <v>341</v>
      </c>
      <c r="K1767" t="s">
        <v>392</v>
      </c>
      <c r="L1767" t="s">
        <v>610</v>
      </c>
    </row>
    <row r="1768" spans="1:12" x14ac:dyDescent="0.3">
      <c r="A1768" s="9">
        <v>43982</v>
      </c>
      <c r="B1768" t="s">
        <v>207</v>
      </c>
      <c r="C1768" t="s">
        <v>16</v>
      </c>
      <c r="D1768">
        <v>1213900000</v>
      </c>
      <c r="E1768">
        <v>1376200000</v>
      </c>
      <c r="F1768">
        <v>2590100000</v>
      </c>
      <c r="G1768">
        <v>33</v>
      </c>
      <c r="H1768">
        <v>111000000</v>
      </c>
      <c r="I1768">
        <v>4.4774313258843942E-2</v>
      </c>
      <c r="J1768" t="s">
        <v>340</v>
      </c>
      <c r="K1768" t="s">
        <v>1524</v>
      </c>
      <c r="L1768" t="s">
        <v>628</v>
      </c>
    </row>
    <row r="1769" spans="1:12" x14ac:dyDescent="0.3">
      <c r="A1769" s="9">
        <v>43982</v>
      </c>
      <c r="B1769" t="s">
        <v>206</v>
      </c>
      <c r="C1769" t="s">
        <v>15</v>
      </c>
      <c r="D1769">
        <v>800000</v>
      </c>
      <c r="E1769">
        <v>100000</v>
      </c>
      <c r="F1769">
        <v>900000</v>
      </c>
      <c r="G1769">
        <v>115</v>
      </c>
      <c r="H1769">
        <v>0</v>
      </c>
      <c r="I1769">
        <v>0</v>
      </c>
      <c r="J1769" t="s">
        <v>339</v>
      </c>
      <c r="K1769" t="s">
        <v>441</v>
      </c>
      <c r="L1769" t="s">
        <v>348</v>
      </c>
    </row>
    <row r="1770" spans="1:12" x14ac:dyDescent="0.3">
      <c r="A1770" s="9">
        <v>43982</v>
      </c>
      <c r="B1770" t="s">
        <v>205</v>
      </c>
      <c r="C1770" t="s">
        <v>14</v>
      </c>
      <c r="D1770">
        <v>5019800000</v>
      </c>
      <c r="E1770">
        <v>150000000</v>
      </c>
      <c r="F1770">
        <v>5169800000</v>
      </c>
      <c r="G1770">
        <v>20</v>
      </c>
      <c r="H1770">
        <v>-276500000</v>
      </c>
      <c r="I1770">
        <v>-5.0768411582175058E-2</v>
      </c>
      <c r="J1770" t="s">
        <v>341</v>
      </c>
      <c r="K1770" t="s">
        <v>1767</v>
      </c>
      <c r="L1770" t="s">
        <v>480</v>
      </c>
    </row>
    <row r="1771" spans="1:12" x14ac:dyDescent="0.3">
      <c r="A1771" s="9">
        <v>43982</v>
      </c>
      <c r="B1771" t="s">
        <v>226</v>
      </c>
      <c r="C1771" t="s">
        <v>35</v>
      </c>
      <c r="D1771">
        <v>43800000</v>
      </c>
      <c r="E1771">
        <v>1800000</v>
      </c>
      <c r="F1771">
        <v>45600000</v>
      </c>
      <c r="G1771">
        <v>77</v>
      </c>
      <c r="H1771">
        <v>800000</v>
      </c>
      <c r="I1771">
        <v>1.785714285714286E-2</v>
      </c>
      <c r="J1771" t="s">
        <v>340</v>
      </c>
      <c r="K1771" t="s">
        <v>1008</v>
      </c>
      <c r="L1771" t="s">
        <v>365</v>
      </c>
    </row>
    <row r="1772" spans="1:12" x14ac:dyDescent="0.3">
      <c r="A1772" s="9">
        <v>43982</v>
      </c>
      <c r="B1772" t="s">
        <v>204</v>
      </c>
      <c r="C1772" t="s">
        <v>13</v>
      </c>
      <c r="D1772">
        <v>100000</v>
      </c>
      <c r="E1772">
        <v>900000</v>
      </c>
      <c r="F1772">
        <v>1000000</v>
      </c>
      <c r="G1772">
        <v>108</v>
      </c>
      <c r="H1772">
        <v>300000</v>
      </c>
      <c r="I1772">
        <v>0.42857142857142849</v>
      </c>
      <c r="J1772" t="s">
        <v>340</v>
      </c>
      <c r="K1772" t="s">
        <v>458</v>
      </c>
      <c r="L1772" t="s">
        <v>390</v>
      </c>
    </row>
    <row r="1773" spans="1:12" x14ac:dyDescent="0.3">
      <c r="A1773" s="9">
        <v>43982</v>
      </c>
      <c r="B1773" t="s">
        <v>201</v>
      </c>
      <c r="C1773" t="s">
        <v>10</v>
      </c>
      <c r="D1773">
        <v>2796900000</v>
      </c>
      <c r="E1773">
        <v>564800000</v>
      </c>
      <c r="F1773">
        <v>3361700000</v>
      </c>
      <c r="G1773">
        <v>38</v>
      </c>
      <c r="H1773">
        <v>-346300000</v>
      </c>
      <c r="I1773">
        <v>-9.339266450916936E-2</v>
      </c>
      <c r="J1773" t="s">
        <v>341</v>
      </c>
      <c r="K1773" t="s">
        <v>1670</v>
      </c>
      <c r="L1773" t="s">
        <v>786</v>
      </c>
    </row>
    <row r="1774" spans="1:12" x14ac:dyDescent="0.3">
      <c r="A1774" s="9">
        <v>43982</v>
      </c>
      <c r="B1774" t="s">
        <v>202</v>
      </c>
      <c r="C1774" t="s">
        <v>11</v>
      </c>
      <c r="D1774">
        <v>101100000</v>
      </c>
      <c r="E1774">
        <v>0</v>
      </c>
      <c r="F1774">
        <v>101100000</v>
      </c>
      <c r="G1774">
        <v>72</v>
      </c>
      <c r="H1774">
        <v>-300000</v>
      </c>
      <c r="I1774">
        <v>-2.9585798816568051E-3</v>
      </c>
      <c r="J1774" t="s">
        <v>341</v>
      </c>
      <c r="K1774" t="s">
        <v>812</v>
      </c>
      <c r="L1774" t="s">
        <v>632</v>
      </c>
    </row>
    <row r="1775" spans="1:12" x14ac:dyDescent="0.3">
      <c r="A1775" s="9">
        <v>43982</v>
      </c>
      <c r="B1775" t="s">
        <v>200</v>
      </c>
      <c r="C1775" t="s">
        <v>9</v>
      </c>
      <c r="D1775">
        <v>4780100000</v>
      </c>
      <c r="E1775">
        <v>0</v>
      </c>
      <c r="F1775">
        <v>4780100000</v>
      </c>
      <c r="G1775">
        <v>23</v>
      </c>
      <c r="H1775">
        <v>-343500000</v>
      </c>
      <c r="I1775">
        <v>-6.7042704348504956E-2</v>
      </c>
      <c r="J1775" t="s">
        <v>341</v>
      </c>
      <c r="K1775" t="s">
        <v>355</v>
      </c>
      <c r="L1775" t="s">
        <v>786</v>
      </c>
    </row>
    <row r="1776" spans="1:12" x14ac:dyDescent="0.3">
      <c r="A1776" s="9">
        <v>43982</v>
      </c>
      <c r="B1776" t="s">
        <v>293</v>
      </c>
      <c r="C1776" t="s">
        <v>102</v>
      </c>
      <c r="D1776">
        <v>11168300000</v>
      </c>
      <c r="E1776">
        <v>370700000</v>
      </c>
      <c r="F1776">
        <v>11539000000</v>
      </c>
      <c r="G1776">
        <v>15</v>
      </c>
      <c r="H1776">
        <v>-94000000</v>
      </c>
      <c r="I1776">
        <v>-8.0804607581879129E-3</v>
      </c>
      <c r="J1776" t="s">
        <v>341</v>
      </c>
      <c r="K1776" t="s">
        <v>1768</v>
      </c>
      <c r="L1776" t="s">
        <v>1769</v>
      </c>
    </row>
    <row r="1777" spans="1:12" x14ac:dyDescent="0.3">
      <c r="A1777" s="9">
        <v>43982</v>
      </c>
      <c r="B1777" t="s">
        <v>225</v>
      </c>
      <c r="C1777" t="s">
        <v>34</v>
      </c>
      <c r="D1777">
        <v>135894100000</v>
      </c>
      <c r="E1777">
        <v>13700300000</v>
      </c>
      <c r="F1777">
        <v>149594400000</v>
      </c>
      <c r="G1777">
        <v>2</v>
      </c>
      <c r="H1777">
        <v>-921700000</v>
      </c>
      <c r="I1777">
        <v>-6.1235974091808122E-3</v>
      </c>
      <c r="J1777" t="s">
        <v>341</v>
      </c>
      <c r="K1777" t="s">
        <v>1624</v>
      </c>
      <c r="L1777" t="s">
        <v>1770</v>
      </c>
    </row>
    <row r="1778" spans="1:12" x14ac:dyDescent="0.3">
      <c r="A1778" s="9">
        <v>43982</v>
      </c>
      <c r="B1778" t="s">
        <v>208</v>
      </c>
      <c r="C1778" t="s">
        <v>17</v>
      </c>
      <c r="D1778">
        <v>962100000</v>
      </c>
      <c r="E1778">
        <v>141900000</v>
      </c>
      <c r="F1778">
        <v>1104000000</v>
      </c>
      <c r="G1778">
        <v>40</v>
      </c>
      <c r="H1778">
        <v>8600000</v>
      </c>
      <c r="I1778">
        <v>7.8510133284644887E-3</v>
      </c>
      <c r="J1778" t="s">
        <v>340</v>
      </c>
      <c r="K1778" t="s">
        <v>1701</v>
      </c>
      <c r="L1778" t="s">
        <v>1771</v>
      </c>
    </row>
    <row r="1779" spans="1:12" x14ac:dyDescent="0.3">
      <c r="A1779" s="9">
        <v>43982</v>
      </c>
      <c r="B1779" t="s">
        <v>203</v>
      </c>
      <c r="C1779" t="s">
        <v>12</v>
      </c>
      <c r="D1779">
        <v>5100000</v>
      </c>
      <c r="E1779">
        <v>0</v>
      </c>
      <c r="F1779">
        <v>5100000</v>
      </c>
      <c r="G1779">
        <v>91</v>
      </c>
      <c r="H1779">
        <v>-100000</v>
      </c>
      <c r="I1779">
        <v>-1.9230769230769228E-2</v>
      </c>
      <c r="J1779" t="s">
        <v>341</v>
      </c>
      <c r="K1779" t="s">
        <v>1218</v>
      </c>
      <c r="L1779" t="s">
        <v>503</v>
      </c>
    </row>
    <row r="1780" spans="1:12" x14ac:dyDescent="0.3">
      <c r="A1780" s="9">
        <v>43982</v>
      </c>
      <c r="B1780" t="s">
        <v>211</v>
      </c>
      <c r="C1780" t="s">
        <v>20</v>
      </c>
      <c r="D1780">
        <v>1920800000</v>
      </c>
      <c r="E1780">
        <v>30000000</v>
      </c>
      <c r="F1780">
        <v>1950800000</v>
      </c>
      <c r="G1780">
        <v>41</v>
      </c>
      <c r="H1780">
        <v>-19900000</v>
      </c>
      <c r="I1780">
        <v>-1.009793474399959E-2</v>
      </c>
      <c r="J1780" t="s">
        <v>341</v>
      </c>
      <c r="K1780" t="s">
        <v>1185</v>
      </c>
      <c r="L1780" t="s">
        <v>840</v>
      </c>
    </row>
    <row r="1781" spans="1:12" x14ac:dyDescent="0.3">
      <c r="A1781" s="9">
        <v>43982</v>
      </c>
      <c r="B1781" t="s">
        <v>220</v>
      </c>
      <c r="C1781" t="s">
        <v>29</v>
      </c>
      <c r="D1781">
        <v>14200000</v>
      </c>
      <c r="E1781">
        <v>0</v>
      </c>
      <c r="F1781">
        <v>14200000</v>
      </c>
      <c r="G1781">
        <v>90</v>
      </c>
      <c r="H1781">
        <v>300000</v>
      </c>
      <c r="I1781">
        <v>2.1582733812949641E-2</v>
      </c>
      <c r="J1781" t="s">
        <v>340</v>
      </c>
      <c r="K1781" t="s">
        <v>1347</v>
      </c>
      <c r="L1781" t="s">
        <v>390</v>
      </c>
    </row>
    <row r="1782" spans="1:12" x14ac:dyDescent="0.3">
      <c r="A1782" s="9">
        <v>43982</v>
      </c>
      <c r="B1782" t="s">
        <v>213</v>
      </c>
      <c r="C1782" t="s">
        <v>22</v>
      </c>
      <c r="D1782">
        <v>79000000</v>
      </c>
      <c r="E1782">
        <v>0</v>
      </c>
      <c r="F1782">
        <v>79000000</v>
      </c>
      <c r="G1782">
        <v>68</v>
      </c>
      <c r="H1782">
        <v>800000</v>
      </c>
      <c r="I1782">
        <v>1.023017902813299E-2</v>
      </c>
      <c r="J1782" t="s">
        <v>340</v>
      </c>
      <c r="K1782" t="s">
        <v>1772</v>
      </c>
      <c r="L1782" t="s">
        <v>365</v>
      </c>
    </row>
    <row r="1783" spans="1:12" x14ac:dyDescent="0.3">
      <c r="A1783" s="9">
        <v>43982</v>
      </c>
      <c r="B1783" t="s">
        <v>214</v>
      </c>
      <c r="C1783" t="s">
        <v>23</v>
      </c>
      <c r="D1783">
        <v>19000000</v>
      </c>
      <c r="E1783">
        <v>28400000</v>
      </c>
      <c r="F1783">
        <v>47400000</v>
      </c>
      <c r="G1783">
        <v>79</v>
      </c>
      <c r="H1783">
        <v>-1200000</v>
      </c>
      <c r="I1783">
        <v>-2.469135802469136E-2</v>
      </c>
      <c r="J1783" t="s">
        <v>341</v>
      </c>
      <c r="K1783" t="s">
        <v>1773</v>
      </c>
      <c r="L1783" t="s">
        <v>772</v>
      </c>
    </row>
    <row r="1784" spans="1:12" x14ac:dyDescent="0.3">
      <c r="A1784" s="9">
        <v>43982</v>
      </c>
      <c r="B1784" t="s">
        <v>216</v>
      </c>
      <c r="C1784" t="s">
        <v>25</v>
      </c>
      <c r="D1784">
        <v>25600000</v>
      </c>
      <c r="E1784">
        <v>2800000</v>
      </c>
      <c r="F1784">
        <v>28400000</v>
      </c>
      <c r="G1784">
        <v>84</v>
      </c>
      <c r="H1784">
        <v>0</v>
      </c>
      <c r="I1784">
        <v>0</v>
      </c>
      <c r="J1784" t="s">
        <v>339</v>
      </c>
      <c r="K1784" t="s">
        <v>1711</v>
      </c>
      <c r="L1784" t="s">
        <v>348</v>
      </c>
    </row>
    <row r="1785" spans="1:12" x14ac:dyDescent="0.3">
      <c r="A1785" s="9">
        <v>43982</v>
      </c>
      <c r="B1785" t="s">
        <v>217</v>
      </c>
      <c r="C1785" t="s">
        <v>26</v>
      </c>
      <c r="D1785">
        <v>108900000</v>
      </c>
      <c r="E1785">
        <v>0</v>
      </c>
      <c r="F1785">
        <v>108900000</v>
      </c>
      <c r="G1785">
        <v>84</v>
      </c>
      <c r="H1785">
        <v>-1400000</v>
      </c>
      <c r="I1785">
        <v>-1.269265639165911E-2</v>
      </c>
      <c r="J1785" t="s">
        <v>341</v>
      </c>
      <c r="K1785" t="s">
        <v>885</v>
      </c>
      <c r="L1785" t="s">
        <v>626</v>
      </c>
    </row>
    <row r="1786" spans="1:12" x14ac:dyDescent="0.3">
      <c r="A1786" s="9">
        <v>43982</v>
      </c>
      <c r="B1786" t="s">
        <v>218</v>
      </c>
      <c r="C1786" t="s">
        <v>27</v>
      </c>
      <c r="D1786">
        <v>236900000</v>
      </c>
      <c r="E1786">
        <v>47600000</v>
      </c>
      <c r="F1786">
        <v>284500000</v>
      </c>
      <c r="G1786">
        <v>84</v>
      </c>
      <c r="H1786">
        <v>2500000</v>
      </c>
      <c r="I1786">
        <v>8.8652482269503553E-3</v>
      </c>
      <c r="J1786" t="s">
        <v>340</v>
      </c>
      <c r="K1786" t="s">
        <v>922</v>
      </c>
      <c r="L1786" t="s">
        <v>667</v>
      </c>
    </row>
    <row r="1787" spans="1:12" x14ac:dyDescent="0.3">
      <c r="A1787" s="9">
        <v>43982</v>
      </c>
      <c r="B1787" t="s">
        <v>221</v>
      </c>
      <c r="C1787" t="s">
        <v>30</v>
      </c>
      <c r="D1787">
        <v>3224300000</v>
      </c>
      <c r="E1787">
        <v>59400000</v>
      </c>
      <c r="F1787">
        <v>3283700000</v>
      </c>
      <c r="G1787">
        <v>36</v>
      </c>
      <c r="H1787">
        <v>-195300000</v>
      </c>
      <c r="I1787">
        <v>-5.6136820925553318E-2</v>
      </c>
      <c r="J1787" t="s">
        <v>341</v>
      </c>
      <c r="K1787" t="s">
        <v>977</v>
      </c>
      <c r="L1787" t="s">
        <v>726</v>
      </c>
    </row>
    <row r="1788" spans="1:12" x14ac:dyDescent="0.3">
      <c r="A1788" s="9">
        <v>43982</v>
      </c>
      <c r="B1788" t="s">
        <v>222</v>
      </c>
      <c r="C1788" t="s">
        <v>31</v>
      </c>
      <c r="D1788">
        <v>737200000</v>
      </c>
      <c r="E1788">
        <v>78800000</v>
      </c>
      <c r="F1788">
        <v>816000000</v>
      </c>
      <c r="G1788">
        <v>46</v>
      </c>
      <c r="H1788">
        <v>-3000000</v>
      </c>
      <c r="I1788">
        <v>-3.663003663003663E-3</v>
      </c>
      <c r="J1788" t="s">
        <v>341</v>
      </c>
      <c r="K1788" t="s">
        <v>1774</v>
      </c>
      <c r="L1788" t="s">
        <v>1086</v>
      </c>
    </row>
    <row r="1789" spans="1:12" x14ac:dyDescent="0.3">
      <c r="A1789" s="9">
        <v>43982</v>
      </c>
      <c r="B1789" t="s">
        <v>223</v>
      </c>
      <c r="C1789" t="s">
        <v>32</v>
      </c>
      <c r="D1789">
        <v>64200000</v>
      </c>
      <c r="E1789">
        <v>7700000</v>
      </c>
      <c r="F1789">
        <v>71900000</v>
      </c>
      <c r="G1789">
        <v>76</v>
      </c>
      <c r="H1789">
        <v>300000</v>
      </c>
      <c r="I1789">
        <v>4.1899441340782122E-3</v>
      </c>
      <c r="J1789" t="s">
        <v>340</v>
      </c>
      <c r="K1789" t="s">
        <v>1775</v>
      </c>
      <c r="L1789" t="s">
        <v>390</v>
      </c>
    </row>
    <row r="1790" spans="1:12" x14ac:dyDescent="0.3">
      <c r="A1790" s="9">
        <v>43982</v>
      </c>
      <c r="B1790" t="s">
        <v>242</v>
      </c>
      <c r="C1790" t="s">
        <v>51</v>
      </c>
      <c r="D1790">
        <v>8500000</v>
      </c>
      <c r="E1790">
        <v>500000</v>
      </c>
      <c r="F1790">
        <v>9000000</v>
      </c>
      <c r="G1790">
        <v>95</v>
      </c>
      <c r="H1790">
        <v>-200000</v>
      </c>
      <c r="I1790">
        <v>-2.1739130434782612E-2</v>
      </c>
      <c r="J1790" t="s">
        <v>341</v>
      </c>
      <c r="K1790" t="s">
        <v>1370</v>
      </c>
      <c r="L1790" t="s">
        <v>497</v>
      </c>
    </row>
    <row r="1791" spans="1:12" x14ac:dyDescent="0.3">
      <c r="A1791" s="9">
        <v>43982</v>
      </c>
      <c r="B1791" t="s">
        <v>258</v>
      </c>
      <c r="C1791" t="s">
        <v>67</v>
      </c>
      <c r="D1791">
        <v>250700000</v>
      </c>
      <c r="E1791">
        <v>17900000</v>
      </c>
      <c r="F1791">
        <v>268600000</v>
      </c>
      <c r="G1791">
        <v>61</v>
      </c>
      <c r="H1791">
        <v>-300000</v>
      </c>
      <c r="I1791">
        <v>-1.115656377835627E-3</v>
      </c>
      <c r="J1791" t="s">
        <v>341</v>
      </c>
      <c r="K1791" t="s">
        <v>1313</v>
      </c>
      <c r="L1791" t="s">
        <v>632</v>
      </c>
    </row>
    <row r="1792" spans="1:12" x14ac:dyDescent="0.3">
      <c r="A1792" s="9">
        <v>43982</v>
      </c>
      <c r="B1792" t="s">
        <v>291</v>
      </c>
      <c r="C1792" t="s">
        <v>100</v>
      </c>
      <c r="D1792">
        <v>1500000</v>
      </c>
      <c r="E1792">
        <v>100000</v>
      </c>
      <c r="F1792">
        <v>1600000</v>
      </c>
      <c r="G1792">
        <v>112</v>
      </c>
      <c r="H1792">
        <v>-600000</v>
      </c>
      <c r="I1792">
        <v>-0.27272727272727271</v>
      </c>
      <c r="J1792" t="s">
        <v>341</v>
      </c>
      <c r="K1792" t="s">
        <v>633</v>
      </c>
      <c r="L1792" t="s">
        <v>492</v>
      </c>
    </row>
    <row r="1793" spans="1:12" x14ac:dyDescent="0.3">
      <c r="A1793" s="9">
        <v>43982</v>
      </c>
      <c r="B1793" t="s">
        <v>260</v>
      </c>
      <c r="C1793" t="s">
        <v>69</v>
      </c>
      <c r="D1793">
        <v>8967900000</v>
      </c>
      <c r="E1793">
        <v>761700000</v>
      </c>
      <c r="F1793">
        <v>9729600000</v>
      </c>
      <c r="G1793">
        <v>19</v>
      </c>
      <c r="H1793">
        <v>-74800000</v>
      </c>
      <c r="I1793">
        <v>-7.6292276936885482E-3</v>
      </c>
      <c r="J1793" t="s">
        <v>341</v>
      </c>
      <c r="K1793" t="s">
        <v>1776</v>
      </c>
      <c r="L1793" t="s">
        <v>1777</v>
      </c>
    </row>
    <row r="1794" spans="1:12" x14ac:dyDescent="0.3">
      <c r="A1794" s="9">
        <v>43982</v>
      </c>
      <c r="B1794" t="s">
        <v>227</v>
      </c>
      <c r="C1794" t="s">
        <v>36</v>
      </c>
      <c r="D1794">
        <v>588300000</v>
      </c>
      <c r="E1794">
        <v>1600000</v>
      </c>
      <c r="F1794">
        <v>589900000</v>
      </c>
      <c r="G1794">
        <v>19</v>
      </c>
      <c r="H1794">
        <v>11500000</v>
      </c>
      <c r="I1794">
        <v>1.9882434301521441E-2</v>
      </c>
      <c r="J1794" t="s">
        <v>340</v>
      </c>
      <c r="K1794" t="s">
        <v>1778</v>
      </c>
      <c r="L1794" t="s">
        <v>1527</v>
      </c>
    </row>
    <row r="1795" spans="1:12" x14ac:dyDescent="0.3">
      <c r="A1795" s="9">
        <v>43982</v>
      </c>
      <c r="B1795" t="s">
        <v>212</v>
      </c>
      <c r="C1795" t="s">
        <v>21</v>
      </c>
      <c r="D1795">
        <v>3400000</v>
      </c>
      <c r="E1795">
        <v>0</v>
      </c>
      <c r="F1795">
        <v>3400000</v>
      </c>
      <c r="G1795">
        <v>104</v>
      </c>
      <c r="H1795">
        <v>-100000</v>
      </c>
      <c r="I1795">
        <v>-2.8571428571428571E-2</v>
      </c>
      <c r="J1795" t="s">
        <v>341</v>
      </c>
      <c r="K1795" t="s">
        <v>364</v>
      </c>
      <c r="L1795" t="s">
        <v>503</v>
      </c>
    </row>
    <row r="1796" spans="1:12" x14ac:dyDescent="0.3">
      <c r="A1796" s="9">
        <v>43982</v>
      </c>
      <c r="B1796" t="s">
        <v>228</v>
      </c>
      <c r="C1796" t="s">
        <v>37</v>
      </c>
      <c r="D1796">
        <v>4145600000</v>
      </c>
      <c r="E1796">
        <v>1940100000</v>
      </c>
      <c r="F1796">
        <v>6085700000</v>
      </c>
      <c r="G1796">
        <v>22</v>
      </c>
      <c r="H1796">
        <v>-173100000</v>
      </c>
      <c r="I1796">
        <v>-2.7657058861123539E-2</v>
      </c>
      <c r="J1796" t="s">
        <v>341</v>
      </c>
      <c r="K1796" t="s">
        <v>1275</v>
      </c>
      <c r="L1796" t="s">
        <v>950</v>
      </c>
    </row>
    <row r="1797" spans="1:12" x14ac:dyDescent="0.3">
      <c r="A1797" s="9">
        <v>43982</v>
      </c>
      <c r="B1797" t="s">
        <v>324</v>
      </c>
      <c r="C1797" t="s">
        <v>139</v>
      </c>
      <c r="D1797">
        <v>0</v>
      </c>
      <c r="E1797">
        <v>0</v>
      </c>
      <c r="F1797">
        <v>0</v>
      </c>
      <c r="G1797">
        <v>22</v>
      </c>
      <c r="H1797">
        <v>0</v>
      </c>
      <c r="J1797" t="s">
        <v>339</v>
      </c>
      <c r="K1797" t="s">
        <v>348</v>
      </c>
      <c r="L1797" t="s">
        <v>348</v>
      </c>
    </row>
    <row r="1798" spans="1:12" x14ac:dyDescent="0.3">
      <c r="A1798" s="9">
        <v>43982</v>
      </c>
      <c r="B1798" t="s">
        <v>255</v>
      </c>
      <c r="C1798" t="s">
        <v>64</v>
      </c>
      <c r="D1798">
        <v>1003500000</v>
      </c>
      <c r="E1798">
        <v>81900000</v>
      </c>
      <c r="F1798">
        <v>1085400000</v>
      </c>
      <c r="G1798">
        <v>39</v>
      </c>
      <c r="H1798">
        <v>111400000</v>
      </c>
      <c r="I1798">
        <v>0.1143737166324435</v>
      </c>
      <c r="J1798" t="s">
        <v>340</v>
      </c>
      <c r="K1798" t="s">
        <v>426</v>
      </c>
      <c r="L1798" t="s">
        <v>628</v>
      </c>
    </row>
    <row r="1799" spans="1:12" x14ac:dyDescent="0.3">
      <c r="A1799" s="9">
        <v>43982</v>
      </c>
      <c r="B1799" t="s">
        <v>229</v>
      </c>
      <c r="C1799" t="s">
        <v>38</v>
      </c>
      <c r="D1799">
        <v>568700000</v>
      </c>
      <c r="E1799">
        <v>0</v>
      </c>
      <c r="F1799">
        <v>568700000</v>
      </c>
      <c r="G1799">
        <v>39</v>
      </c>
      <c r="H1799">
        <v>200000</v>
      </c>
      <c r="I1799">
        <v>3.5180299032541783E-4</v>
      </c>
      <c r="J1799" t="s">
        <v>340</v>
      </c>
      <c r="K1799" t="s">
        <v>402</v>
      </c>
      <c r="L1799" t="s">
        <v>379</v>
      </c>
    </row>
    <row r="1800" spans="1:12" x14ac:dyDescent="0.3">
      <c r="A1800" s="9">
        <v>43982</v>
      </c>
      <c r="B1800" t="s">
        <v>230</v>
      </c>
      <c r="C1800" t="s">
        <v>39</v>
      </c>
      <c r="D1800">
        <v>1992300000</v>
      </c>
      <c r="E1800">
        <v>972600000</v>
      </c>
      <c r="F1800">
        <v>2964900000</v>
      </c>
      <c r="G1800">
        <v>34</v>
      </c>
      <c r="H1800">
        <v>86100000</v>
      </c>
      <c r="I1800">
        <v>2.9908295122967901E-2</v>
      </c>
      <c r="J1800" t="s">
        <v>340</v>
      </c>
      <c r="K1800" t="s">
        <v>1779</v>
      </c>
      <c r="L1800" t="s">
        <v>1114</v>
      </c>
    </row>
    <row r="1801" spans="1:12" x14ac:dyDescent="0.3">
      <c r="A1801" s="9">
        <v>43982</v>
      </c>
      <c r="B1801" t="s">
        <v>231</v>
      </c>
      <c r="C1801" t="s">
        <v>40</v>
      </c>
      <c r="D1801">
        <v>906300000</v>
      </c>
      <c r="E1801">
        <v>791700000</v>
      </c>
      <c r="F1801">
        <v>1698000000</v>
      </c>
      <c r="G1801">
        <v>48</v>
      </c>
      <c r="H1801">
        <v>-10600000</v>
      </c>
      <c r="I1801">
        <v>-6.2039096336181671E-3</v>
      </c>
      <c r="J1801" t="s">
        <v>341</v>
      </c>
      <c r="K1801" t="s">
        <v>1780</v>
      </c>
      <c r="L1801" t="s">
        <v>515</v>
      </c>
    </row>
    <row r="1802" spans="1:12" x14ac:dyDescent="0.3">
      <c r="A1802" s="9">
        <v>43982</v>
      </c>
      <c r="B1802" t="s">
        <v>232</v>
      </c>
      <c r="C1802" t="s">
        <v>41</v>
      </c>
      <c r="D1802">
        <v>272100000</v>
      </c>
      <c r="E1802">
        <v>0</v>
      </c>
      <c r="F1802">
        <v>272100000</v>
      </c>
      <c r="G1802">
        <v>62</v>
      </c>
      <c r="H1802">
        <v>5100000</v>
      </c>
      <c r="I1802">
        <v>1.9101123595505622E-2</v>
      </c>
      <c r="J1802" t="s">
        <v>340</v>
      </c>
      <c r="K1802" t="s">
        <v>543</v>
      </c>
      <c r="L1802" t="s">
        <v>1218</v>
      </c>
    </row>
    <row r="1803" spans="1:12" x14ac:dyDescent="0.3">
      <c r="A1803" s="9">
        <v>43982</v>
      </c>
      <c r="B1803" t="s">
        <v>233</v>
      </c>
      <c r="C1803" t="s">
        <v>42</v>
      </c>
      <c r="D1803">
        <v>119535000000</v>
      </c>
      <c r="E1803">
        <v>15511900000</v>
      </c>
      <c r="F1803">
        <v>135046900000</v>
      </c>
      <c r="G1803">
        <v>4</v>
      </c>
      <c r="H1803">
        <v>-2934800000</v>
      </c>
      <c r="I1803">
        <v>-2.1269487185619541E-2</v>
      </c>
      <c r="J1803" t="s">
        <v>341</v>
      </c>
      <c r="K1803" t="s">
        <v>1781</v>
      </c>
      <c r="L1803" t="s">
        <v>1782</v>
      </c>
    </row>
    <row r="1804" spans="1:12" x14ac:dyDescent="0.3">
      <c r="A1804" s="9">
        <v>43982</v>
      </c>
      <c r="B1804" t="s">
        <v>234</v>
      </c>
      <c r="C1804" t="s">
        <v>43</v>
      </c>
      <c r="D1804">
        <v>35000000</v>
      </c>
      <c r="E1804">
        <v>200000</v>
      </c>
      <c r="F1804">
        <v>35200000</v>
      </c>
      <c r="G1804">
        <v>4</v>
      </c>
      <c r="H1804">
        <v>-1700000</v>
      </c>
      <c r="I1804">
        <v>-4.6070460704607047E-2</v>
      </c>
      <c r="J1804" t="s">
        <v>341</v>
      </c>
      <c r="K1804" t="s">
        <v>1133</v>
      </c>
      <c r="L1804" t="s">
        <v>1485</v>
      </c>
    </row>
    <row r="1805" spans="1:12" x14ac:dyDescent="0.3">
      <c r="A1805" s="9">
        <v>43982</v>
      </c>
      <c r="B1805" t="s">
        <v>235</v>
      </c>
      <c r="C1805" t="s">
        <v>44</v>
      </c>
      <c r="D1805">
        <v>100000</v>
      </c>
      <c r="E1805">
        <v>0</v>
      </c>
      <c r="F1805">
        <v>100000</v>
      </c>
      <c r="G1805">
        <v>121</v>
      </c>
      <c r="H1805">
        <v>0</v>
      </c>
      <c r="I1805">
        <v>0</v>
      </c>
      <c r="J1805" t="s">
        <v>339</v>
      </c>
      <c r="K1805" t="s">
        <v>486</v>
      </c>
      <c r="L1805" t="s">
        <v>348</v>
      </c>
    </row>
    <row r="1806" spans="1:12" x14ac:dyDescent="0.3">
      <c r="A1806" s="9">
        <v>43982</v>
      </c>
      <c r="B1806" t="s">
        <v>270</v>
      </c>
      <c r="C1806" t="s">
        <v>140</v>
      </c>
      <c r="D1806">
        <v>12900000</v>
      </c>
      <c r="E1806">
        <v>0</v>
      </c>
      <c r="F1806">
        <v>12900000</v>
      </c>
      <c r="G1806">
        <v>92</v>
      </c>
      <c r="H1806">
        <v>2400000</v>
      </c>
      <c r="I1806">
        <v>0.22857142857142859</v>
      </c>
      <c r="J1806" t="s">
        <v>340</v>
      </c>
      <c r="K1806" t="s">
        <v>619</v>
      </c>
      <c r="L1806" t="s">
        <v>907</v>
      </c>
    </row>
    <row r="1807" spans="1:12" x14ac:dyDescent="0.3">
      <c r="A1807" s="9">
        <v>43982</v>
      </c>
      <c r="B1807" t="s">
        <v>236</v>
      </c>
      <c r="C1807" t="s">
        <v>45</v>
      </c>
      <c r="D1807">
        <v>0</v>
      </c>
      <c r="E1807">
        <v>0</v>
      </c>
      <c r="F1807">
        <v>0</v>
      </c>
      <c r="G1807">
        <v>117</v>
      </c>
      <c r="H1807">
        <v>0</v>
      </c>
      <c r="J1807" t="s">
        <v>339</v>
      </c>
      <c r="K1807" t="s">
        <v>348</v>
      </c>
      <c r="L1807" t="s">
        <v>348</v>
      </c>
    </row>
    <row r="1808" spans="1:12" x14ac:dyDescent="0.3">
      <c r="A1808" s="9">
        <v>43982</v>
      </c>
      <c r="B1808" t="s">
        <v>237</v>
      </c>
      <c r="C1808" t="s">
        <v>46</v>
      </c>
      <c r="D1808">
        <v>27400000</v>
      </c>
      <c r="E1808">
        <v>105000000</v>
      </c>
      <c r="F1808">
        <v>132400000</v>
      </c>
      <c r="G1808">
        <v>78</v>
      </c>
      <c r="H1808">
        <v>-800000</v>
      </c>
      <c r="I1808">
        <v>-6.006006006006006E-3</v>
      </c>
      <c r="J1808" t="s">
        <v>341</v>
      </c>
      <c r="K1808" t="s">
        <v>1116</v>
      </c>
      <c r="L1808" t="s">
        <v>664</v>
      </c>
    </row>
    <row r="1809" spans="1:12" x14ac:dyDescent="0.3">
      <c r="A1809" s="9">
        <v>43982</v>
      </c>
      <c r="B1809" t="s">
        <v>238</v>
      </c>
      <c r="C1809" t="s">
        <v>47</v>
      </c>
      <c r="D1809">
        <v>135800000</v>
      </c>
      <c r="E1809">
        <v>0</v>
      </c>
      <c r="F1809">
        <v>135800000</v>
      </c>
      <c r="G1809">
        <v>73</v>
      </c>
      <c r="H1809">
        <v>800000</v>
      </c>
      <c r="I1809">
        <v>5.9259259259259256E-3</v>
      </c>
      <c r="J1809" t="s">
        <v>340</v>
      </c>
      <c r="K1809" t="s">
        <v>751</v>
      </c>
      <c r="L1809" t="s">
        <v>365</v>
      </c>
    </row>
    <row r="1810" spans="1:12" x14ac:dyDescent="0.3">
      <c r="A1810" s="9">
        <v>43982</v>
      </c>
      <c r="B1810" t="s">
        <v>239</v>
      </c>
      <c r="C1810" t="s">
        <v>48</v>
      </c>
      <c r="D1810">
        <v>30700000</v>
      </c>
      <c r="E1810">
        <v>0</v>
      </c>
      <c r="F1810">
        <v>30700000</v>
      </c>
      <c r="G1810">
        <v>89</v>
      </c>
      <c r="H1810">
        <v>-900000</v>
      </c>
      <c r="I1810">
        <v>-2.8481012658227851E-2</v>
      </c>
      <c r="J1810" t="s">
        <v>341</v>
      </c>
      <c r="K1810" t="s">
        <v>1783</v>
      </c>
      <c r="L1810" t="s">
        <v>599</v>
      </c>
    </row>
    <row r="1811" spans="1:12" x14ac:dyDescent="0.3">
      <c r="A1811" s="9">
        <v>43982</v>
      </c>
      <c r="B1811" t="s">
        <v>241</v>
      </c>
      <c r="C1811" t="s">
        <v>50</v>
      </c>
      <c r="D1811">
        <v>263000000</v>
      </c>
      <c r="E1811">
        <v>28600000</v>
      </c>
      <c r="F1811">
        <v>291600000</v>
      </c>
      <c r="G1811">
        <v>60</v>
      </c>
      <c r="H1811">
        <v>100000</v>
      </c>
      <c r="I1811">
        <v>3.4305317324185251E-4</v>
      </c>
      <c r="J1811" t="s">
        <v>340</v>
      </c>
      <c r="K1811" t="s">
        <v>1348</v>
      </c>
      <c r="L1811" t="s">
        <v>486</v>
      </c>
    </row>
    <row r="1812" spans="1:12" x14ac:dyDescent="0.3">
      <c r="A1812" s="9">
        <v>43982</v>
      </c>
      <c r="B1812" t="s">
        <v>256</v>
      </c>
      <c r="C1812" t="s">
        <v>65</v>
      </c>
      <c r="D1812">
        <v>199100000</v>
      </c>
      <c r="E1812">
        <v>90000000</v>
      </c>
      <c r="F1812">
        <v>289100000</v>
      </c>
      <c r="G1812">
        <v>57</v>
      </c>
      <c r="H1812">
        <v>-1400000</v>
      </c>
      <c r="I1812">
        <v>-4.8192771084337354E-3</v>
      </c>
      <c r="J1812" t="s">
        <v>341</v>
      </c>
      <c r="K1812" t="s">
        <v>797</v>
      </c>
      <c r="L1812" t="s">
        <v>626</v>
      </c>
    </row>
    <row r="1813" spans="1:12" x14ac:dyDescent="0.3">
      <c r="A1813" s="9">
        <v>43982</v>
      </c>
      <c r="B1813" t="s">
        <v>243</v>
      </c>
      <c r="C1813" t="s">
        <v>52</v>
      </c>
      <c r="D1813">
        <v>4003800000</v>
      </c>
      <c r="E1813">
        <v>6651900000</v>
      </c>
      <c r="F1813">
        <v>10655700000</v>
      </c>
      <c r="G1813">
        <v>10</v>
      </c>
      <c r="H1813">
        <v>-589700000</v>
      </c>
      <c r="I1813">
        <v>-5.2439219592010963E-2</v>
      </c>
      <c r="J1813" t="s">
        <v>341</v>
      </c>
      <c r="K1813" t="s">
        <v>1689</v>
      </c>
      <c r="L1813" t="s">
        <v>1784</v>
      </c>
    </row>
    <row r="1814" spans="1:12" x14ac:dyDescent="0.3">
      <c r="A1814" s="9">
        <v>43982</v>
      </c>
      <c r="B1814" t="s">
        <v>244</v>
      </c>
      <c r="C1814" t="s">
        <v>53</v>
      </c>
      <c r="D1814">
        <v>98300000</v>
      </c>
      <c r="E1814">
        <v>91000000</v>
      </c>
      <c r="F1814">
        <v>189300000</v>
      </c>
      <c r="G1814">
        <v>98</v>
      </c>
      <c r="H1814">
        <v>13500000</v>
      </c>
      <c r="I1814">
        <v>7.6791808873720141E-2</v>
      </c>
      <c r="J1814" t="s">
        <v>340</v>
      </c>
      <c r="K1814" t="s">
        <v>1785</v>
      </c>
      <c r="L1814" t="s">
        <v>1558</v>
      </c>
    </row>
    <row r="1815" spans="1:12" x14ac:dyDescent="0.3">
      <c r="A1815" s="9">
        <v>43982</v>
      </c>
      <c r="B1815" t="s">
        <v>245</v>
      </c>
      <c r="C1815" t="s">
        <v>54</v>
      </c>
      <c r="D1815">
        <v>19846000000</v>
      </c>
      <c r="E1815">
        <v>1645600000</v>
      </c>
      <c r="F1815">
        <v>21491600000</v>
      </c>
      <c r="G1815">
        <v>7</v>
      </c>
      <c r="H1815">
        <v>103700000</v>
      </c>
      <c r="I1815">
        <v>4.8485358543849562E-3</v>
      </c>
      <c r="J1815" t="s">
        <v>340</v>
      </c>
      <c r="K1815" t="s">
        <v>1645</v>
      </c>
      <c r="L1815" t="s">
        <v>910</v>
      </c>
    </row>
    <row r="1816" spans="1:12" x14ac:dyDescent="0.3">
      <c r="A1816" s="9">
        <v>43982</v>
      </c>
      <c r="B1816" t="s">
        <v>246</v>
      </c>
      <c r="C1816" t="s">
        <v>55</v>
      </c>
      <c r="D1816">
        <v>2762100000</v>
      </c>
      <c r="E1816">
        <v>802200000</v>
      </c>
      <c r="F1816">
        <v>3564300000</v>
      </c>
      <c r="G1816">
        <v>25</v>
      </c>
      <c r="H1816">
        <v>-39900000</v>
      </c>
      <c r="I1816">
        <v>-1.107041784584651E-2</v>
      </c>
      <c r="J1816" t="s">
        <v>341</v>
      </c>
      <c r="K1816" t="s">
        <v>1786</v>
      </c>
      <c r="L1816" t="s">
        <v>1787</v>
      </c>
    </row>
    <row r="1817" spans="1:12" x14ac:dyDescent="0.3">
      <c r="A1817" s="9">
        <v>43982</v>
      </c>
      <c r="B1817" t="s">
        <v>247</v>
      </c>
      <c r="C1817" t="s">
        <v>56</v>
      </c>
      <c r="D1817">
        <v>11436900000</v>
      </c>
      <c r="E1817">
        <v>1236100000</v>
      </c>
      <c r="F1817">
        <v>12673000000</v>
      </c>
      <c r="G1817">
        <v>14</v>
      </c>
      <c r="H1817">
        <v>-42100000</v>
      </c>
      <c r="I1817">
        <v>-3.3110239007164712E-3</v>
      </c>
      <c r="J1817" t="s">
        <v>341</v>
      </c>
      <c r="K1817" t="s">
        <v>1647</v>
      </c>
      <c r="L1817" t="s">
        <v>836</v>
      </c>
    </row>
    <row r="1818" spans="1:12" x14ac:dyDescent="0.3">
      <c r="A1818" s="9">
        <v>43982</v>
      </c>
      <c r="B1818" t="s">
        <v>248</v>
      </c>
      <c r="C1818" t="s">
        <v>57</v>
      </c>
      <c r="D1818">
        <v>608400000</v>
      </c>
      <c r="E1818">
        <v>29000000</v>
      </c>
      <c r="F1818">
        <v>637400000</v>
      </c>
      <c r="G1818">
        <v>52</v>
      </c>
      <c r="H1818">
        <v>-37200000</v>
      </c>
      <c r="I1818">
        <v>-5.5143788911947822E-2</v>
      </c>
      <c r="J1818" t="s">
        <v>341</v>
      </c>
      <c r="K1818" t="s">
        <v>1286</v>
      </c>
      <c r="L1818" t="s">
        <v>974</v>
      </c>
    </row>
    <row r="1819" spans="1:12" x14ac:dyDescent="0.3">
      <c r="A1819" s="9">
        <v>43982</v>
      </c>
      <c r="B1819" t="s">
        <v>249</v>
      </c>
      <c r="C1819" t="s">
        <v>58</v>
      </c>
      <c r="D1819">
        <v>209200000</v>
      </c>
      <c r="E1819">
        <v>57800000</v>
      </c>
      <c r="F1819">
        <v>267000000</v>
      </c>
      <c r="G1819">
        <v>56</v>
      </c>
      <c r="H1819">
        <v>-1800000</v>
      </c>
      <c r="I1819">
        <v>-6.6964285714285711E-3</v>
      </c>
      <c r="J1819" t="s">
        <v>341</v>
      </c>
      <c r="K1819" t="s">
        <v>1507</v>
      </c>
      <c r="L1819" t="s">
        <v>984</v>
      </c>
    </row>
    <row r="1820" spans="1:12" x14ac:dyDescent="0.3">
      <c r="A1820" s="9">
        <v>43982</v>
      </c>
      <c r="B1820" t="s">
        <v>250</v>
      </c>
      <c r="C1820" t="s">
        <v>59</v>
      </c>
      <c r="D1820">
        <v>14587800000</v>
      </c>
      <c r="E1820">
        <v>982400000</v>
      </c>
      <c r="F1820">
        <v>15570200000</v>
      </c>
      <c r="G1820">
        <v>12</v>
      </c>
      <c r="H1820">
        <v>36500000</v>
      </c>
      <c r="I1820">
        <v>2.3497299419970772E-3</v>
      </c>
      <c r="J1820" t="s">
        <v>340</v>
      </c>
      <c r="K1820" t="s">
        <v>755</v>
      </c>
      <c r="L1820" t="s">
        <v>1667</v>
      </c>
    </row>
    <row r="1821" spans="1:12" x14ac:dyDescent="0.3">
      <c r="A1821" s="9">
        <v>43982</v>
      </c>
      <c r="B1821" t="s">
        <v>198</v>
      </c>
      <c r="C1821" t="s">
        <v>135</v>
      </c>
      <c r="D1821">
        <v>181000000</v>
      </c>
      <c r="E1821">
        <v>70900000</v>
      </c>
      <c r="F1821">
        <v>251900000</v>
      </c>
      <c r="G1821">
        <v>65</v>
      </c>
      <c r="H1821">
        <v>-1100000</v>
      </c>
      <c r="I1821">
        <v>-4.3478260869565218E-3</v>
      </c>
      <c r="J1821" t="s">
        <v>341</v>
      </c>
      <c r="K1821" t="s">
        <v>615</v>
      </c>
      <c r="L1821" t="s">
        <v>512</v>
      </c>
    </row>
    <row r="1822" spans="1:12" x14ac:dyDescent="0.3">
      <c r="A1822" s="9">
        <v>43982</v>
      </c>
      <c r="B1822" t="s">
        <v>215</v>
      </c>
      <c r="C1822" t="s">
        <v>131</v>
      </c>
      <c r="D1822">
        <v>17800000</v>
      </c>
      <c r="E1822">
        <v>12900000</v>
      </c>
      <c r="F1822">
        <v>30700000</v>
      </c>
      <c r="G1822">
        <v>75</v>
      </c>
      <c r="H1822">
        <v>-2900000</v>
      </c>
      <c r="I1822">
        <v>-8.6309523809523808E-2</v>
      </c>
      <c r="J1822" t="s">
        <v>341</v>
      </c>
      <c r="K1822" t="s">
        <v>1783</v>
      </c>
      <c r="L1822" t="s">
        <v>1165</v>
      </c>
    </row>
    <row r="1823" spans="1:12" x14ac:dyDescent="0.3">
      <c r="A1823" s="9">
        <v>43982</v>
      </c>
      <c r="B1823" t="s">
        <v>251</v>
      </c>
      <c r="C1823" t="s">
        <v>60</v>
      </c>
      <c r="D1823">
        <v>5844300000</v>
      </c>
      <c r="E1823">
        <v>460700000</v>
      </c>
      <c r="F1823">
        <v>6305000000</v>
      </c>
      <c r="G1823">
        <v>24</v>
      </c>
      <c r="H1823">
        <v>-386700000</v>
      </c>
      <c r="I1823">
        <v>-5.778800603732983E-2</v>
      </c>
      <c r="J1823" t="s">
        <v>341</v>
      </c>
      <c r="K1823" t="s">
        <v>1788</v>
      </c>
      <c r="L1823" t="s">
        <v>688</v>
      </c>
    </row>
    <row r="1824" spans="1:12" x14ac:dyDescent="0.3">
      <c r="A1824" s="9">
        <v>43982</v>
      </c>
      <c r="B1824" t="s">
        <v>252</v>
      </c>
      <c r="C1824" t="s">
        <v>61</v>
      </c>
      <c r="D1824">
        <v>0</v>
      </c>
      <c r="E1824">
        <v>82000000</v>
      </c>
      <c r="F1824">
        <v>82000000</v>
      </c>
      <c r="G1824">
        <v>24</v>
      </c>
      <c r="H1824">
        <v>38500000</v>
      </c>
      <c r="I1824">
        <v>0.88505747126436785</v>
      </c>
      <c r="J1824" t="s">
        <v>340</v>
      </c>
      <c r="K1824" t="s">
        <v>1381</v>
      </c>
      <c r="L1824" t="s">
        <v>1789</v>
      </c>
    </row>
    <row r="1825" spans="1:12" x14ac:dyDescent="0.3">
      <c r="A1825" s="9">
        <v>43982</v>
      </c>
      <c r="B1825" t="s">
        <v>253</v>
      </c>
      <c r="C1825" t="s">
        <v>62</v>
      </c>
      <c r="D1825">
        <v>3370000000</v>
      </c>
      <c r="E1825">
        <v>0</v>
      </c>
      <c r="F1825">
        <v>3370000000</v>
      </c>
      <c r="G1825">
        <v>35</v>
      </c>
      <c r="H1825">
        <v>-50800000</v>
      </c>
      <c r="I1825">
        <v>-1.485032740879326E-2</v>
      </c>
      <c r="J1825" t="s">
        <v>341</v>
      </c>
      <c r="K1825" t="s">
        <v>1321</v>
      </c>
      <c r="L1825" t="s">
        <v>1156</v>
      </c>
    </row>
    <row r="1826" spans="1:12" x14ac:dyDescent="0.3">
      <c r="A1826" s="9">
        <v>43982</v>
      </c>
      <c r="B1826" t="s">
        <v>254</v>
      </c>
      <c r="C1826" t="s">
        <v>63</v>
      </c>
      <c r="D1826">
        <v>4717300000</v>
      </c>
      <c r="E1826">
        <v>457700000</v>
      </c>
      <c r="F1826">
        <v>5175000000</v>
      </c>
      <c r="G1826">
        <v>27</v>
      </c>
      <c r="H1826">
        <v>77500000</v>
      </c>
      <c r="I1826">
        <v>1.520353114271702E-2</v>
      </c>
      <c r="J1826" t="s">
        <v>340</v>
      </c>
      <c r="K1826" t="s">
        <v>1767</v>
      </c>
      <c r="L1826" t="s">
        <v>1790</v>
      </c>
    </row>
    <row r="1827" spans="1:12" x14ac:dyDescent="0.3">
      <c r="A1827" s="9">
        <v>43982</v>
      </c>
      <c r="B1827" t="s">
        <v>257</v>
      </c>
      <c r="C1827" t="s">
        <v>66</v>
      </c>
      <c r="D1827">
        <v>328200000</v>
      </c>
      <c r="E1827">
        <v>0</v>
      </c>
      <c r="F1827">
        <v>328200000</v>
      </c>
      <c r="G1827">
        <v>50</v>
      </c>
      <c r="H1827">
        <v>2100000</v>
      </c>
      <c r="I1827">
        <v>6.439742410303588E-3</v>
      </c>
      <c r="J1827" t="s">
        <v>340</v>
      </c>
      <c r="K1827" t="s">
        <v>1791</v>
      </c>
      <c r="L1827" t="s">
        <v>1009</v>
      </c>
    </row>
    <row r="1828" spans="1:12" x14ac:dyDescent="0.3">
      <c r="A1828" s="9">
        <v>43982</v>
      </c>
      <c r="B1828" t="s">
        <v>294</v>
      </c>
      <c r="C1828" t="s">
        <v>103</v>
      </c>
      <c r="D1828">
        <v>0</v>
      </c>
      <c r="E1828">
        <v>0</v>
      </c>
      <c r="F1828">
        <v>0</v>
      </c>
      <c r="G1828">
        <v>119</v>
      </c>
      <c r="H1828">
        <v>0</v>
      </c>
      <c r="J1828" t="s">
        <v>339</v>
      </c>
      <c r="K1828" t="s">
        <v>348</v>
      </c>
      <c r="L1828" t="s">
        <v>348</v>
      </c>
    </row>
    <row r="1829" spans="1:12" x14ac:dyDescent="0.3">
      <c r="A1829" s="9">
        <v>43982</v>
      </c>
      <c r="B1829" t="s">
        <v>199</v>
      </c>
      <c r="C1829" t="s">
        <v>8</v>
      </c>
      <c r="D1829">
        <v>4500000</v>
      </c>
      <c r="E1829">
        <v>0</v>
      </c>
      <c r="F1829">
        <v>4500000</v>
      </c>
      <c r="G1829">
        <v>97</v>
      </c>
      <c r="H1829">
        <v>300000</v>
      </c>
      <c r="I1829">
        <v>7.1428571428571425E-2</v>
      </c>
      <c r="J1829" t="s">
        <v>340</v>
      </c>
      <c r="K1829" t="s">
        <v>1379</v>
      </c>
      <c r="L1829" t="s">
        <v>390</v>
      </c>
    </row>
    <row r="1830" spans="1:12" x14ac:dyDescent="0.3">
      <c r="A1830" s="9">
        <v>43982</v>
      </c>
      <c r="B1830" t="s">
        <v>295</v>
      </c>
      <c r="C1830" t="s">
        <v>104</v>
      </c>
      <c r="D1830">
        <v>2132300000</v>
      </c>
      <c r="E1830">
        <v>1496400000</v>
      </c>
      <c r="F1830">
        <v>3628700000</v>
      </c>
      <c r="G1830">
        <v>30</v>
      </c>
      <c r="H1830">
        <v>-343100000</v>
      </c>
      <c r="I1830">
        <v>-8.6384007251120401E-2</v>
      </c>
      <c r="J1830" t="s">
        <v>341</v>
      </c>
      <c r="K1830" t="s">
        <v>1792</v>
      </c>
      <c r="L1830" t="s">
        <v>786</v>
      </c>
    </row>
    <row r="1831" spans="1:12" x14ac:dyDescent="0.3">
      <c r="A1831" s="9">
        <v>43982</v>
      </c>
      <c r="B1831" t="s">
        <v>264</v>
      </c>
      <c r="C1831" t="s">
        <v>73</v>
      </c>
      <c r="D1831">
        <v>745600000</v>
      </c>
      <c r="E1831">
        <v>324800000</v>
      </c>
      <c r="F1831">
        <v>1070400000</v>
      </c>
      <c r="G1831">
        <v>45</v>
      </c>
      <c r="H1831">
        <v>197000000</v>
      </c>
      <c r="I1831">
        <v>0.22555530112205169</v>
      </c>
      <c r="J1831" t="s">
        <v>340</v>
      </c>
      <c r="K1831" t="s">
        <v>1793</v>
      </c>
      <c r="L1831" t="s">
        <v>1255</v>
      </c>
    </row>
    <row r="1832" spans="1:12" x14ac:dyDescent="0.3">
      <c r="A1832" s="9">
        <v>43982</v>
      </c>
      <c r="B1832" t="s">
        <v>265</v>
      </c>
      <c r="C1832" t="s">
        <v>74</v>
      </c>
      <c r="D1832">
        <v>1515900000</v>
      </c>
      <c r="E1832">
        <v>0</v>
      </c>
      <c r="F1832">
        <v>1515900000</v>
      </c>
      <c r="G1832">
        <v>44</v>
      </c>
      <c r="H1832">
        <v>-25100000</v>
      </c>
      <c r="I1832">
        <v>-1.6288124594419209E-2</v>
      </c>
      <c r="J1832" t="s">
        <v>341</v>
      </c>
      <c r="K1832" t="s">
        <v>1794</v>
      </c>
      <c r="L1832" t="s">
        <v>1142</v>
      </c>
    </row>
    <row r="1833" spans="1:12" x14ac:dyDescent="0.3">
      <c r="A1833" s="9">
        <v>43982</v>
      </c>
      <c r="B1833" t="s">
        <v>266</v>
      </c>
      <c r="C1833" t="s">
        <v>75</v>
      </c>
      <c r="D1833">
        <v>0</v>
      </c>
      <c r="E1833">
        <v>74300000</v>
      </c>
      <c r="F1833">
        <v>74300000</v>
      </c>
      <c r="G1833">
        <v>88</v>
      </c>
      <c r="H1833">
        <v>39400000</v>
      </c>
      <c r="I1833">
        <v>1.128939828080229</v>
      </c>
      <c r="J1833" t="s">
        <v>340</v>
      </c>
      <c r="K1833" t="s">
        <v>1795</v>
      </c>
      <c r="L1833" t="s">
        <v>707</v>
      </c>
    </row>
    <row r="1834" spans="1:12" x14ac:dyDescent="0.3">
      <c r="A1834" s="9">
        <v>43982</v>
      </c>
      <c r="B1834" t="s">
        <v>267</v>
      </c>
      <c r="C1834" t="s">
        <v>76</v>
      </c>
      <c r="D1834">
        <v>18134400000</v>
      </c>
      <c r="E1834">
        <v>4650400000</v>
      </c>
      <c r="F1834">
        <v>22784800000</v>
      </c>
      <c r="G1834">
        <v>5</v>
      </c>
      <c r="H1834">
        <v>-659200000</v>
      </c>
      <c r="I1834">
        <v>-2.8118068588977991E-2</v>
      </c>
      <c r="J1834" t="s">
        <v>341</v>
      </c>
      <c r="K1834" t="s">
        <v>1796</v>
      </c>
      <c r="L1834" t="s">
        <v>793</v>
      </c>
    </row>
    <row r="1835" spans="1:12" x14ac:dyDescent="0.3">
      <c r="A1835" s="9">
        <v>43982</v>
      </c>
      <c r="B1835" t="s">
        <v>268</v>
      </c>
      <c r="C1835" t="s">
        <v>77</v>
      </c>
      <c r="D1835">
        <v>39000000</v>
      </c>
      <c r="E1835">
        <v>0</v>
      </c>
      <c r="F1835">
        <v>39000000</v>
      </c>
      <c r="G1835">
        <v>87</v>
      </c>
      <c r="H1835">
        <v>-700000</v>
      </c>
      <c r="I1835">
        <v>-1.7632241813602019E-2</v>
      </c>
      <c r="J1835" t="s">
        <v>341</v>
      </c>
      <c r="K1835" t="s">
        <v>587</v>
      </c>
      <c r="L1835" t="s">
        <v>610</v>
      </c>
    </row>
    <row r="1836" spans="1:12" x14ac:dyDescent="0.3">
      <c r="A1836" s="9">
        <v>43982</v>
      </c>
      <c r="B1836" t="s">
        <v>269</v>
      </c>
      <c r="C1836" t="s">
        <v>78</v>
      </c>
      <c r="D1836">
        <v>12124400000</v>
      </c>
      <c r="E1836">
        <v>107000000</v>
      </c>
      <c r="F1836">
        <v>12231400000</v>
      </c>
      <c r="G1836">
        <v>16</v>
      </c>
      <c r="H1836">
        <v>23300000</v>
      </c>
      <c r="I1836">
        <v>1.9085689009755819E-3</v>
      </c>
      <c r="J1836" t="s">
        <v>340</v>
      </c>
      <c r="K1836" t="s">
        <v>430</v>
      </c>
      <c r="L1836" t="s">
        <v>1260</v>
      </c>
    </row>
    <row r="1837" spans="1:12" x14ac:dyDescent="0.3">
      <c r="A1837" s="9">
        <v>43982</v>
      </c>
      <c r="B1837" t="s">
        <v>271</v>
      </c>
      <c r="C1837" t="s">
        <v>80</v>
      </c>
      <c r="D1837">
        <v>568500000</v>
      </c>
      <c r="E1837">
        <v>65599999.999999993</v>
      </c>
      <c r="F1837">
        <v>634100000</v>
      </c>
      <c r="G1837">
        <v>49</v>
      </c>
      <c r="H1837">
        <v>6800000</v>
      </c>
      <c r="I1837">
        <v>1.0840108401084011E-2</v>
      </c>
      <c r="J1837" t="s">
        <v>340</v>
      </c>
      <c r="K1837" t="s">
        <v>1797</v>
      </c>
      <c r="L1837" t="s">
        <v>986</v>
      </c>
    </row>
    <row r="1838" spans="1:12" x14ac:dyDescent="0.3">
      <c r="A1838" s="9">
        <v>43982</v>
      </c>
      <c r="B1838" t="s">
        <v>272</v>
      </c>
      <c r="C1838" t="s">
        <v>81</v>
      </c>
      <c r="D1838">
        <v>1271200000</v>
      </c>
      <c r="E1838">
        <v>37700000</v>
      </c>
      <c r="F1838">
        <v>1308900000</v>
      </c>
      <c r="G1838">
        <v>42</v>
      </c>
      <c r="H1838">
        <v>2900000</v>
      </c>
      <c r="I1838">
        <v>2.2205206738131699E-3</v>
      </c>
      <c r="J1838" t="s">
        <v>340</v>
      </c>
      <c r="K1838" t="s">
        <v>787</v>
      </c>
      <c r="L1838" t="s">
        <v>490</v>
      </c>
    </row>
    <row r="1839" spans="1:12" x14ac:dyDescent="0.3">
      <c r="A1839" s="9">
        <v>43982</v>
      </c>
      <c r="B1839" t="s">
        <v>273</v>
      </c>
      <c r="C1839" t="s">
        <v>82</v>
      </c>
      <c r="D1839">
        <v>789200000</v>
      </c>
      <c r="E1839">
        <v>52700000</v>
      </c>
      <c r="F1839">
        <v>841900000</v>
      </c>
      <c r="G1839">
        <v>47</v>
      </c>
      <c r="H1839">
        <v>-1500000</v>
      </c>
      <c r="I1839">
        <v>-1.7785155323689829E-3</v>
      </c>
      <c r="J1839" t="s">
        <v>341</v>
      </c>
      <c r="K1839" t="s">
        <v>1798</v>
      </c>
      <c r="L1839" t="s">
        <v>517</v>
      </c>
    </row>
    <row r="1840" spans="1:12" x14ac:dyDescent="0.3">
      <c r="A1840" s="9">
        <v>43982</v>
      </c>
      <c r="B1840" t="s">
        <v>275</v>
      </c>
      <c r="C1840" t="s">
        <v>84</v>
      </c>
      <c r="D1840">
        <v>300000</v>
      </c>
      <c r="E1840">
        <v>0</v>
      </c>
      <c r="F1840">
        <v>300000</v>
      </c>
      <c r="G1840">
        <v>110</v>
      </c>
      <c r="H1840">
        <v>0</v>
      </c>
      <c r="I1840">
        <v>0</v>
      </c>
      <c r="J1840" t="s">
        <v>339</v>
      </c>
      <c r="K1840" t="s">
        <v>390</v>
      </c>
      <c r="L1840" t="s">
        <v>348</v>
      </c>
    </row>
    <row r="1841" spans="1:12" x14ac:dyDescent="0.3">
      <c r="A1841" s="9">
        <v>43982</v>
      </c>
      <c r="B1841" t="s">
        <v>289</v>
      </c>
      <c r="C1841" t="s">
        <v>98</v>
      </c>
      <c r="D1841">
        <v>0</v>
      </c>
      <c r="E1841">
        <v>0</v>
      </c>
      <c r="F1841">
        <v>0</v>
      </c>
      <c r="G1841">
        <v>125</v>
      </c>
      <c r="H1841">
        <v>0</v>
      </c>
      <c r="J1841" t="s">
        <v>339</v>
      </c>
      <c r="K1841" t="s">
        <v>348</v>
      </c>
      <c r="L1841" t="s">
        <v>348</v>
      </c>
    </row>
    <row r="1842" spans="1:12" x14ac:dyDescent="0.3">
      <c r="A1842" s="9">
        <v>43982</v>
      </c>
      <c r="B1842" t="s">
        <v>276</v>
      </c>
      <c r="C1842" t="s">
        <v>85</v>
      </c>
      <c r="D1842">
        <v>3154800000</v>
      </c>
      <c r="E1842">
        <v>40600000</v>
      </c>
      <c r="F1842">
        <v>3195400000</v>
      </c>
      <c r="G1842">
        <v>28</v>
      </c>
      <c r="H1842">
        <v>-183500000</v>
      </c>
      <c r="I1842">
        <v>-5.4307614904258783E-2</v>
      </c>
      <c r="J1842" t="s">
        <v>341</v>
      </c>
      <c r="K1842" t="s">
        <v>1334</v>
      </c>
      <c r="L1842" t="s">
        <v>625</v>
      </c>
    </row>
    <row r="1843" spans="1:12" x14ac:dyDescent="0.3">
      <c r="A1843" s="9">
        <v>43982</v>
      </c>
      <c r="B1843" t="s">
        <v>277</v>
      </c>
      <c r="C1843" t="s">
        <v>86</v>
      </c>
      <c r="D1843">
        <v>10800000</v>
      </c>
      <c r="E1843">
        <v>0</v>
      </c>
      <c r="F1843">
        <v>10800000</v>
      </c>
      <c r="G1843">
        <v>96</v>
      </c>
      <c r="H1843">
        <v>-400000</v>
      </c>
      <c r="I1843">
        <v>-3.5714285714285712E-2</v>
      </c>
      <c r="J1843" t="s">
        <v>341</v>
      </c>
      <c r="K1843" t="s">
        <v>375</v>
      </c>
      <c r="L1843" t="s">
        <v>909</v>
      </c>
    </row>
    <row r="1844" spans="1:12" x14ac:dyDescent="0.3">
      <c r="A1844" s="9">
        <v>43982</v>
      </c>
      <c r="B1844" t="s">
        <v>263</v>
      </c>
      <c r="C1844" t="s">
        <v>72</v>
      </c>
      <c r="D1844">
        <v>41200000</v>
      </c>
      <c r="E1844">
        <v>0</v>
      </c>
      <c r="F1844">
        <v>41200000</v>
      </c>
      <c r="G1844">
        <v>85</v>
      </c>
      <c r="H1844">
        <v>-900000</v>
      </c>
      <c r="I1844">
        <v>-2.137767220902613E-2</v>
      </c>
      <c r="J1844" t="s">
        <v>341</v>
      </c>
      <c r="K1844" t="s">
        <v>958</v>
      </c>
      <c r="L1844" t="s">
        <v>599</v>
      </c>
    </row>
    <row r="1845" spans="1:12" x14ac:dyDescent="0.3">
      <c r="A1845" s="9">
        <v>43982</v>
      </c>
      <c r="B1845" t="s">
        <v>278</v>
      </c>
      <c r="C1845" t="s">
        <v>87</v>
      </c>
      <c r="D1845">
        <v>11936900000</v>
      </c>
      <c r="E1845">
        <v>789600000</v>
      </c>
      <c r="F1845">
        <v>12726500000</v>
      </c>
      <c r="G1845">
        <v>13</v>
      </c>
      <c r="H1845">
        <v>-851400000</v>
      </c>
      <c r="I1845">
        <v>-6.270483653584133E-2</v>
      </c>
      <c r="J1845" t="s">
        <v>341</v>
      </c>
      <c r="K1845" t="s">
        <v>1730</v>
      </c>
      <c r="L1845" t="s">
        <v>1799</v>
      </c>
    </row>
    <row r="1846" spans="1:12" x14ac:dyDescent="0.3">
      <c r="A1846" s="9">
        <v>43982</v>
      </c>
      <c r="B1846" t="s">
        <v>280</v>
      </c>
      <c r="C1846" t="s">
        <v>89</v>
      </c>
      <c r="D1846">
        <v>17500000</v>
      </c>
      <c r="E1846">
        <v>0</v>
      </c>
      <c r="F1846">
        <v>17500000</v>
      </c>
      <c r="G1846">
        <v>83</v>
      </c>
      <c r="H1846">
        <v>-3400000</v>
      </c>
      <c r="I1846">
        <v>-0.16267942583732059</v>
      </c>
      <c r="J1846" t="s">
        <v>341</v>
      </c>
      <c r="K1846" t="s">
        <v>1202</v>
      </c>
      <c r="L1846" t="s">
        <v>1800</v>
      </c>
    </row>
    <row r="1847" spans="1:12" x14ac:dyDescent="0.3">
      <c r="A1847" s="9">
        <v>43982</v>
      </c>
      <c r="B1847" t="s">
        <v>281</v>
      </c>
      <c r="C1847" t="s">
        <v>90</v>
      </c>
      <c r="D1847">
        <v>321200000</v>
      </c>
      <c r="E1847">
        <v>5882200000</v>
      </c>
      <c r="F1847">
        <v>6203400000</v>
      </c>
      <c r="G1847">
        <v>32</v>
      </c>
      <c r="H1847">
        <v>666900000</v>
      </c>
      <c r="I1847">
        <v>0.120455161202926</v>
      </c>
      <c r="J1847" t="s">
        <v>340</v>
      </c>
      <c r="K1847" t="s">
        <v>1801</v>
      </c>
      <c r="L1847" t="s">
        <v>1412</v>
      </c>
    </row>
    <row r="1848" spans="1:12" x14ac:dyDescent="0.3">
      <c r="A1848" s="9">
        <v>43982</v>
      </c>
      <c r="B1848" t="s">
        <v>282</v>
      </c>
      <c r="C1848" t="s">
        <v>91</v>
      </c>
      <c r="D1848">
        <v>77800000</v>
      </c>
      <c r="E1848">
        <v>0</v>
      </c>
      <c r="F1848">
        <v>77800000</v>
      </c>
      <c r="G1848">
        <v>66</v>
      </c>
      <c r="H1848">
        <v>-400000</v>
      </c>
      <c r="I1848">
        <v>-5.1150895140664966E-3</v>
      </c>
      <c r="J1848" t="s">
        <v>341</v>
      </c>
      <c r="K1848" t="s">
        <v>1802</v>
      </c>
      <c r="L1848" t="s">
        <v>909</v>
      </c>
    </row>
    <row r="1849" spans="1:12" x14ac:dyDescent="0.3">
      <c r="A1849" s="9">
        <v>43982</v>
      </c>
      <c r="B1849" t="s">
        <v>283</v>
      </c>
      <c r="C1849" t="s">
        <v>92</v>
      </c>
      <c r="D1849">
        <v>6424500000</v>
      </c>
      <c r="E1849">
        <v>1115600000</v>
      </c>
      <c r="F1849">
        <v>7540100000</v>
      </c>
      <c r="G1849">
        <v>18</v>
      </c>
      <c r="H1849">
        <v>85800000</v>
      </c>
      <c r="I1849">
        <v>1.151013508981393E-2</v>
      </c>
      <c r="J1849" t="s">
        <v>340</v>
      </c>
      <c r="K1849" t="s">
        <v>1803</v>
      </c>
      <c r="L1849" t="s">
        <v>1104</v>
      </c>
    </row>
    <row r="1850" spans="1:12" x14ac:dyDescent="0.3">
      <c r="A1850" s="9">
        <v>43982</v>
      </c>
      <c r="B1850" t="s">
        <v>284</v>
      </c>
      <c r="C1850" t="s">
        <v>93</v>
      </c>
      <c r="D1850">
        <v>32700000</v>
      </c>
      <c r="E1850">
        <v>7200000</v>
      </c>
      <c r="F1850">
        <v>39900000</v>
      </c>
      <c r="G1850">
        <v>67</v>
      </c>
      <c r="H1850">
        <v>2200000</v>
      </c>
      <c r="I1850">
        <v>5.8355437665782488E-2</v>
      </c>
      <c r="J1850" t="s">
        <v>340</v>
      </c>
      <c r="K1850" t="s">
        <v>1362</v>
      </c>
      <c r="L1850" t="s">
        <v>471</v>
      </c>
    </row>
    <row r="1851" spans="1:12" x14ac:dyDescent="0.3">
      <c r="A1851" s="9">
        <v>43982</v>
      </c>
      <c r="B1851" t="s">
        <v>285</v>
      </c>
      <c r="C1851" t="s">
        <v>94</v>
      </c>
      <c r="D1851">
        <v>4700000</v>
      </c>
      <c r="E1851">
        <v>4700000</v>
      </c>
      <c r="F1851">
        <v>9400000</v>
      </c>
      <c r="G1851">
        <v>102</v>
      </c>
      <c r="H1851">
        <v>-600000</v>
      </c>
      <c r="I1851">
        <v>-0.06</v>
      </c>
      <c r="J1851" t="s">
        <v>341</v>
      </c>
      <c r="K1851" t="s">
        <v>1579</v>
      </c>
      <c r="L1851" t="s">
        <v>492</v>
      </c>
    </row>
    <row r="1852" spans="1:12" x14ac:dyDescent="0.3">
      <c r="A1852" s="9">
        <v>43982</v>
      </c>
      <c r="B1852" t="s">
        <v>286</v>
      </c>
      <c r="C1852" t="s">
        <v>95</v>
      </c>
      <c r="D1852">
        <v>0</v>
      </c>
      <c r="E1852">
        <v>0</v>
      </c>
      <c r="F1852">
        <v>0</v>
      </c>
      <c r="G1852">
        <v>102</v>
      </c>
      <c r="H1852">
        <v>0</v>
      </c>
      <c r="J1852" t="s">
        <v>339</v>
      </c>
      <c r="K1852" t="s">
        <v>348</v>
      </c>
      <c r="L1852" t="s">
        <v>348</v>
      </c>
    </row>
    <row r="1853" spans="1:12" x14ac:dyDescent="0.3">
      <c r="A1853" s="9">
        <v>43982</v>
      </c>
      <c r="B1853" t="s">
        <v>287</v>
      </c>
      <c r="C1853" t="s">
        <v>96</v>
      </c>
      <c r="D1853">
        <v>46100000</v>
      </c>
      <c r="E1853">
        <v>700000</v>
      </c>
      <c r="F1853">
        <v>46800000</v>
      </c>
      <c r="G1853">
        <v>86</v>
      </c>
      <c r="H1853">
        <v>-300000</v>
      </c>
      <c r="I1853">
        <v>-6.369426751592357E-3</v>
      </c>
      <c r="J1853" t="s">
        <v>341</v>
      </c>
      <c r="K1853" t="s">
        <v>939</v>
      </c>
      <c r="L1853" t="s">
        <v>632</v>
      </c>
    </row>
    <row r="1854" spans="1:12" x14ac:dyDescent="0.3">
      <c r="A1854" s="9">
        <v>43982</v>
      </c>
      <c r="B1854" t="s">
        <v>288</v>
      </c>
      <c r="C1854" t="s">
        <v>97</v>
      </c>
      <c r="D1854">
        <v>30500000</v>
      </c>
      <c r="E1854">
        <v>1500000</v>
      </c>
      <c r="F1854">
        <v>32000000</v>
      </c>
      <c r="G1854">
        <v>81</v>
      </c>
      <c r="H1854">
        <v>-500000</v>
      </c>
      <c r="I1854">
        <v>-1.5384615384615391E-2</v>
      </c>
      <c r="J1854" t="s">
        <v>341</v>
      </c>
      <c r="K1854" t="s">
        <v>496</v>
      </c>
      <c r="L1854" t="s">
        <v>472</v>
      </c>
    </row>
    <row r="1855" spans="1:12" x14ac:dyDescent="0.3">
      <c r="A1855" s="9">
        <v>43982</v>
      </c>
      <c r="B1855" t="s">
        <v>259</v>
      </c>
      <c r="C1855" t="s">
        <v>68</v>
      </c>
      <c r="D1855">
        <v>131124300000</v>
      </c>
      <c r="E1855">
        <v>25580800000</v>
      </c>
      <c r="F1855">
        <v>156705100000</v>
      </c>
      <c r="G1855">
        <v>3</v>
      </c>
      <c r="H1855">
        <v>-1792500000</v>
      </c>
      <c r="I1855">
        <v>-1.130931951020079E-2</v>
      </c>
      <c r="J1855" t="s">
        <v>341</v>
      </c>
      <c r="K1855" t="s">
        <v>1804</v>
      </c>
      <c r="L1855" t="s">
        <v>1805</v>
      </c>
    </row>
    <row r="1856" spans="1:12" x14ac:dyDescent="0.3">
      <c r="A1856" s="9">
        <v>43982</v>
      </c>
      <c r="B1856" t="s">
        <v>197</v>
      </c>
      <c r="C1856" t="s">
        <v>5</v>
      </c>
      <c r="D1856">
        <v>611300000</v>
      </c>
      <c r="E1856">
        <v>0</v>
      </c>
      <c r="F1856">
        <v>611300000</v>
      </c>
      <c r="G1856">
        <v>55</v>
      </c>
      <c r="H1856">
        <v>4100000</v>
      </c>
      <c r="I1856">
        <v>6.7523056653491439E-3</v>
      </c>
      <c r="J1856" t="s">
        <v>340</v>
      </c>
      <c r="K1856" t="s">
        <v>1806</v>
      </c>
      <c r="L1856" t="s">
        <v>995</v>
      </c>
    </row>
    <row r="1857" spans="1:12" x14ac:dyDescent="0.3">
      <c r="A1857" s="9">
        <v>43982</v>
      </c>
      <c r="B1857" t="s">
        <v>326</v>
      </c>
      <c r="C1857" t="s">
        <v>138</v>
      </c>
      <c r="D1857">
        <v>0</v>
      </c>
      <c r="E1857">
        <v>0</v>
      </c>
      <c r="F1857">
        <v>0</v>
      </c>
      <c r="G1857">
        <v>55</v>
      </c>
      <c r="H1857">
        <v>0</v>
      </c>
      <c r="J1857" t="s">
        <v>339</v>
      </c>
      <c r="K1857" t="s">
        <v>348</v>
      </c>
      <c r="L1857" t="s">
        <v>348</v>
      </c>
    </row>
    <row r="1858" spans="1:12" x14ac:dyDescent="0.3">
      <c r="A1858" s="9">
        <v>43982</v>
      </c>
      <c r="B1858" t="s">
        <v>325</v>
      </c>
      <c r="C1858" t="s">
        <v>136</v>
      </c>
      <c r="D1858">
        <v>357800000</v>
      </c>
      <c r="E1858">
        <v>202900000</v>
      </c>
      <c r="F1858">
        <v>560700000</v>
      </c>
      <c r="G1858">
        <v>55</v>
      </c>
      <c r="H1858">
        <v>-64800000</v>
      </c>
      <c r="I1858">
        <v>-0.1035971223021583</v>
      </c>
      <c r="J1858" t="s">
        <v>341</v>
      </c>
      <c r="K1858" t="s">
        <v>647</v>
      </c>
      <c r="L1858" t="s">
        <v>1657</v>
      </c>
    </row>
    <row r="1859" spans="1:12" x14ac:dyDescent="0.3">
      <c r="A1859" s="9">
        <v>43982</v>
      </c>
      <c r="B1859" t="s">
        <v>279</v>
      </c>
      <c r="C1859" t="s">
        <v>88</v>
      </c>
      <c r="D1859">
        <v>0</v>
      </c>
      <c r="E1859">
        <v>800000</v>
      </c>
      <c r="F1859">
        <v>800000</v>
      </c>
      <c r="G1859">
        <v>105</v>
      </c>
      <c r="H1859">
        <v>-2600000</v>
      </c>
      <c r="I1859">
        <v>-0.76470588235294112</v>
      </c>
      <c r="J1859" t="s">
        <v>341</v>
      </c>
      <c r="K1859" t="s">
        <v>365</v>
      </c>
      <c r="L1859" t="s">
        <v>927</v>
      </c>
    </row>
    <row r="1860" spans="1:12" x14ac:dyDescent="0.3">
      <c r="A1860" s="9">
        <v>43982</v>
      </c>
      <c r="B1860" t="s">
        <v>323</v>
      </c>
      <c r="C1860" t="s">
        <v>133</v>
      </c>
      <c r="D1860">
        <v>559900000</v>
      </c>
      <c r="E1860">
        <v>0</v>
      </c>
      <c r="F1860">
        <v>559900000</v>
      </c>
      <c r="G1860">
        <v>31</v>
      </c>
      <c r="H1860">
        <v>30800000</v>
      </c>
      <c r="I1860">
        <v>5.8212058212058222E-2</v>
      </c>
      <c r="J1860" t="s">
        <v>340</v>
      </c>
      <c r="K1860" t="s">
        <v>1807</v>
      </c>
      <c r="L1860" t="s">
        <v>648</v>
      </c>
    </row>
    <row r="1861" spans="1:12" x14ac:dyDescent="0.3">
      <c r="A1861" s="9">
        <v>43982</v>
      </c>
      <c r="B1861" t="s">
        <v>297</v>
      </c>
      <c r="C1861" t="s">
        <v>106</v>
      </c>
      <c r="D1861">
        <v>297000000</v>
      </c>
      <c r="E1861">
        <v>0</v>
      </c>
      <c r="F1861">
        <v>297000000</v>
      </c>
      <c r="G1861">
        <v>63</v>
      </c>
      <c r="H1861">
        <v>1600000</v>
      </c>
      <c r="I1861">
        <v>5.4163845633039944E-3</v>
      </c>
      <c r="J1861" t="s">
        <v>340</v>
      </c>
      <c r="K1861" t="s">
        <v>1808</v>
      </c>
      <c r="L1861" t="s">
        <v>633</v>
      </c>
    </row>
    <row r="1862" spans="1:12" x14ac:dyDescent="0.3">
      <c r="A1862" s="9">
        <v>43982</v>
      </c>
      <c r="B1862" t="s">
        <v>274</v>
      </c>
      <c r="C1862" t="s">
        <v>83</v>
      </c>
      <c r="D1862">
        <v>2604900000</v>
      </c>
      <c r="E1862">
        <v>1215000000</v>
      </c>
      <c r="F1862">
        <v>3819900000</v>
      </c>
      <c r="G1862">
        <v>29</v>
      </c>
      <c r="H1862">
        <v>-548100000</v>
      </c>
      <c r="I1862">
        <v>-0.1254807692307692</v>
      </c>
      <c r="J1862" t="s">
        <v>341</v>
      </c>
      <c r="K1862" t="s">
        <v>1542</v>
      </c>
      <c r="L1862" t="s">
        <v>1182</v>
      </c>
    </row>
    <row r="1863" spans="1:12" x14ac:dyDescent="0.3">
      <c r="A1863" s="9">
        <v>43982</v>
      </c>
      <c r="B1863" t="s">
        <v>296</v>
      </c>
      <c r="C1863" t="s">
        <v>105</v>
      </c>
      <c r="D1863">
        <v>644900000</v>
      </c>
      <c r="E1863">
        <v>0</v>
      </c>
      <c r="F1863">
        <v>644900000</v>
      </c>
      <c r="G1863">
        <v>51</v>
      </c>
      <c r="H1863">
        <v>-1700000</v>
      </c>
      <c r="I1863">
        <v>-2.6291370244355089E-3</v>
      </c>
      <c r="J1863" t="s">
        <v>341</v>
      </c>
      <c r="K1863" t="s">
        <v>1422</v>
      </c>
      <c r="L1863" t="s">
        <v>1485</v>
      </c>
    </row>
    <row r="1864" spans="1:12" x14ac:dyDescent="0.3">
      <c r="A1864" s="9">
        <v>43982</v>
      </c>
      <c r="B1864" t="s">
        <v>322</v>
      </c>
      <c r="C1864" t="s">
        <v>132</v>
      </c>
      <c r="D1864">
        <v>1522300000</v>
      </c>
      <c r="E1864">
        <v>0</v>
      </c>
      <c r="F1864">
        <v>1522300000</v>
      </c>
      <c r="G1864">
        <v>21</v>
      </c>
      <c r="H1864">
        <v>103600000</v>
      </c>
      <c r="I1864">
        <v>7.3024599985902591E-2</v>
      </c>
      <c r="J1864" t="s">
        <v>340</v>
      </c>
      <c r="K1864" t="s">
        <v>1794</v>
      </c>
      <c r="L1864" t="s">
        <v>910</v>
      </c>
    </row>
    <row r="1865" spans="1:12" x14ac:dyDescent="0.3">
      <c r="A1865" s="9">
        <v>43982</v>
      </c>
      <c r="B1865" t="s">
        <v>298</v>
      </c>
      <c r="C1865" t="s">
        <v>107</v>
      </c>
      <c r="D1865">
        <v>0</v>
      </c>
      <c r="E1865">
        <v>0</v>
      </c>
      <c r="F1865">
        <v>0</v>
      </c>
      <c r="G1865">
        <v>103</v>
      </c>
      <c r="H1865">
        <v>0</v>
      </c>
      <c r="J1865" t="s">
        <v>339</v>
      </c>
      <c r="K1865" t="s">
        <v>348</v>
      </c>
      <c r="L1865" t="s">
        <v>348</v>
      </c>
    </row>
    <row r="1866" spans="1:12" x14ac:dyDescent="0.3">
      <c r="A1866" s="9">
        <v>43982</v>
      </c>
      <c r="B1866" t="s">
        <v>299</v>
      </c>
      <c r="C1866" t="s">
        <v>108</v>
      </c>
      <c r="D1866">
        <v>7874400000</v>
      </c>
      <c r="E1866">
        <v>2992000000</v>
      </c>
      <c r="F1866">
        <v>10866400000</v>
      </c>
      <c r="G1866">
        <v>8</v>
      </c>
      <c r="H1866">
        <v>346800000</v>
      </c>
      <c r="I1866">
        <v>3.2967032967032968E-2</v>
      </c>
      <c r="J1866" t="s">
        <v>340</v>
      </c>
      <c r="K1866" t="s">
        <v>868</v>
      </c>
      <c r="L1866" t="s">
        <v>1809</v>
      </c>
    </row>
    <row r="1867" spans="1:12" x14ac:dyDescent="0.3">
      <c r="A1867" s="9">
        <v>43982</v>
      </c>
      <c r="B1867" t="s">
        <v>307</v>
      </c>
      <c r="C1867" t="s">
        <v>141</v>
      </c>
      <c r="D1867">
        <v>85000000</v>
      </c>
      <c r="E1867">
        <v>0</v>
      </c>
      <c r="F1867">
        <v>85000000</v>
      </c>
      <c r="G1867">
        <v>70</v>
      </c>
      <c r="H1867">
        <v>2000000</v>
      </c>
      <c r="I1867">
        <v>2.4096385542168679E-2</v>
      </c>
      <c r="J1867" t="s">
        <v>340</v>
      </c>
      <c r="K1867" t="s">
        <v>1810</v>
      </c>
      <c r="L1867" t="s">
        <v>754</v>
      </c>
    </row>
    <row r="1868" spans="1:12" x14ac:dyDescent="0.3">
      <c r="A1868" s="9">
        <v>43982</v>
      </c>
      <c r="B1868" t="s">
        <v>301</v>
      </c>
      <c r="C1868" t="s">
        <v>110</v>
      </c>
      <c r="D1868">
        <v>2903100000</v>
      </c>
      <c r="E1868">
        <v>85700000</v>
      </c>
      <c r="F1868">
        <v>2988800000</v>
      </c>
      <c r="G1868">
        <v>37</v>
      </c>
      <c r="H1868">
        <v>276300000</v>
      </c>
      <c r="I1868">
        <v>0.1018617511520737</v>
      </c>
      <c r="J1868" t="s">
        <v>340</v>
      </c>
      <c r="K1868" t="s">
        <v>1811</v>
      </c>
      <c r="L1868" t="s">
        <v>1557</v>
      </c>
    </row>
    <row r="1869" spans="1:12" x14ac:dyDescent="0.3">
      <c r="A1869" s="9">
        <v>43982</v>
      </c>
      <c r="B1869" t="s">
        <v>302</v>
      </c>
      <c r="C1869" t="s">
        <v>111</v>
      </c>
      <c r="D1869">
        <v>5500000</v>
      </c>
      <c r="E1869">
        <v>0</v>
      </c>
      <c r="F1869">
        <v>5500000</v>
      </c>
      <c r="G1869">
        <v>109</v>
      </c>
      <c r="H1869">
        <v>-100000</v>
      </c>
      <c r="I1869">
        <v>-1.785714285714286E-2</v>
      </c>
      <c r="J1869" t="s">
        <v>341</v>
      </c>
      <c r="K1869" t="s">
        <v>636</v>
      </c>
      <c r="L1869" t="s">
        <v>503</v>
      </c>
    </row>
    <row r="1870" spans="1:12" x14ac:dyDescent="0.3">
      <c r="A1870" s="9">
        <v>43982</v>
      </c>
      <c r="B1870" t="s">
        <v>303</v>
      </c>
      <c r="C1870" t="s">
        <v>112</v>
      </c>
      <c r="D1870">
        <v>0</v>
      </c>
      <c r="E1870">
        <v>0</v>
      </c>
      <c r="F1870">
        <v>0</v>
      </c>
      <c r="G1870">
        <v>109</v>
      </c>
      <c r="H1870">
        <v>0</v>
      </c>
      <c r="J1870" t="s">
        <v>339</v>
      </c>
      <c r="K1870" t="s">
        <v>348</v>
      </c>
      <c r="L1870" t="s">
        <v>348</v>
      </c>
    </row>
    <row r="1871" spans="1:12" x14ac:dyDescent="0.3">
      <c r="A1871" s="9">
        <v>43982</v>
      </c>
      <c r="B1871" t="s">
        <v>304</v>
      </c>
      <c r="C1871" t="s">
        <v>113</v>
      </c>
      <c r="D1871">
        <v>12513100000</v>
      </c>
      <c r="E1871">
        <v>4487800000</v>
      </c>
      <c r="F1871">
        <v>17000900000</v>
      </c>
      <c r="G1871">
        <v>11</v>
      </c>
      <c r="H1871">
        <v>81500000</v>
      </c>
      <c r="I1871">
        <v>4.8169556840077067E-3</v>
      </c>
      <c r="J1871" t="s">
        <v>340</v>
      </c>
      <c r="K1871" t="s">
        <v>530</v>
      </c>
      <c r="L1871" t="s">
        <v>1812</v>
      </c>
    </row>
    <row r="1872" spans="1:12" x14ac:dyDescent="0.3">
      <c r="A1872" s="9">
        <v>43982</v>
      </c>
      <c r="B1872" t="s">
        <v>305</v>
      </c>
      <c r="C1872" t="s">
        <v>114</v>
      </c>
      <c r="D1872">
        <v>15363300000</v>
      </c>
      <c r="E1872">
        <v>6481100000</v>
      </c>
      <c r="F1872">
        <v>21844400000</v>
      </c>
      <c r="G1872">
        <v>6</v>
      </c>
      <c r="H1872">
        <v>-1200500000</v>
      </c>
      <c r="I1872">
        <v>-5.2093955712543771E-2</v>
      </c>
      <c r="J1872" t="s">
        <v>341</v>
      </c>
      <c r="K1872" t="s">
        <v>1544</v>
      </c>
      <c r="L1872" t="s">
        <v>1813</v>
      </c>
    </row>
    <row r="1873" spans="1:12" x14ac:dyDescent="0.3">
      <c r="A1873" s="9">
        <v>43982</v>
      </c>
      <c r="B1873" t="s">
        <v>306</v>
      </c>
      <c r="C1873" t="s">
        <v>115</v>
      </c>
      <c r="D1873">
        <v>200000</v>
      </c>
      <c r="E1873">
        <v>0</v>
      </c>
      <c r="F1873">
        <v>200000</v>
      </c>
      <c r="G1873">
        <v>6</v>
      </c>
      <c r="H1873">
        <v>0</v>
      </c>
      <c r="I1873">
        <v>0</v>
      </c>
      <c r="J1873" t="s">
        <v>339</v>
      </c>
      <c r="K1873" t="s">
        <v>379</v>
      </c>
      <c r="L1873" t="s">
        <v>348</v>
      </c>
    </row>
    <row r="1874" spans="1:12" x14ac:dyDescent="0.3">
      <c r="A1874" s="9">
        <v>43982</v>
      </c>
      <c r="B1874" t="s">
        <v>309</v>
      </c>
      <c r="C1874" t="s">
        <v>118</v>
      </c>
      <c r="D1874">
        <v>71400000</v>
      </c>
      <c r="E1874">
        <v>58900000</v>
      </c>
      <c r="F1874">
        <v>130300000</v>
      </c>
      <c r="G1874">
        <v>80</v>
      </c>
      <c r="H1874">
        <v>600000</v>
      </c>
      <c r="I1874">
        <v>4.6260601387818042E-3</v>
      </c>
      <c r="J1874" t="s">
        <v>340</v>
      </c>
      <c r="K1874" t="s">
        <v>608</v>
      </c>
      <c r="L1874" t="s">
        <v>451</v>
      </c>
    </row>
    <row r="1875" spans="1:12" x14ac:dyDescent="0.3">
      <c r="A1875" s="9">
        <v>43982</v>
      </c>
      <c r="B1875" t="s">
        <v>308</v>
      </c>
      <c r="C1875" t="s">
        <v>117</v>
      </c>
      <c r="D1875">
        <v>173874700000</v>
      </c>
      <c r="E1875">
        <v>23248700000</v>
      </c>
      <c r="F1875">
        <v>197123400000</v>
      </c>
      <c r="G1875">
        <v>1</v>
      </c>
      <c r="H1875">
        <v>-896500000</v>
      </c>
      <c r="I1875">
        <v>-4.5273227589752354E-3</v>
      </c>
      <c r="J1875" t="s">
        <v>341</v>
      </c>
      <c r="K1875" t="s">
        <v>1814</v>
      </c>
      <c r="L1875" t="s">
        <v>877</v>
      </c>
    </row>
    <row r="1876" spans="1:12" x14ac:dyDescent="0.3">
      <c r="A1876" s="9">
        <v>43982</v>
      </c>
      <c r="B1876" t="s">
        <v>320</v>
      </c>
      <c r="C1876" t="s">
        <v>129</v>
      </c>
      <c r="D1876">
        <v>75200000</v>
      </c>
      <c r="E1876">
        <v>0</v>
      </c>
      <c r="F1876">
        <v>75200000</v>
      </c>
      <c r="G1876">
        <v>1</v>
      </c>
      <c r="H1876">
        <v>-1500000</v>
      </c>
      <c r="I1876">
        <v>-1.955671447196871E-2</v>
      </c>
      <c r="J1876" t="s">
        <v>341</v>
      </c>
      <c r="K1876" t="s">
        <v>1815</v>
      </c>
      <c r="L1876" t="s">
        <v>517</v>
      </c>
    </row>
    <row r="1877" spans="1:12" x14ac:dyDescent="0.3">
      <c r="A1877" s="9">
        <v>43982</v>
      </c>
      <c r="B1877" t="s">
        <v>262</v>
      </c>
      <c r="C1877" t="s">
        <v>71</v>
      </c>
      <c r="D1877">
        <v>394900000</v>
      </c>
      <c r="E1877">
        <v>30200000</v>
      </c>
      <c r="F1877">
        <v>425100000</v>
      </c>
      <c r="G1877">
        <v>53</v>
      </c>
      <c r="H1877">
        <v>4500000</v>
      </c>
      <c r="I1877">
        <v>1.069900142653352E-2</v>
      </c>
      <c r="J1877" t="s">
        <v>340</v>
      </c>
      <c r="K1877" t="s">
        <v>659</v>
      </c>
      <c r="L1877" t="s">
        <v>1379</v>
      </c>
    </row>
    <row r="1878" spans="1:12" x14ac:dyDescent="0.3">
      <c r="A1878" s="9">
        <v>43982</v>
      </c>
      <c r="B1878" t="s">
        <v>318</v>
      </c>
      <c r="C1878" t="s">
        <v>127</v>
      </c>
      <c r="D1878">
        <v>1200000</v>
      </c>
      <c r="E1878">
        <v>0</v>
      </c>
      <c r="F1878">
        <v>1200000</v>
      </c>
      <c r="G1878">
        <v>111</v>
      </c>
      <c r="H1878">
        <v>0</v>
      </c>
      <c r="I1878">
        <v>0</v>
      </c>
      <c r="J1878" t="s">
        <v>339</v>
      </c>
      <c r="K1878" t="s">
        <v>369</v>
      </c>
      <c r="L1878" t="s">
        <v>348</v>
      </c>
    </row>
    <row r="1879" spans="1:12" x14ac:dyDescent="0.3">
      <c r="A1879" s="9">
        <v>43982</v>
      </c>
      <c r="B1879" t="s">
        <v>319</v>
      </c>
      <c r="C1879" t="s">
        <v>128</v>
      </c>
      <c r="D1879">
        <v>9600000</v>
      </c>
      <c r="E1879">
        <v>0</v>
      </c>
      <c r="F1879">
        <v>9600000</v>
      </c>
      <c r="G1879">
        <v>99</v>
      </c>
      <c r="H1879">
        <v>-500000</v>
      </c>
      <c r="I1879">
        <v>-4.9504950495049507E-2</v>
      </c>
      <c r="J1879" t="s">
        <v>341</v>
      </c>
      <c r="K1879" t="s">
        <v>1816</v>
      </c>
      <c r="L1879" t="s">
        <v>472</v>
      </c>
    </row>
    <row r="1880" spans="1:12" x14ac:dyDescent="0.3">
      <c r="A1880" s="9">
        <v>43982</v>
      </c>
      <c r="B1880" t="s">
        <v>290</v>
      </c>
      <c r="C1880" t="s">
        <v>99</v>
      </c>
      <c r="D1880">
        <v>186300000</v>
      </c>
      <c r="E1880">
        <v>0</v>
      </c>
      <c r="F1880">
        <v>186300000</v>
      </c>
      <c r="G1880">
        <v>64</v>
      </c>
      <c r="H1880">
        <v>-100000</v>
      </c>
      <c r="I1880">
        <v>-5.3648068669527897E-4</v>
      </c>
      <c r="J1880" t="s">
        <v>341</v>
      </c>
      <c r="K1880" t="s">
        <v>1753</v>
      </c>
      <c r="L1880" t="s">
        <v>503</v>
      </c>
    </row>
    <row r="1881" spans="1:12" x14ac:dyDescent="0.3">
      <c r="A1881" s="9">
        <v>43982</v>
      </c>
      <c r="B1881" t="s">
        <v>300</v>
      </c>
      <c r="C1881" t="s">
        <v>109</v>
      </c>
      <c r="D1881">
        <v>500000</v>
      </c>
      <c r="E1881">
        <v>400000</v>
      </c>
      <c r="F1881">
        <v>900000</v>
      </c>
      <c r="G1881">
        <v>113</v>
      </c>
      <c r="H1881">
        <v>0</v>
      </c>
      <c r="I1881">
        <v>0</v>
      </c>
      <c r="J1881" t="s">
        <v>339</v>
      </c>
      <c r="K1881" t="s">
        <v>441</v>
      </c>
      <c r="L1881" t="s">
        <v>348</v>
      </c>
    </row>
    <row r="1882" spans="1:12" x14ac:dyDescent="0.3">
      <c r="A1882" s="9">
        <v>43982</v>
      </c>
      <c r="B1882" t="s">
        <v>292</v>
      </c>
      <c r="C1882" t="s">
        <v>101</v>
      </c>
      <c r="D1882">
        <v>16518400000</v>
      </c>
      <c r="E1882">
        <v>46200000</v>
      </c>
      <c r="F1882">
        <v>16564600000</v>
      </c>
      <c r="G1882">
        <v>9</v>
      </c>
      <c r="H1882">
        <v>171700000.00000191</v>
      </c>
      <c r="I1882">
        <v>1.047404669094559E-2</v>
      </c>
      <c r="J1882" t="s">
        <v>340</v>
      </c>
      <c r="K1882" t="s">
        <v>881</v>
      </c>
      <c r="L1882" t="s">
        <v>1335</v>
      </c>
    </row>
    <row r="1883" spans="1:12" x14ac:dyDescent="0.3">
      <c r="A1883" s="9">
        <v>43982</v>
      </c>
      <c r="B1883" t="s">
        <v>311</v>
      </c>
      <c r="C1883" t="s">
        <v>120</v>
      </c>
      <c r="D1883">
        <v>0</v>
      </c>
      <c r="E1883">
        <v>0</v>
      </c>
      <c r="F1883">
        <v>0</v>
      </c>
      <c r="G1883">
        <v>123</v>
      </c>
      <c r="H1883">
        <v>0</v>
      </c>
      <c r="J1883" t="s">
        <v>339</v>
      </c>
      <c r="K1883" t="s">
        <v>348</v>
      </c>
      <c r="L1883" t="s">
        <v>348</v>
      </c>
    </row>
    <row r="1884" spans="1:12" x14ac:dyDescent="0.3">
      <c r="A1884" s="9">
        <v>43982</v>
      </c>
      <c r="B1884" t="s">
        <v>312</v>
      </c>
      <c r="C1884" t="s">
        <v>121</v>
      </c>
      <c r="D1884">
        <v>200000</v>
      </c>
      <c r="E1884">
        <v>0</v>
      </c>
      <c r="F1884">
        <v>200000</v>
      </c>
      <c r="G1884">
        <v>122</v>
      </c>
      <c r="H1884">
        <v>-100000</v>
      </c>
      <c r="I1884">
        <v>-0.33333333333333331</v>
      </c>
      <c r="J1884" t="s">
        <v>341</v>
      </c>
      <c r="K1884" t="s">
        <v>379</v>
      </c>
      <c r="L1884" t="s">
        <v>503</v>
      </c>
    </row>
    <row r="1885" spans="1:12" x14ac:dyDescent="0.3">
      <c r="A1885" s="9">
        <v>43982</v>
      </c>
      <c r="B1885" t="s">
        <v>310</v>
      </c>
      <c r="C1885" t="s">
        <v>142</v>
      </c>
      <c r="D1885">
        <v>60000000</v>
      </c>
      <c r="E1885">
        <v>200000</v>
      </c>
      <c r="F1885">
        <v>60200000</v>
      </c>
      <c r="G1885">
        <v>74</v>
      </c>
      <c r="H1885">
        <v>0</v>
      </c>
      <c r="I1885">
        <v>0</v>
      </c>
      <c r="J1885" t="s">
        <v>339</v>
      </c>
      <c r="K1885" t="s">
        <v>1764</v>
      </c>
      <c r="L1885" t="s">
        <v>348</v>
      </c>
    </row>
    <row r="1886" spans="1:12" x14ac:dyDescent="0.3">
      <c r="A1886" s="9">
        <v>43982</v>
      </c>
      <c r="B1886" t="s">
        <v>313</v>
      </c>
      <c r="C1886" t="s">
        <v>122</v>
      </c>
      <c r="D1886">
        <v>121300000</v>
      </c>
      <c r="E1886">
        <v>0</v>
      </c>
      <c r="F1886">
        <v>121300000</v>
      </c>
      <c r="G1886">
        <v>69</v>
      </c>
      <c r="H1886">
        <v>200000</v>
      </c>
      <c r="I1886">
        <v>1.6515276630883571E-3</v>
      </c>
      <c r="J1886" t="s">
        <v>340</v>
      </c>
      <c r="K1886" t="s">
        <v>392</v>
      </c>
      <c r="L1886" t="s">
        <v>379</v>
      </c>
    </row>
    <row r="1887" spans="1:12" x14ac:dyDescent="0.3">
      <c r="A1887" s="9">
        <v>43982</v>
      </c>
      <c r="B1887" t="s">
        <v>314</v>
      </c>
      <c r="C1887" t="s">
        <v>123</v>
      </c>
      <c r="D1887">
        <v>1100000</v>
      </c>
      <c r="E1887">
        <v>0</v>
      </c>
      <c r="F1887">
        <v>1100000</v>
      </c>
      <c r="G1887">
        <v>107</v>
      </c>
      <c r="H1887">
        <v>0</v>
      </c>
      <c r="I1887">
        <v>0</v>
      </c>
      <c r="J1887" t="s">
        <v>339</v>
      </c>
      <c r="K1887" t="s">
        <v>574</v>
      </c>
      <c r="L1887" t="s">
        <v>348</v>
      </c>
    </row>
    <row r="1888" spans="1:12" x14ac:dyDescent="0.3">
      <c r="A1888" s="9">
        <v>43982</v>
      </c>
      <c r="B1888" t="s">
        <v>321</v>
      </c>
      <c r="C1888" t="s">
        <v>130</v>
      </c>
      <c r="D1888">
        <v>202600000</v>
      </c>
      <c r="E1888">
        <v>121200000</v>
      </c>
      <c r="F1888">
        <v>323800000</v>
      </c>
      <c r="G1888">
        <v>58</v>
      </c>
      <c r="H1888">
        <v>-7600000</v>
      </c>
      <c r="I1888">
        <v>-2.293301146650573E-2</v>
      </c>
      <c r="J1888" t="s">
        <v>341</v>
      </c>
      <c r="K1888" t="s">
        <v>1817</v>
      </c>
      <c r="L1888" t="s">
        <v>1722</v>
      </c>
    </row>
    <row r="1889" spans="1:12" x14ac:dyDescent="0.3">
      <c r="A1889" s="9">
        <v>43982</v>
      </c>
      <c r="B1889" t="s">
        <v>316</v>
      </c>
      <c r="C1889" t="s">
        <v>125</v>
      </c>
      <c r="D1889">
        <v>0</v>
      </c>
      <c r="E1889">
        <v>0</v>
      </c>
      <c r="F1889">
        <v>0</v>
      </c>
      <c r="G1889">
        <v>118</v>
      </c>
      <c r="H1889">
        <v>0</v>
      </c>
      <c r="J1889" t="s">
        <v>339</v>
      </c>
      <c r="K1889" t="s">
        <v>348</v>
      </c>
      <c r="L1889" t="s">
        <v>348</v>
      </c>
    </row>
    <row r="1890" spans="1:12" x14ac:dyDescent="0.3">
      <c r="A1890" s="9">
        <v>43982</v>
      </c>
      <c r="B1890" t="s">
        <v>317</v>
      </c>
      <c r="C1890" t="s">
        <v>126</v>
      </c>
      <c r="D1890">
        <v>8723200000</v>
      </c>
      <c r="E1890">
        <v>0</v>
      </c>
      <c r="F1890">
        <v>8723200000</v>
      </c>
      <c r="G1890">
        <v>17</v>
      </c>
      <c r="H1890">
        <v>265600000</v>
      </c>
      <c r="I1890">
        <v>3.1403707907680663E-2</v>
      </c>
      <c r="J1890" t="s">
        <v>340</v>
      </c>
      <c r="K1890" t="s">
        <v>1818</v>
      </c>
      <c r="L1890" t="s">
        <v>1420</v>
      </c>
    </row>
    <row r="1891" spans="1:12" x14ac:dyDescent="0.3">
      <c r="A1891" s="9">
        <v>43982</v>
      </c>
      <c r="B1891" t="s">
        <v>315</v>
      </c>
      <c r="C1891" t="s">
        <v>124</v>
      </c>
      <c r="D1891">
        <v>300000</v>
      </c>
      <c r="E1891">
        <v>4300000</v>
      </c>
      <c r="F1891">
        <v>4600000</v>
      </c>
      <c r="G1891">
        <v>106</v>
      </c>
      <c r="H1891">
        <v>0</v>
      </c>
      <c r="I1891">
        <v>0</v>
      </c>
      <c r="J1891" t="s">
        <v>339</v>
      </c>
      <c r="K1891" t="s">
        <v>1388</v>
      </c>
      <c r="L1891" t="s">
        <v>348</v>
      </c>
    </row>
    <row r="1892" spans="1:12" x14ac:dyDescent="0.3">
      <c r="A1892" s="9">
        <v>44012</v>
      </c>
      <c r="B1892" t="s">
        <v>203</v>
      </c>
      <c r="C1892" t="s">
        <v>12</v>
      </c>
      <c r="D1892">
        <v>4700000</v>
      </c>
      <c r="E1892">
        <v>0</v>
      </c>
      <c r="F1892">
        <v>4700000</v>
      </c>
      <c r="G1892">
        <v>91</v>
      </c>
      <c r="H1892">
        <v>-400000</v>
      </c>
      <c r="I1892">
        <v>-7.8431372549019607E-2</v>
      </c>
      <c r="J1892" t="s">
        <v>341</v>
      </c>
      <c r="K1892" t="s">
        <v>1204</v>
      </c>
      <c r="L1892" t="s">
        <v>909</v>
      </c>
    </row>
    <row r="1893" spans="1:12" x14ac:dyDescent="0.3">
      <c r="A1893" s="9">
        <v>44012</v>
      </c>
      <c r="B1893" t="s">
        <v>206</v>
      </c>
      <c r="C1893" t="s">
        <v>15</v>
      </c>
      <c r="D1893">
        <v>400000</v>
      </c>
      <c r="E1893">
        <v>100000</v>
      </c>
      <c r="F1893">
        <v>500000</v>
      </c>
      <c r="G1893">
        <v>115</v>
      </c>
      <c r="H1893">
        <v>-400000</v>
      </c>
      <c r="I1893">
        <v>-0.44444444444444442</v>
      </c>
      <c r="J1893" t="s">
        <v>341</v>
      </c>
      <c r="K1893" t="s">
        <v>361</v>
      </c>
      <c r="L1893" t="s">
        <v>909</v>
      </c>
    </row>
    <row r="1894" spans="1:12" x14ac:dyDescent="0.3">
      <c r="A1894" s="9">
        <v>44012</v>
      </c>
      <c r="B1894" t="s">
        <v>205</v>
      </c>
      <c r="C1894" t="s">
        <v>14</v>
      </c>
      <c r="D1894">
        <v>4729600000</v>
      </c>
      <c r="E1894">
        <v>200000000</v>
      </c>
      <c r="F1894">
        <v>4929600000</v>
      </c>
      <c r="G1894">
        <v>20</v>
      </c>
      <c r="H1894">
        <v>-240200000</v>
      </c>
      <c r="I1894">
        <v>-4.646214553754497E-2</v>
      </c>
      <c r="J1894" t="s">
        <v>341</v>
      </c>
      <c r="K1894" t="s">
        <v>1819</v>
      </c>
      <c r="L1894" t="s">
        <v>764</v>
      </c>
    </row>
    <row r="1895" spans="1:12" x14ac:dyDescent="0.3">
      <c r="A1895" s="9">
        <v>44012</v>
      </c>
      <c r="B1895" t="s">
        <v>204</v>
      </c>
      <c r="C1895" t="s">
        <v>13</v>
      </c>
      <c r="D1895">
        <v>0</v>
      </c>
      <c r="E1895">
        <v>500000</v>
      </c>
      <c r="F1895">
        <v>500000</v>
      </c>
      <c r="G1895">
        <v>108</v>
      </c>
      <c r="H1895">
        <v>-500000</v>
      </c>
      <c r="I1895">
        <v>-0.5</v>
      </c>
      <c r="J1895" t="s">
        <v>341</v>
      </c>
      <c r="K1895" t="s">
        <v>361</v>
      </c>
      <c r="L1895" t="s">
        <v>472</v>
      </c>
    </row>
    <row r="1896" spans="1:12" x14ac:dyDescent="0.3">
      <c r="A1896" s="9">
        <v>44012</v>
      </c>
      <c r="B1896" t="s">
        <v>202</v>
      </c>
      <c r="C1896" t="s">
        <v>11</v>
      </c>
      <c r="D1896">
        <v>99900000</v>
      </c>
      <c r="E1896">
        <v>0</v>
      </c>
      <c r="F1896">
        <v>99900000</v>
      </c>
      <c r="G1896">
        <v>72</v>
      </c>
      <c r="H1896">
        <v>-1200000</v>
      </c>
      <c r="I1896">
        <v>-1.1869436201780419E-2</v>
      </c>
      <c r="J1896" t="s">
        <v>341</v>
      </c>
      <c r="K1896" t="s">
        <v>1820</v>
      </c>
      <c r="L1896" t="s">
        <v>772</v>
      </c>
    </row>
    <row r="1897" spans="1:12" x14ac:dyDescent="0.3">
      <c r="A1897" s="9">
        <v>44012</v>
      </c>
      <c r="B1897" t="s">
        <v>227</v>
      </c>
      <c r="C1897" t="s">
        <v>36</v>
      </c>
      <c r="D1897">
        <v>622600000</v>
      </c>
      <c r="E1897">
        <v>1500000</v>
      </c>
      <c r="F1897">
        <v>624100000</v>
      </c>
      <c r="G1897">
        <v>72</v>
      </c>
      <c r="H1897">
        <v>34200000</v>
      </c>
      <c r="I1897">
        <v>5.797592812341075E-2</v>
      </c>
      <c r="J1897" t="s">
        <v>340</v>
      </c>
      <c r="K1897" t="s">
        <v>1378</v>
      </c>
      <c r="L1897" t="s">
        <v>1576</v>
      </c>
    </row>
    <row r="1898" spans="1:12" x14ac:dyDescent="0.3">
      <c r="A1898" s="9">
        <v>44012</v>
      </c>
      <c r="B1898" t="s">
        <v>200</v>
      </c>
      <c r="C1898" t="s">
        <v>9</v>
      </c>
      <c r="D1898">
        <v>4411100000</v>
      </c>
      <c r="E1898">
        <v>0</v>
      </c>
      <c r="F1898">
        <v>4411100000</v>
      </c>
      <c r="G1898">
        <v>23</v>
      </c>
      <c r="H1898">
        <v>-369000000</v>
      </c>
      <c r="I1898">
        <v>-7.7195037760716304E-2</v>
      </c>
      <c r="J1898" t="s">
        <v>341</v>
      </c>
      <c r="K1898" t="s">
        <v>1821</v>
      </c>
      <c r="L1898" t="s">
        <v>1662</v>
      </c>
    </row>
    <row r="1899" spans="1:12" x14ac:dyDescent="0.3">
      <c r="A1899" s="9">
        <v>44012</v>
      </c>
      <c r="B1899" t="s">
        <v>199</v>
      </c>
      <c r="C1899" t="s">
        <v>8</v>
      </c>
      <c r="D1899">
        <v>4900000</v>
      </c>
      <c r="E1899">
        <v>0</v>
      </c>
      <c r="F1899">
        <v>4900000</v>
      </c>
      <c r="G1899">
        <v>97</v>
      </c>
      <c r="H1899">
        <v>400000</v>
      </c>
      <c r="I1899">
        <v>8.8888888888888892E-2</v>
      </c>
      <c r="J1899" t="s">
        <v>340</v>
      </c>
      <c r="K1899" t="s">
        <v>665</v>
      </c>
      <c r="L1899" t="s">
        <v>557</v>
      </c>
    </row>
    <row r="1900" spans="1:12" x14ac:dyDescent="0.3">
      <c r="A1900" s="9">
        <v>44012</v>
      </c>
      <c r="B1900" t="s">
        <v>225</v>
      </c>
      <c r="C1900" t="s">
        <v>34</v>
      </c>
      <c r="D1900">
        <v>135095300000</v>
      </c>
      <c r="E1900">
        <v>13334800000</v>
      </c>
      <c r="F1900">
        <v>148430100000</v>
      </c>
      <c r="G1900">
        <v>2</v>
      </c>
      <c r="H1900">
        <v>-1164300000</v>
      </c>
      <c r="I1900">
        <v>-7.7830453546389438E-3</v>
      </c>
      <c r="J1900" t="s">
        <v>341</v>
      </c>
      <c r="K1900" t="s">
        <v>1822</v>
      </c>
      <c r="L1900" t="s">
        <v>1823</v>
      </c>
    </row>
    <row r="1901" spans="1:12" x14ac:dyDescent="0.3">
      <c r="A1901" s="9">
        <v>44012</v>
      </c>
      <c r="B1901" t="s">
        <v>226</v>
      </c>
      <c r="C1901" t="s">
        <v>35</v>
      </c>
      <c r="D1901">
        <v>45600000</v>
      </c>
      <c r="E1901">
        <v>1800000</v>
      </c>
      <c r="F1901">
        <v>47400000</v>
      </c>
      <c r="G1901">
        <v>77</v>
      </c>
      <c r="H1901">
        <v>1800000</v>
      </c>
      <c r="I1901">
        <v>3.9473684210526307E-2</v>
      </c>
      <c r="J1901" t="s">
        <v>340</v>
      </c>
      <c r="K1901" t="s">
        <v>1773</v>
      </c>
      <c r="L1901" t="s">
        <v>802</v>
      </c>
    </row>
    <row r="1902" spans="1:12" x14ac:dyDescent="0.3">
      <c r="A1902" s="9">
        <v>44012</v>
      </c>
      <c r="B1902" t="s">
        <v>207</v>
      </c>
      <c r="C1902" t="s">
        <v>16</v>
      </c>
      <c r="D1902">
        <v>1249400000</v>
      </c>
      <c r="E1902">
        <v>1286000000</v>
      </c>
      <c r="F1902">
        <v>2535400000</v>
      </c>
      <c r="G1902">
        <v>33</v>
      </c>
      <c r="H1902">
        <v>-54700000</v>
      </c>
      <c r="I1902">
        <v>-2.1118875719084201E-2</v>
      </c>
      <c r="J1902" t="s">
        <v>341</v>
      </c>
      <c r="K1902" t="s">
        <v>1824</v>
      </c>
      <c r="L1902" t="s">
        <v>1825</v>
      </c>
    </row>
    <row r="1903" spans="1:12" x14ac:dyDescent="0.3">
      <c r="A1903" s="9">
        <v>44012</v>
      </c>
      <c r="B1903" t="s">
        <v>201</v>
      </c>
      <c r="C1903" t="s">
        <v>10</v>
      </c>
      <c r="D1903">
        <v>2948500000</v>
      </c>
      <c r="E1903">
        <v>367800000</v>
      </c>
      <c r="F1903">
        <v>3316300000</v>
      </c>
      <c r="G1903">
        <v>38</v>
      </c>
      <c r="H1903">
        <v>-45400000</v>
      </c>
      <c r="I1903">
        <v>-1.3505071838653061E-2</v>
      </c>
      <c r="J1903" t="s">
        <v>341</v>
      </c>
      <c r="K1903" t="s">
        <v>1505</v>
      </c>
      <c r="L1903" t="s">
        <v>947</v>
      </c>
    </row>
    <row r="1904" spans="1:12" x14ac:dyDescent="0.3">
      <c r="A1904" s="9">
        <v>44012</v>
      </c>
      <c r="B1904" t="s">
        <v>208</v>
      </c>
      <c r="C1904" t="s">
        <v>17</v>
      </c>
      <c r="D1904">
        <v>969200000</v>
      </c>
      <c r="E1904">
        <v>152800000</v>
      </c>
      <c r="F1904">
        <v>1122000000</v>
      </c>
      <c r="G1904">
        <v>40</v>
      </c>
      <c r="H1904">
        <v>18000000</v>
      </c>
      <c r="I1904">
        <v>1.630434782608696E-2</v>
      </c>
      <c r="J1904" t="s">
        <v>340</v>
      </c>
      <c r="K1904" t="s">
        <v>1826</v>
      </c>
      <c r="L1904" t="s">
        <v>1827</v>
      </c>
    </row>
    <row r="1905" spans="1:12" x14ac:dyDescent="0.3">
      <c r="A1905" s="9">
        <v>44012</v>
      </c>
      <c r="B1905" t="s">
        <v>220</v>
      </c>
      <c r="C1905" t="s">
        <v>29</v>
      </c>
      <c r="D1905">
        <v>14600000</v>
      </c>
      <c r="E1905">
        <v>0</v>
      </c>
      <c r="F1905">
        <v>14600000</v>
      </c>
      <c r="G1905">
        <v>90</v>
      </c>
      <c r="H1905">
        <v>400000</v>
      </c>
      <c r="I1905">
        <v>2.8169014084507039E-2</v>
      </c>
      <c r="J1905" t="s">
        <v>340</v>
      </c>
      <c r="K1905" t="s">
        <v>714</v>
      </c>
      <c r="L1905" t="s">
        <v>557</v>
      </c>
    </row>
    <row r="1906" spans="1:12" x14ac:dyDescent="0.3">
      <c r="A1906" s="9">
        <v>44012</v>
      </c>
      <c r="B1906" t="s">
        <v>213</v>
      </c>
      <c r="C1906" t="s">
        <v>22</v>
      </c>
      <c r="D1906">
        <v>78200000</v>
      </c>
      <c r="E1906">
        <v>0</v>
      </c>
      <c r="F1906">
        <v>78200000</v>
      </c>
      <c r="G1906">
        <v>68</v>
      </c>
      <c r="H1906">
        <v>-800000</v>
      </c>
      <c r="I1906">
        <v>-1.0126582278481009E-2</v>
      </c>
      <c r="J1906" t="s">
        <v>341</v>
      </c>
      <c r="K1906" t="s">
        <v>562</v>
      </c>
      <c r="L1906" t="s">
        <v>664</v>
      </c>
    </row>
    <row r="1907" spans="1:12" x14ac:dyDescent="0.3">
      <c r="A1907" s="9">
        <v>44012</v>
      </c>
      <c r="B1907" t="s">
        <v>214</v>
      </c>
      <c r="C1907" t="s">
        <v>23</v>
      </c>
      <c r="D1907">
        <v>24700000</v>
      </c>
      <c r="E1907">
        <v>28700000</v>
      </c>
      <c r="F1907">
        <v>53400000</v>
      </c>
      <c r="G1907">
        <v>79</v>
      </c>
      <c r="H1907">
        <v>6000000</v>
      </c>
      <c r="I1907">
        <v>0.12658227848101269</v>
      </c>
      <c r="J1907" t="s">
        <v>340</v>
      </c>
      <c r="K1907" t="s">
        <v>1828</v>
      </c>
      <c r="L1907" t="s">
        <v>1829</v>
      </c>
    </row>
    <row r="1908" spans="1:12" x14ac:dyDescent="0.3">
      <c r="A1908" s="9">
        <v>44012</v>
      </c>
      <c r="B1908" t="s">
        <v>216</v>
      </c>
      <c r="C1908" t="s">
        <v>25</v>
      </c>
      <c r="D1908">
        <v>25500000</v>
      </c>
      <c r="E1908">
        <v>2700000</v>
      </c>
      <c r="F1908">
        <v>28200000</v>
      </c>
      <c r="G1908">
        <v>84</v>
      </c>
      <c r="H1908">
        <v>-200000</v>
      </c>
      <c r="I1908">
        <v>-7.0422535211267607E-3</v>
      </c>
      <c r="J1908" t="s">
        <v>341</v>
      </c>
      <c r="K1908" t="s">
        <v>803</v>
      </c>
      <c r="L1908" t="s">
        <v>497</v>
      </c>
    </row>
    <row r="1909" spans="1:12" x14ac:dyDescent="0.3">
      <c r="A1909" s="9">
        <v>44012</v>
      </c>
      <c r="B1909" t="s">
        <v>217</v>
      </c>
      <c r="C1909" t="s">
        <v>26</v>
      </c>
      <c r="D1909">
        <v>108400000</v>
      </c>
      <c r="E1909">
        <v>0</v>
      </c>
      <c r="F1909">
        <v>108400000</v>
      </c>
      <c r="G1909">
        <v>84</v>
      </c>
      <c r="H1909">
        <v>-500000</v>
      </c>
      <c r="I1909">
        <v>-4.5913682277318639E-3</v>
      </c>
      <c r="J1909" t="s">
        <v>341</v>
      </c>
      <c r="K1909" t="s">
        <v>885</v>
      </c>
      <c r="L1909" t="s">
        <v>472</v>
      </c>
    </row>
    <row r="1910" spans="1:12" x14ac:dyDescent="0.3">
      <c r="A1910" s="9">
        <v>44012</v>
      </c>
      <c r="B1910" t="s">
        <v>218</v>
      </c>
      <c r="C1910" t="s">
        <v>27</v>
      </c>
      <c r="D1910">
        <v>237400000</v>
      </c>
      <c r="E1910">
        <v>48300000</v>
      </c>
      <c r="F1910">
        <v>285700000</v>
      </c>
      <c r="G1910">
        <v>84</v>
      </c>
      <c r="H1910">
        <v>1200000</v>
      </c>
      <c r="I1910">
        <v>4.2179261862917402E-3</v>
      </c>
      <c r="J1910" t="s">
        <v>340</v>
      </c>
      <c r="K1910" t="s">
        <v>445</v>
      </c>
      <c r="L1910" t="s">
        <v>369</v>
      </c>
    </row>
    <row r="1911" spans="1:12" x14ac:dyDescent="0.3">
      <c r="A1911" s="9">
        <v>44012</v>
      </c>
      <c r="B1911" t="s">
        <v>221</v>
      </c>
      <c r="C1911" t="s">
        <v>30</v>
      </c>
      <c r="D1911">
        <v>2932900000</v>
      </c>
      <c r="E1911">
        <v>54000000</v>
      </c>
      <c r="F1911">
        <v>2986900000</v>
      </c>
      <c r="G1911">
        <v>36</v>
      </c>
      <c r="H1911">
        <v>-296800000</v>
      </c>
      <c r="I1911">
        <v>-9.0385845235557455E-2</v>
      </c>
      <c r="J1911" t="s">
        <v>341</v>
      </c>
      <c r="K1911" t="s">
        <v>1811</v>
      </c>
      <c r="L1911" t="s">
        <v>825</v>
      </c>
    </row>
    <row r="1912" spans="1:12" x14ac:dyDescent="0.3">
      <c r="A1912" s="9">
        <v>44012</v>
      </c>
      <c r="B1912" t="s">
        <v>222</v>
      </c>
      <c r="C1912" t="s">
        <v>31</v>
      </c>
      <c r="D1912">
        <v>723500000</v>
      </c>
      <c r="E1912">
        <v>76100000</v>
      </c>
      <c r="F1912">
        <v>799600000</v>
      </c>
      <c r="G1912">
        <v>46</v>
      </c>
      <c r="H1912">
        <v>-16400000</v>
      </c>
      <c r="I1912">
        <v>-2.0098039215686279E-2</v>
      </c>
      <c r="J1912" t="s">
        <v>341</v>
      </c>
      <c r="K1912" t="s">
        <v>1830</v>
      </c>
      <c r="L1912" t="s">
        <v>538</v>
      </c>
    </row>
    <row r="1913" spans="1:12" x14ac:dyDescent="0.3">
      <c r="A1913" s="9">
        <v>44012</v>
      </c>
      <c r="B1913" t="s">
        <v>223</v>
      </c>
      <c r="C1913" t="s">
        <v>32</v>
      </c>
      <c r="D1913">
        <v>64300000</v>
      </c>
      <c r="E1913">
        <v>8400000</v>
      </c>
      <c r="F1913">
        <v>72700000</v>
      </c>
      <c r="G1913">
        <v>76</v>
      </c>
      <c r="H1913">
        <v>800000</v>
      </c>
      <c r="I1913">
        <v>1.112656467315716E-2</v>
      </c>
      <c r="J1913" t="s">
        <v>340</v>
      </c>
      <c r="K1913" t="s">
        <v>1831</v>
      </c>
      <c r="L1913" t="s">
        <v>365</v>
      </c>
    </row>
    <row r="1914" spans="1:12" x14ac:dyDescent="0.3">
      <c r="A1914" s="9">
        <v>44012</v>
      </c>
      <c r="B1914" t="s">
        <v>242</v>
      </c>
      <c r="C1914" t="s">
        <v>51</v>
      </c>
      <c r="D1914">
        <v>8700000</v>
      </c>
      <c r="E1914">
        <v>500000</v>
      </c>
      <c r="F1914">
        <v>9200000</v>
      </c>
      <c r="G1914">
        <v>95</v>
      </c>
      <c r="H1914">
        <v>200000</v>
      </c>
      <c r="I1914">
        <v>2.222222222222222E-2</v>
      </c>
      <c r="J1914" t="s">
        <v>340</v>
      </c>
      <c r="K1914" t="s">
        <v>1129</v>
      </c>
      <c r="L1914" t="s">
        <v>379</v>
      </c>
    </row>
    <row r="1915" spans="1:12" x14ac:dyDescent="0.3">
      <c r="A1915" s="9">
        <v>44012</v>
      </c>
      <c r="B1915" t="s">
        <v>258</v>
      </c>
      <c r="C1915" t="s">
        <v>67</v>
      </c>
      <c r="D1915">
        <v>256100000</v>
      </c>
      <c r="E1915">
        <v>17800000</v>
      </c>
      <c r="F1915">
        <v>273900000</v>
      </c>
      <c r="G1915">
        <v>61</v>
      </c>
      <c r="H1915">
        <v>5300000</v>
      </c>
      <c r="I1915">
        <v>1.9731943410275499E-2</v>
      </c>
      <c r="J1915" t="s">
        <v>340</v>
      </c>
      <c r="K1915" t="s">
        <v>1832</v>
      </c>
      <c r="L1915" t="s">
        <v>613</v>
      </c>
    </row>
    <row r="1916" spans="1:12" x14ac:dyDescent="0.3">
      <c r="A1916" s="9">
        <v>44012</v>
      </c>
      <c r="B1916" t="s">
        <v>291</v>
      </c>
      <c r="C1916" t="s">
        <v>100</v>
      </c>
      <c r="D1916">
        <v>2100000</v>
      </c>
      <c r="E1916">
        <v>200000</v>
      </c>
      <c r="F1916">
        <v>2300000</v>
      </c>
      <c r="G1916">
        <v>112</v>
      </c>
      <c r="H1916">
        <v>700000</v>
      </c>
      <c r="I1916">
        <v>0.4375</v>
      </c>
      <c r="J1916" t="s">
        <v>340</v>
      </c>
      <c r="K1916" t="s">
        <v>1418</v>
      </c>
      <c r="L1916" t="s">
        <v>456</v>
      </c>
    </row>
    <row r="1917" spans="1:12" x14ac:dyDescent="0.3">
      <c r="A1917" s="9">
        <v>44012</v>
      </c>
      <c r="B1917" t="s">
        <v>260</v>
      </c>
      <c r="C1917" t="s">
        <v>69</v>
      </c>
      <c r="D1917">
        <v>8610200000</v>
      </c>
      <c r="E1917">
        <v>1038000000</v>
      </c>
      <c r="F1917">
        <v>9648200000</v>
      </c>
      <c r="G1917">
        <v>19</v>
      </c>
      <c r="H1917">
        <v>-81400000</v>
      </c>
      <c r="I1917">
        <v>-8.3662226607465872E-3</v>
      </c>
      <c r="J1917" t="s">
        <v>341</v>
      </c>
      <c r="K1917" t="s">
        <v>1833</v>
      </c>
      <c r="L1917" t="s">
        <v>1834</v>
      </c>
    </row>
    <row r="1918" spans="1:12" x14ac:dyDescent="0.3">
      <c r="A1918" s="9">
        <v>44012</v>
      </c>
      <c r="B1918" t="s">
        <v>228</v>
      </c>
      <c r="C1918" t="s">
        <v>37</v>
      </c>
      <c r="D1918">
        <v>3574000000</v>
      </c>
      <c r="E1918">
        <v>1884500000</v>
      </c>
      <c r="F1918">
        <v>5458500000</v>
      </c>
      <c r="G1918">
        <v>22</v>
      </c>
      <c r="H1918">
        <v>-627200000</v>
      </c>
      <c r="I1918">
        <v>-0.1030612747917249</v>
      </c>
      <c r="J1918" t="s">
        <v>341</v>
      </c>
      <c r="K1918" t="s">
        <v>1835</v>
      </c>
      <c r="L1918" t="s">
        <v>1400</v>
      </c>
    </row>
    <row r="1919" spans="1:12" x14ac:dyDescent="0.3">
      <c r="A1919" s="9">
        <v>44012</v>
      </c>
      <c r="B1919" t="s">
        <v>212</v>
      </c>
      <c r="C1919" t="s">
        <v>21</v>
      </c>
      <c r="D1919">
        <v>3400000</v>
      </c>
      <c r="E1919">
        <v>0</v>
      </c>
      <c r="F1919">
        <v>3400000</v>
      </c>
      <c r="G1919">
        <v>104</v>
      </c>
      <c r="H1919">
        <v>0</v>
      </c>
      <c r="I1919">
        <v>0</v>
      </c>
      <c r="J1919" t="s">
        <v>339</v>
      </c>
      <c r="K1919" t="s">
        <v>364</v>
      </c>
      <c r="L1919" t="s">
        <v>348</v>
      </c>
    </row>
    <row r="1920" spans="1:12" x14ac:dyDescent="0.3">
      <c r="A1920" s="9">
        <v>44012</v>
      </c>
      <c r="B1920" t="s">
        <v>256</v>
      </c>
      <c r="C1920" t="s">
        <v>65</v>
      </c>
      <c r="D1920">
        <v>162800000</v>
      </c>
      <c r="E1920">
        <v>107600000</v>
      </c>
      <c r="F1920">
        <v>270400000</v>
      </c>
      <c r="G1920">
        <v>57</v>
      </c>
      <c r="H1920">
        <v>-18700000</v>
      </c>
      <c r="I1920">
        <v>-6.4683500518851605E-2</v>
      </c>
      <c r="J1920" t="s">
        <v>341</v>
      </c>
      <c r="K1920" t="s">
        <v>1574</v>
      </c>
      <c r="L1920" t="s">
        <v>607</v>
      </c>
    </row>
    <row r="1921" spans="1:12" x14ac:dyDescent="0.3">
      <c r="A1921" s="9">
        <v>44012</v>
      </c>
      <c r="B1921" t="s">
        <v>257</v>
      </c>
      <c r="C1921" t="s">
        <v>66</v>
      </c>
      <c r="D1921">
        <v>390000000</v>
      </c>
      <c r="E1921">
        <v>0</v>
      </c>
      <c r="F1921">
        <v>390000000</v>
      </c>
      <c r="G1921">
        <v>50</v>
      </c>
      <c r="H1921">
        <v>61800000</v>
      </c>
      <c r="I1921">
        <v>0.1882998171846435</v>
      </c>
      <c r="J1921" t="s">
        <v>340</v>
      </c>
      <c r="K1921" t="s">
        <v>1836</v>
      </c>
      <c r="L1921" t="s">
        <v>1837</v>
      </c>
    </row>
    <row r="1922" spans="1:12" x14ac:dyDescent="0.3">
      <c r="A1922" s="9">
        <v>44012</v>
      </c>
      <c r="B1922" t="s">
        <v>254</v>
      </c>
      <c r="C1922" t="s">
        <v>63</v>
      </c>
      <c r="D1922">
        <v>4745600000</v>
      </c>
      <c r="E1922">
        <v>812400000</v>
      </c>
      <c r="F1922">
        <v>5558000000</v>
      </c>
      <c r="G1922">
        <v>27</v>
      </c>
      <c r="H1922">
        <v>383000000</v>
      </c>
      <c r="I1922">
        <v>7.4009661835748794E-2</v>
      </c>
      <c r="J1922" t="s">
        <v>340</v>
      </c>
      <c r="K1922" t="s">
        <v>1838</v>
      </c>
      <c r="L1922" t="s">
        <v>1839</v>
      </c>
    </row>
    <row r="1923" spans="1:12" x14ac:dyDescent="0.3">
      <c r="A1923" s="9">
        <v>44012</v>
      </c>
      <c r="B1923" t="s">
        <v>324</v>
      </c>
      <c r="C1923" t="s">
        <v>139</v>
      </c>
      <c r="D1923">
        <v>0</v>
      </c>
      <c r="E1923">
        <v>0</v>
      </c>
      <c r="F1923">
        <v>0</v>
      </c>
      <c r="G1923">
        <v>27</v>
      </c>
      <c r="H1923">
        <v>0</v>
      </c>
      <c r="J1923" t="s">
        <v>339</v>
      </c>
      <c r="K1923" t="s">
        <v>348</v>
      </c>
      <c r="L1923" t="s">
        <v>348</v>
      </c>
    </row>
    <row r="1924" spans="1:12" x14ac:dyDescent="0.3">
      <c r="A1924" s="9">
        <v>44012</v>
      </c>
      <c r="B1924" t="s">
        <v>229</v>
      </c>
      <c r="C1924" t="s">
        <v>38</v>
      </c>
      <c r="D1924">
        <v>564100000</v>
      </c>
      <c r="E1924">
        <v>0</v>
      </c>
      <c r="F1924">
        <v>564100000</v>
      </c>
      <c r="G1924">
        <v>27</v>
      </c>
      <c r="H1924">
        <v>-4600000</v>
      </c>
      <c r="I1924">
        <v>-8.0886231756637939E-3</v>
      </c>
      <c r="J1924" t="s">
        <v>341</v>
      </c>
      <c r="K1924" t="s">
        <v>1840</v>
      </c>
      <c r="L1924" t="s">
        <v>1841</v>
      </c>
    </row>
    <row r="1925" spans="1:12" x14ac:dyDescent="0.3">
      <c r="A1925" s="9">
        <v>44012</v>
      </c>
      <c r="B1925" t="s">
        <v>230</v>
      </c>
      <c r="C1925" t="s">
        <v>39</v>
      </c>
      <c r="D1925">
        <v>1916500000</v>
      </c>
      <c r="E1925">
        <v>973400000</v>
      </c>
      <c r="F1925">
        <v>2889900000</v>
      </c>
      <c r="G1925">
        <v>34</v>
      </c>
      <c r="H1925">
        <v>-75000000</v>
      </c>
      <c r="I1925">
        <v>-2.5295962764342809E-2</v>
      </c>
      <c r="J1925" t="s">
        <v>341</v>
      </c>
      <c r="K1925" t="s">
        <v>1150</v>
      </c>
      <c r="L1925" t="s">
        <v>1842</v>
      </c>
    </row>
    <row r="1926" spans="1:12" x14ac:dyDescent="0.3">
      <c r="A1926" s="9">
        <v>44012</v>
      </c>
      <c r="B1926" t="s">
        <v>231</v>
      </c>
      <c r="C1926" t="s">
        <v>40</v>
      </c>
      <c r="D1926">
        <v>902500000</v>
      </c>
      <c r="E1926">
        <v>786100000</v>
      </c>
      <c r="F1926">
        <v>1688600000</v>
      </c>
      <c r="G1926">
        <v>48</v>
      </c>
      <c r="H1926">
        <v>-9400000</v>
      </c>
      <c r="I1926">
        <v>-5.535924617196702E-3</v>
      </c>
      <c r="J1926" t="s">
        <v>341</v>
      </c>
      <c r="K1926" t="s">
        <v>1311</v>
      </c>
      <c r="L1926" t="s">
        <v>1843</v>
      </c>
    </row>
    <row r="1927" spans="1:12" x14ac:dyDescent="0.3">
      <c r="A1927" s="9">
        <v>44012</v>
      </c>
      <c r="B1927" t="s">
        <v>232</v>
      </c>
      <c r="C1927" t="s">
        <v>41</v>
      </c>
      <c r="D1927">
        <v>267700000</v>
      </c>
      <c r="E1927">
        <v>0</v>
      </c>
      <c r="F1927">
        <v>267700000</v>
      </c>
      <c r="G1927">
        <v>62</v>
      </c>
      <c r="H1927">
        <v>-4400000</v>
      </c>
      <c r="I1927">
        <v>-1.6170525542080118E-2</v>
      </c>
      <c r="J1927" t="s">
        <v>341</v>
      </c>
      <c r="K1927" t="s">
        <v>1507</v>
      </c>
      <c r="L1927" t="s">
        <v>1844</v>
      </c>
    </row>
    <row r="1928" spans="1:12" x14ac:dyDescent="0.3">
      <c r="A1928" s="9">
        <v>44012</v>
      </c>
      <c r="B1928" t="s">
        <v>233</v>
      </c>
      <c r="C1928" t="s">
        <v>42</v>
      </c>
      <c r="D1928">
        <v>119117300000</v>
      </c>
      <c r="E1928">
        <v>15410100000</v>
      </c>
      <c r="F1928">
        <v>134527400000</v>
      </c>
      <c r="G1928">
        <v>4</v>
      </c>
      <c r="H1928">
        <v>-519500000</v>
      </c>
      <c r="I1928">
        <v>-3.8468117372557238E-3</v>
      </c>
      <c r="J1928" t="s">
        <v>341</v>
      </c>
      <c r="K1928" t="s">
        <v>1845</v>
      </c>
      <c r="L1928" t="s">
        <v>1736</v>
      </c>
    </row>
    <row r="1929" spans="1:12" x14ac:dyDescent="0.3">
      <c r="A1929" s="9">
        <v>44012</v>
      </c>
      <c r="B1929" t="s">
        <v>234</v>
      </c>
      <c r="C1929" t="s">
        <v>43</v>
      </c>
      <c r="D1929">
        <v>34200000</v>
      </c>
      <c r="E1929">
        <v>200000</v>
      </c>
      <c r="F1929">
        <v>34400000</v>
      </c>
      <c r="G1929">
        <v>4</v>
      </c>
      <c r="H1929">
        <v>-800000</v>
      </c>
      <c r="I1929">
        <v>-2.2727272727272731E-2</v>
      </c>
      <c r="J1929" t="s">
        <v>341</v>
      </c>
      <c r="K1929" t="s">
        <v>1846</v>
      </c>
      <c r="L1929" t="s">
        <v>664</v>
      </c>
    </row>
    <row r="1930" spans="1:12" x14ac:dyDescent="0.3">
      <c r="A1930" s="9">
        <v>44012</v>
      </c>
      <c r="B1930" t="s">
        <v>235</v>
      </c>
      <c r="C1930" t="s">
        <v>44</v>
      </c>
      <c r="D1930">
        <v>100000</v>
      </c>
      <c r="E1930">
        <v>0</v>
      </c>
      <c r="F1930">
        <v>100000</v>
      </c>
      <c r="G1930">
        <v>121</v>
      </c>
      <c r="H1930">
        <v>0</v>
      </c>
      <c r="I1930">
        <v>0</v>
      </c>
      <c r="J1930" t="s">
        <v>339</v>
      </c>
      <c r="K1930" t="s">
        <v>486</v>
      </c>
      <c r="L1930" t="s">
        <v>348</v>
      </c>
    </row>
    <row r="1931" spans="1:12" x14ac:dyDescent="0.3">
      <c r="A1931" s="9">
        <v>44012</v>
      </c>
      <c r="B1931" t="s">
        <v>270</v>
      </c>
      <c r="C1931" t="s">
        <v>140</v>
      </c>
      <c r="D1931">
        <v>12700000</v>
      </c>
      <c r="E1931">
        <v>0</v>
      </c>
      <c r="F1931">
        <v>12700000</v>
      </c>
      <c r="G1931">
        <v>92</v>
      </c>
      <c r="H1931">
        <v>-200000</v>
      </c>
      <c r="I1931">
        <v>-1.550387596899225E-2</v>
      </c>
      <c r="J1931" t="s">
        <v>341</v>
      </c>
      <c r="K1931" t="s">
        <v>462</v>
      </c>
      <c r="L1931" t="s">
        <v>497</v>
      </c>
    </row>
    <row r="1932" spans="1:12" x14ac:dyDescent="0.3">
      <c r="A1932" s="9">
        <v>44012</v>
      </c>
      <c r="B1932" t="s">
        <v>236</v>
      </c>
      <c r="C1932" t="s">
        <v>45</v>
      </c>
      <c r="D1932">
        <v>0</v>
      </c>
      <c r="E1932">
        <v>0</v>
      </c>
      <c r="F1932">
        <v>0</v>
      </c>
      <c r="G1932">
        <v>117</v>
      </c>
      <c r="H1932">
        <v>0</v>
      </c>
      <c r="J1932" t="s">
        <v>339</v>
      </c>
      <c r="K1932" t="s">
        <v>348</v>
      </c>
      <c r="L1932" t="s">
        <v>348</v>
      </c>
    </row>
    <row r="1933" spans="1:12" x14ac:dyDescent="0.3">
      <c r="A1933" s="9">
        <v>44012</v>
      </c>
      <c r="B1933" t="s">
        <v>237</v>
      </c>
      <c r="C1933" t="s">
        <v>46</v>
      </c>
      <c r="D1933">
        <v>28200000</v>
      </c>
      <c r="E1933">
        <v>104200000</v>
      </c>
      <c r="F1933">
        <v>132400000</v>
      </c>
      <c r="G1933">
        <v>78</v>
      </c>
      <c r="H1933">
        <v>0</v>
      </c>
      <c r="I1933">
        <v>0</v>
      </c>
      <c r="J1933" t="s">
        <v>339</v>
      </c>
      <c r="K1933" t="s">
        <v>1116</v>
      </c>
      <c r="L1933" t="s">
        <v>348</v>
      </c>
    </row>
    <row r="1934" spans="1:12" x14ac:dyDescent="0.3">
      <c r="A1934" s="9">
        <v>44012</v>
      </c>
      <c r="B1934" t="s">
        <v>238</v>
      </c>
      <c r="C1934" t="s">
        <v>47</v>
      </c>
      <c r="D1934">
        <v>135200000</v>
      </c>
      <c r="E1934">
        <v>0</v>
      </c>
      <c r="F1934">
        <v>135200000</v>
      </c>
      <c r="G1934">
        <v>73</v>
      </c>
      <c r="H1934">
        <v>-600000</v>
      </c>
      <c r="I1934">
        <v>-4.418262150220913E-3</v>
      </c>
      <c r="J1934" t="s">
        <v>341</v>
      </c>
      <c r="K1934" t="s">
        <v>751</v>
      </c>
      <c r="L1934" t="s">
        <v>492</v>
      </c>
    </row>
    <row r="1935" spans="1:12" x14ac:dyDescent="0.3">
      <c r="A1935" s="9">
        <v>44012</v>
      </c>
      <c r="B1935" t="s">
        <v>239</v>
      </c>
      <c r="C1935" t="s">
        <v>48</v>
      </c>
      <c r="D1935">
        <v>31000000</v>
      </c>
      <c r="E1935">
        <v>0</v>
      </c>
      <c r="F1935">
        <v>31000000</v>
      </c>
      <c r="G1935">
        <v>89</v>
      </c>
      <c r="H1935">
        <v>300000</v>
      </c>
      <c r="I1935">
        <v>9.7719869706840382E-3</v>
      </c>
      <c r="J1935" t="s">
        <v>340</v>
      </c>
      <c r="K1935" t="s">
        <v>1070</v>
      </c>
      <c r="L1935" t="s">
        <v>390</v>
      </c>
    </row>
    <row r="1936" spans="1:12" x14ac:dyDescent="0.3">
      <c r="A1936" s="9">
        <v>44012</v>
      </c>
      <c r="B1936" t="s">
        <v>255</v>
      </c>
      <c r="C1936" t="s">
        <v>64</v>
      </c>
      <c r="D1936">
        <v>979100000</v>
      </c>
      <c r="E1936">
        <v>46600000</v>
      </c>
      <c r="F1936">
        <v>1025700000</v>
      </c>
      <c r="G1936">
        <v>39</v>
      </c>
      <c r="H1936">
        <v>-59700000</v>
      </c>
      <c r="I1936">
        <v>-5.5002763957987838E-2</v>
      </c>
      <c r="J1936" t="s">
        <v>341</v>
      </c>
      <c r="K1936" t="s">
        <v>1847</v>
      </c>
      <c r="L1936" t="s">
        <v>933</v>
      </c>
    </row>
    <row r="1937" spans="1:12" x14ac:dyDescent="0.3">
      <c r="A1937" s="9">
        <v>44012</v>
      </c>
      <c r="B1937" t="s">
        <v>241</v>
      </c>
      <c r="C1937" t="s">
        <v>50</v>
      </c>
      <c r="D1937">
        <v>259900000</v>
      </c>
      <c r="E1937">
        <v>28200000</v>
      </c>
      <c r="F1937">
        <v>288100000</v>
      </c>
      <c r="G1937">
        <v>60</v>
      </c>
      <c r="H1937">
        <v>-3500000</v>
      </c>
      <c r="I1937">
        <v>-1.2002743484224971E-2</v>
      </c>
      <c r="J1937" t="s">
        <v>341</v>
      </c>
      <c r="K1937" t="s">
        <v>990</v>
      </c>
      <c r="L1937" t="s">
        <v>1620</v>
      </c>
    </row>
    <row r="1938" spans="1:12" x14ac:dyDescent="0.3">
      <c r="A1938" s="9">
        <v>44012</v>
      </c>
      <c r="B1938" t="s">
        <v>293</v>
      </c>
      <c r="C1938" t="s">
        <v>102</v>
      </c>
      <c r="D1938">
        <v>11365500000</v>
      </c>
      <c r="E1938">
        <v>358800000</v>
      </c>
      <c r="F1938">
        <v>11724300000</v>
      </c>
      <c r="G1938">
        <v>15</v>
      </c>
      <c r="H1938">
        <v>185300000</v>
      </c>
      <c r="I1938">
        <v>1.6058583932749809E-2</v>
      </c>
      <c r="J1938" t="s">
        <v>340</v>
      </c>
      <c r="K1938" t="s">
        <v>1592</v>
      </c>
      <c r="L1938" t="s">
        <v>1848</v>
      </c>
    </row>
    <row r="1939" spans="1:12" x14ac:dyDescent="0.3">
      <c r="A1939" s="9">
        <v>44012</v>
      </c>
      <c r="B1939" t="s">
        <v>244</v>
      </c>
      <c r="C1939" t="s">
        <v>53</v>
      </c>
      <c r="D1939">
        <v>97800000</v>
      </c>
      <c r="E1939">
        <v>75000000</v>
      </c>
      <c r="F1939">
        <v>172800000</v>
      </c>
      <c r="G1939">
        <v>98</v>
      </c>
      <c r="H1939">
        <v>-16500000</v>
      </c>
      <c r="I1939">
        <v>-8.7163232963549928E-2</v>
      </c>
      <c r="J1939" t="s">
        <v>341</v>
      </c>
      <c r="K1939" t="s">
        <v>1849</v>
      </c>
      <c r="L1939" t="s">
        <v>538</v>
      </c>
    </row>
    <row r="1940" spans="1:12" x14ac:dyDescent="0.3">
      <c r="A1940" s="9">
        <v>44012</v>
      </c>
      <c r="B1940" t="s">
        <v>245</v>
      </c>
      <c r="C1940" t="s">
        <v>54</v>
      </c>
      <c r="D1940">
        <v>18640000000</v>
      </c>
      <c r="E1940">
        <v>1698900000</v>
      </c>
      <c r="F1940">
        <v>20338900000</v>
      </c>
      <c r="G1940">
        <v>7</v>
      </c>
      <c r="H1940">
        <v>-1152700000</v>
      </c>
      <c r="I1940">
        <v>-5.3634908522399452E-2</v>
      </c>
      <c r="J1940" t="s">
        <v>341</v>
      </c>
      <c r="K1940" t="s">
        <v>1850</v>
      </c>
      <c r="L1940" t="s">
        <v>1851</v>
      </c>
    </row>
    <row r="1941" spans="1:12" x14ac:dyDescent="0.3">
      <c r="A1941" s="9">
        <v>44012</v>
      </c>
      <c r="B1941" t="s">
        <v>246</v>
      </c>
      <c r="C1941" t="s">
        <v>55</v>
      </c>
      <c r="D1941">
        <v>2847000000</v>
      </c>
      <c r="E1941">
        <v>783100000</v>
      </c>
      <c r="F1941">
        <v>3630100000</v>
      </c>
      <c r="G1941">
        <v>25</v>
      </c>
      <c r="H1941">
        <v>65800000</v>
      </c>
      <c r="I1941">
        <v>1.8460847852313219E-2</v>
      </c>
      <c r="J1941" t="s">
        <v>340</v>
      </c>
      <c r="K1941" t="s">
        <v>1792</v>
      </c>
      <c r="L1941" t="s">
        <v>1852</v>
      </c>
    </row>
    <row r="1942" spans="1:12" x14ac:dyDescent="0.3">
      <c r="A1942" s="9">
        <v>44012</v>
      </c>
      <c r="B1942" t="s">
        <v>247</v>
      </c>
      <c r="C1942" t="s">
        <v>56</v>
      </c>
      <c r="D1942">
        <v>11444100000</v>
      </c>
      <c r="E1942">
        <v>1239800000</v>
      </c>
      <c r="F1942">
        <v>12683900000</v>
      </c>
      <c r="G1942">
        <v>14</v>
      </c>
      <c r="H1942">
        <v>10900000</v>
      </c>
      <c r="I1942">
        <v>8.6009626765564588E-4</v>
      </c>
      <c r="J1942" t="s">
        <v>340</v>
      </c>
      <c r="K1942" t="s">
        <v>1647</v>
      </c>
      <c r="L1942" t="s">
        <v>1548</v>
      </c>
    </row>
    <row r="1943" spans="1:12" x14ac:dyDescent="0.3">
      <c r="A1943" s="9">
        <v>44012</v>
      </c>
      <c r="B1943" t="s">
        <v>248</v>
      </c>
      <c r="C1943" t="s">
        <v>57</v>
      </c>
      <c r="D1943">
        <v>589900000</v>
      </c>
      <c r="E1943">
        <v>28800000</v>
      </c>
      <c r="F1943">
        <v>618700000</v>
      </c>
      <c r="G1943">
        <v>52</v>
      </c>
      <c r="H1943">
        <v>-18700000</v>
      </c>
      <c r="I1943">
        <v>-2.9337935362409789E-2</v>
      </c>
      <c r="J1943" t="s">
        <v>341</v>
      </c>
      <c r="K1943" t="s">
        <v>1691</v>
      </c>
      <c r="L1943" t="s">
        <v>607</v>
      </c>
    </row>
    <row r="1944" spans="1:12" x14ac:dyDescent="0.3">
      <c r="A1944" s="9">
        <v>44012</v>
      </c>
      <c r="B1944" t="s">
        <v>249</v>
      </c>
      <c r="C1944" t="s">
        <v>58</v>
      </c>
      <c r="D1944">
        <v>215900000</v>
      </c>
      <c r="E1944">
        <v>56000000</v>
      </c>
      <c r="F1944">
        <v>271900000</v>
      </c>
      <c r="G1944">
        <v>56</v>
      </c>
      <c r="H1944">
        <v>4900000</v>
      </c>
      <c r="I1944">
        <v>1.8352059925093631E-2</v>
      </c>
      <c r="J1944" t="s">
        <v>340</v>
      </c>
      <c r="K1944" t="s">
        <v>988</v>
      </c>
      <c r="L1944" t="s">
        <v>665</v>
      </c>
    </row>
    <row r="1945" spans="1:12" x14ac:dyDescent="0.3">
      <c r="A1945" s="9">
        <v>44012</v>
      </c>
      <c r="B1945" t="s">
        <v>250</v>
      </c>
      <c r="C1945" t="s">
        <v>59</v>
      </c>
      <c r="D1945">
        <v>14843800000</v>
      </c>
      <c r="E1945">
        <v>1015000000</v>
      </c>
      <c r="F1945">
        <v>15858800000</v>
      </c>
      <c r="G1945">
        <v>12</v>
      </c>
      <c r="H1945">
        <v>288600000</v>
      </c>
      <c r="I1945">
        <v>1.8535407380765818E-2</v>
      </c>
      <c r="J1945" t="s">
        <v>340</v>
      </c>
      <c r="K1945" t="s">
        <v>942</v>
      </c>
      <c r="L1945" t="s">
        <v>990</v>
      </c>
    </row>
    <row r="1946" spans="1:12" x14ac:dyDescent="0.3">
      <c r="A1946" s="9">
        <v>44012</v>
      </c>
      <c r="B1946" t="s">
        <v>198</v>
      </c>
      <c r="C1946" t="s">
        <v>135</v>
      </c>
      <c r="D1946">
        <v>180800000</v>
      </c>
      <c r="E1946">
        <v>69900000</v>
      </c>
      <c r="F1946">
        <v>250700000</v>
      </c>
      <c r="G1946">
        <v>65</v>
      </c>
      <c r="H1946">
        <v>-1200000</v>
      </c>
      <c r="I1946">
        <v>-4.7637951568082568E-3</v>
      </c>
      <c r="J1946" t="s">
        <v>341</v>
      </c>
      <c r="K1946" t="s">
        <v>1341</v>
      </c>
      <c r="L1946" t="s">
        <v>772</v>
      </c>
    </row>
    <row r="1947" spans="1:12" x14ac:dyDescent="0.3">
      <c r="A1947" s="9">
        <v>44012</v>
      </c>
      <c r="B1947" t="s">
        <v>215</v>
      </c>
      <c r="C1947" t="s">
        <v>131</v>
      </c>
      <c r="D1947">
        <v>17700000</v>
      </c>
      <c r="E1947">
        <v>12800000</v>
      </c>
      <c r="F1947">
        <v>30500000</v>
      </c>
      <c r="G1947">
        <v>75</v>
      </c>
      <c r="H1947">
        <v>-200000</v>
      </c>
      <c r="I1947">
        <v>-6.5146579804560263E-3</v>
      </c>
      <c r="J1947" t="s">
        <v>341</v>
      </c>
      <c r="K1947" t="s">
        <v>1853</v>
      </c>
      <c r="L1947" t="s">
        <v>497</v>
      </c>
    </row>
    <row r="1948" spans="1:12" x14ac:dyDescent="0.3">
      <c r="A1948" s="9">
        <v>44012</v>
      </c>
      <c r="B1948" t="s">
        <v>251</v>
      </c>
      <c r="C1948" t="s">
        <v>60</v>
      </c>
      <c r="D1948">
        <v>5976300000</v>
      </c>
      <c r="E1948">
        <v>403800000</v>
      </c>
      <c r="F1948">
        <v>6380100000</v>
      </c>
      <c r="G1948">
        <v>24</v>
      </c>
      <c r="H1948">
        <v>75100000</v>
      </c>
      <c r="I1948">
        <v>1.1911181601903249E-2</v>
      </c>
      <c r="J1948" t="s">
        <v>340</v>
      </c>
      <c r="K1948" t="s">
        <v>1854</v>
      </c>
      <c r="L1948" t="s">
        <v>1855</v>
      </c>
    </row>
    <row r="1949" spans="1:12" x14ac:dyDescent="0.3">
      <c r="A1949" s="9">
        <v>44012</v>
      </c>
      <c r="B1949" t="s">
        <v>252</v>
      </c>
      <c r="C1949" t="s">
        <v>61</v>
      </c>
      <c r="D1949">
        <v>0</v>
      </c>
      <c r="E1949">
        <v>170400000</v>
      </c>
      <c r="F1949">
        <v>170400000</v>
      </c>
      <c r="G1949">
        <v>24</v>
      </c>
      <c r="H1949">
        <v>88400000</v>
      </c>
      <c r="I1949">
        <v>1.0780487804878049</v>
      </c>
      <c r="J1949" t="s">
        <v>340</v>
      </c>
      <c r="K1949" t="s">
        <v>411</v>
      </c>
      <c r="L1949" t="s">
        <v>1856</v>
      </c>
    </row>
    <row r="1950" spans="1:12" x14ac:dyDescent="0.3">
      <c r="A1950" s="9">
        <v>44012</v>
      </c>
      <c r="B1950" t="s">
        <v>253</v>
      </c>
      <c r="C1950" t="s">
        <v>62</v>
      </c>
      <c r="D1950">
        <v>3385500000</v>
      </c>
      <c r="E1950">
        <v>0</v>
      </c>
      <c r="F1950">
        <v>3385500000</v>
      </c>
      <c r="G1950">
        <v>35</v>
      </c>
      <c r="H1950">
        <v>15500000</v>
      </c>
      <c r="I1950">
        <v>4.5994065281899114E-3</v>
      </c>
      <c r="J1950" t="s">
        <v>340</v>
      </c>
      <c r="K1950" t="s">
        <v>1535</v>
      </c>
      <c r="L1950" t="s">
        <v>1857</v>
      </c>
    </row>
    <row r="1951" spans="1:12" x14ac:dyDescent="0.3">
      <c r="A1951" s="9">
        <v>44012</v>
      </c>
      <c r="B1951" t="s">
        <v>243</v>
      </c>
      <c r="C1951" t="s">
        <v>52</v>
      </c>
      <c r="D1951">
        <v>3772100000</v>
      </c>
      <c r="E1951">
        <v>6101300000</v>
      </c>
      <c r="F1951">
        <v>9873400000</v>
      </c>
      <c r="G1951">
        <v>10</v>
      </c>
      <c r="H1951">
        <v>-782300000</v>
      </c>
      <c r="I1951">
        <v>-7.3416105933913303E-2</v>
      </c>
      <c r="J1951" t="s">
        <v>341</v>
      </c>
      <c r="K1951" t="s">
        <v>1858</v>
      </c>
      <c r="L1951" t="s">
        <v>1859</v>
      </c>
    </row>
    <row r="1952" spans="1:12" x14ac:dyDescent="0.3">
      <c r="A1952" s="9">
        <v>44012</v>
      </c>
      <c r="B1952" t="s">
        <v>294</v>
      </c>
      <c r="C1952" t="s">
        <v>103</v>
      </c>
      <c r="D1952">
        <v>0</v>
      </c>
      <c r="E1952">
        <v>0</v>
      </c>
      <c r="F1952">
        <v>0</v>
      </c>
      <c r="G1952">
        <v>119</v>
      </c>
      <c r="H1952">
        <v>0</v>
      </c>
      <c r="J1952" t="s">
        <v>339</v>
      </c>
      <c r="K1952" t="s">
        <v>348</v>
      </c>
      <c r="L1952" t="s">
        <v>348</v>
      </c>
    </row>
    <row r="1953" spans="1:12" x14ac:dyDescent="0.3">
      <c r="A1953" s="9">
        <v>44012</v>
      </c>
      <c r="B1953" t="s">
        <v>211</v>
      </c>
      <c r="C1953" t="s">
        <v>20</v>
      </c>
      <c r="D1953">
        <v>1859000000</v>
      </c>
      <c r="E1953">
        <v>29100000</v>
      </c>
      <c r="F1953">
        <v>1888100000</v>
      </c>
      <c r="G1953">
        <v>41</v>
      </c>
      <c r="H1953">
        <v>-62700000</v>
      </c>
      <c r="I1953">
        <v>-3.2140660241952022E-2</v>
      </c>
      <c r="J1953" t="s">
        <v>341</v>
      </c>
      <c r="K1953" t="s">
        <v>890</v>
      </c>
      <c r="L1953" t="s">
        <v>1411</v>
      </c>
    </row>
    <row r="1954" spans="1:12" x14ac:dyDescent="0.3">
      <c r="A1954" s="9">
        <v>44012</v>
      </c>
      <c r="B1954" t="s">
        <v>295</v>
      </c>
      <c r="C1954" t="s">
        <v>104</v>
      </c>
      <c r="D1954">
        <v>1993000000</v>
      </c>
      <c r="E1954">
        <v>1301300000</v>
      </c>
      <c r="F1954">
        <v>3294300000</v>
      </c>
      <c r="G1954">
        <v>30</v>
      </c>
      <c r="H1954">
        <v>-334400000</v>
      </c>
      <c r="I1954">
        <v>-9.2154215008129634E-2</v>
      </c>
      <c r="J1954" t="s">
        <v>341</v>
      </c>
      <c r="K1954" t="s">
        <v>1511</v>
      </c>
      <c r="L1954" t="s">
        <v>1653</v>
      </c>
    </row>
    <row r="1955" spans="1:12" x14ac:dyDescent="0.3">
      <c r="A1955" s="9">
        <v>44012</v>
      </c>
      <c r="B1955" t="s">
        <v>263</v>
      </c>
      <c r="C1955" t="s">
        <v>72</v>
      </c>
      <c r="D1955">
        <v>41600000</v>
      </c>
      <c r="E1955">
        <v>0</v>
      </c>
      <c r="F1955">
        <v>41600000</v>
      </c>
      <c r="G1955">
        <v>85</v>
      </c>
      <c r="H1955">
        <v>400000</v>
      </c>
      <c r="I1955">
        <v>9.7087378640776691E-3</v>
      </c>
      <c r="J1955" t="s">
        <v>340</v>
      </c>
      <c r="K1955" t="s">
        <v>1066</v>
      </c>
      <c r="L1955" t="s">
        <v>557</v>
      </c>
    </row>
    <row r="1956" spans="1:12" x14ac:dyDescent="0.3">
      <c r="A1956" s="9">
        <v>44012</v>
      </c>
      <c r="B1956" t="s">
        <v>264</v>
      </c>
      <c r="C1956" t="s">
        <v>73</v>
      </c>
      <c r="D1956">
        <v>712300000</v>
      </c>
      <c r="E1956">
        <v>381400000</v>
      </c>
      <c r="F1956">
        <v>1093700000</v>
      </c>
      <c r="G1956">
        <v>45</v>
      </c>
      <c r="H1956">
        <v>23300000</v>
      </c>
      <c r="I1956">
        <v>2.176756352765321E-2</v>
      </c>
      <c r="J1956" t="s">
        <v>340</v>
      </c>
      <c r="K1956" t="s">
        <v>426</v>
      </c>
      <c r="L1956" t="s">
        <v>1260</v>
      </c>
    </row>
    <row r="1957" spans="1:12" x14ac:dyDescent="0.3">
      <c r="A1957" s="9">
        <v>44012</v>
      </c>
      <c r="B1957" t="s">
        <v>265</v>
      </c>
      <c r="C1957" t="s">
        <v>74</v>
      </c>
      <c r="D1957">
        <v>1432600000</v>
      </c>
      <c r="E1957">
        <v>0</v>
      </c>
      <c r="F1957">
        <v>1432600000</v>
      </c>
      <c r="G1957">
        <v>44</v>
      </c>
      <c r="H1957">
        <v>-83300000</v>
      </c>
      <c r="I1957">
        <v>-5.4950854277986683E-2</v>
      </c>
      <c r="J1957" t="s">
        <v>341</v>
      </c>
      <c r="K1957" t="s">
        <v>956</v>
      </c>
      <c r="L1957" t="s">
        <v>1860</v>
      </c>
    </row>
    <row r="1958" spans="1:12" x14ac:dyDescent="0.3">
      <c r="A1958" s="9">
        <v>44012</v>
      </c>
      <c r="B1958" t="s">
        <v>266</v>
      </c>
      <c r="C1958" t="s">
        <v>75</v>
      </c>
      <c r="D1958">
        <v>0</v>
      </c>
      <c r="E1958">
        <v>19500000</v>
      </c>
      <c r="F1958">
        <v>19500000</v>
      </c>
      <c r="G1958">
        <v>88</v>
      </c>
      <c r="H1958">
        <v>-54800000</v>
      </c>
      <c r="I1958">
        <v>-0.73755047106325711</v>
      </c>
      <c r="J1958" t="s">
        <v>341</v>
      </c>
      <c r="K1958" t="s">
        <v>1861</v>
      </c>
      <c r="L1958" t="s">
        <v>1825</v>
      </c>
    </row>
    <row r="1959" spans="1:12" x14ac:dyDescent="0.3">
      <c r="A1959" s="9">
        <v>44012</v>
      </c>
      <c r="B1959" t="s">
        <v>267</v>
      </c>
      <c r="C1959" t="s">
        <v>76</v>
      </c>
      <c r="D1959">
        <v>17740000000</v>
      </c>
      <c r="E1959">
        <v>4762400000</v>
      </c>
      <c r="F1959">
        <v>22502400000</v>
      </c>
      <c r="G1959">
        <v>5</v>
      </c>
      <c r="H1959">
        <v>-282400000</v>
      </c>
      <c r="I1959">
        <v>-1.2394227730767879E-2</v>
      </c>
      <c r="J1959" t="s">
        <v>341</v>
      </c>
      <c r="K1959" t="s">
        <v>748</v>
      </c>
      <c r="L1959" t="s">
        <v>705</v>
      </c>
    </row>
    <row r="1960" spans="1:12" x14ac:dyDescent="0.3">
      <c r="A1960" s="9">
        <v>44012</v>
      </c>
      <c r="B1960" t="s">
        <v>268</v>
      </c>
      <c r="C1960" t="s">
        <v>77</v>
      </c>
      <c r="D1960">
        <v>38900000</v>
      </c>
      <c r="E1960">
        <v>0</v>
      </c>
      <c r="F1960">
        <v>38900000</v>
      </c>
      <c r="G1960">
        <v>87</v>
      </c>
      <c r="H1960">
        <v>-100000</v>
      </c>
      <c r="I1960">
        <v>-2.5641025641025641E-3</v>
      </c>
      <c r="J1960" t="s">
        <v>341</v>
      </c>
      <c r="K1960" t="s">
        <v>1862</v>
      </c>
      <c r="L1960" t="s">
        <v>503</v>
      </c>
    </row>
    <row r="1961" spans="1:12" x14ac:dyDescent="0.3">
      <c r="A1961" s="9">
        <v>44012</v>
      </c>
      <c r="B1961" t="s">
        <v>269</v>
      </c>
      <c r="C1961" t="s">
        <v>78</v>
      </c>
      <c r="D1961">
        <v>12249900000</v>
      </c>
      <c r="E1961">
        <v>105600000</v>
      </c>
      <c r="F1961">
        <v>12355500000</v>
      </c>
      <c r="G1961">
        <v>16</v>
      </c>
      <c r="H1961">
        <v>124100000</v>
      </c>
      <c r="I1961">
        <v>1.01460176267639E-2</v>
      </c>
      <c r="J1961" t="s">
        <v>340</v>
      </c>
      <c r="K1961" t="s">
        <v>534</v>
      </c>
      <c r="L1961" t="s">
        <v>521</v>
      </c>
    </row>
    <row r="1962" spans="1:12" x14ac:dyDescent="0.3">
      <c r="A1962" s="9">
        <v>44012</v>
      </c>
      <c r="B1962" t="s">
        <v>271</v>
      </c>
      <c r="C1962" t="s">
        <v>80</v>
      </c>
      <c r="D1962">
        <v>558600000</v>
      </c>
      <c r="E1962">
        <v>66500000</v>
      </c>
      <c r="F1962">
        <v>625100000</v>
      </c>
      <c r="G1962">
        <v>49</v>
      </c>
      <c r="H1962">
        <v>-9000000</v>
      </c>
      <c r="I1962">
        <v>-1.419334489828103E-2</v>
      </c>
      <c r="J1962" t="s">
        <v>341</v>
      </c>
      <c r="K1962" t="s">
        <v>1127</v>
      </c>
      <c r="L1962" t="s">
        <v>1323</v>
      </c>
    </row>
    <row r="1963" spans="1:12" x14ac:dyDescent="0.3">
      <c r="A1963" s="9">
        <v>44012</v>
      </c>
      <c r="B1963" t="s">
        <v>272</v>
      </c>
      <c r="C1963" t="s">
        <v>81</v>
      </c>
      <c r="D1963">
        <v>1253400000</v>
      </c>
      <c r="E1963">
        <v>36400000</v>
      </c>
      <c r="F1963">
        <v>1289800000</v>
      </c>
      <c r="G1963">
        <v>42</v>
      </c>
      <c r="H1963">
        <v>-19100000</v>
      </c>
      <c r="I1963">
        <v>-1.4592405836962341E-2</v>
      </c>
      <c r="J1963" t="s">
        <v>341</v>
      </c>
      <c r="K1963" t="s">
        <v>1666</v>
      </c>
      <c r="L1963" t="s">
        <v>840</v>
      </c>
    </row>
    <row r="1964" spans="1:12" x14ac:dyDescent="0.3">
      <c r="A1964" s="9">
        <v>44012</v>
      </c>
      <c r="B1964" t="s">
        <v>273</v>
      </c>
      <c r="C1964" t="s">
        <v>82</v>
      </c>
      <c r="D1964">
        <v>811500000</v>
      </c>
      <c r="E1964">
        <v>50900000</v>
      </c>
      <c r="F1964">
        <v>862400000</v>
      </c>
      <c r="G1964">
        <v>47</v>
      </c>
      <c r="H1964">
        <v>20500000</v>
      </c>
      <c r="I1964">
        <v>2.4349685235776221E-2</v>
      </c>
      <c r="J1964" t="s">
        <v>340</v>
      </c>
      <c r="K1964" t="s">
        <v>1863</v>
      </c>
      <c r="L1964" t="s">
        <v>948</v>
      </c>
    </row>
    <row r="1965" spans="1:12" x14ac:dyDescent="0.3">
      <c r="A1965" s="9">
        <v>44012</v>
      </c>
      <c r="B1965" t="s">
        <v>275</v>
      </c>
      <c r="C1965" t="s">
        <v>84</v>
      </c>
      <c r="D1965">
        <v>300000</v>
      </c>
      <c r="E1965">
        <v>0</v>
      </c>
      <c r="F1965">
        <v>300000</v>
      </c>
      <c r="G1965">
        <v>110</v>
      </c>
      <c r="H1965">
        <v>0</v>
      </c>
      <c r="I1965">
        <v>0</v>
      </c>
      <c r="J1965" t="s">
        <v>339</v>
      </c>
      <c r="K1965" t="s">
        <v>390</v>
      </c>
      <c r="L1965" t="s">
        <v>348</v>
      </c>
    </row>
    <row r="1966" spans="1:12" x14ac:dyDescent="0.3">
      <c r="A1966" s="9">
        <v>44012</v>
      </c>
      <c r="B1966" t="s">
        <v>289</v>
      </c>
      <c r="C1966" t="s">
        <v>98</v>
      </c>
      <c r="D1966">
        <v>0</v>
      </c>
      <c r="E1966">
        <v>0</v>
      </c>
      <c r="F1966">
        <v>0</v>
      </c>
      <c r="G1966">
        <v>125</v>
      </c>
      <c r="H1966">
        <v>0</v>
      </c>
      <c r="J1966" t="s">
        <v>339</v>
      </c>
      <c r="K1966" t="s">
        <v>348</v>
      </c>
      <c r="L1966" t="s">
        <v>348</v>
      </c>
    </row>
    <row r="1967" spans="1:12" x14ac:dyDescent="0.3">
      <c r="A1967" s="9">
        <v>44012</v>
      </c>
      <c r="B1967" t="s">
        <v>276</v>
      </c>
      <c r="C1967" t="s">
        <v>85</v>
      </c>
      <c r="D1967">
        <v>3086000000</v>
      </c>
      <c r="E1967">
        <v>40500000</v>
      </c>
      <c r="F1967">
        <v>3126500000</v>
      </c>
      <c r="G1967">
        <v>28</v>
      </c>
      <c r="H1967">
        <v>-68900000</v>
      </c>
      <c r="I1967">
        <v>-2.1562245728234342E-2</v>
      </c>
      <c r="J1967" t="s">
        <v>341</v>
      </c>
      <c r="K1967" t="s">
        <v>1864</v>
      </c>
      <c r="L1967" t="s">
        <v>1436</v>
      </c>
    </row>
    <row r="1968" spans="1:12" x14ac:dyDescent="0.3">
      <c r="A1968" s="9">
        <v>44012</v>
      </c>
      <c r="B1968" t="s">
        <v>323</v>
      </c>
      <c r="C1968" t="s">
        <v>133</v>
      </c>
      <c r="D1968">
        <v>1049300000</v>
      </c>
      <c r="E1968">
        <v>0</v>
      </c>
      <c r="F1968">
        <v>1049300000</v>
      </c>
      <c r="G1968">
        <v>31</v>
      </c>
      <c r="H1968">
        <v>489400000</v>
      </c>
      <c r="I1968">
        <v>0.8740846579746383</v>
      </c>
      <c r="J1968" t="s">
        <v>340</v>
      </c>
      <c r="K1968" t="s">
        <v>1865</v>
      </c>
      <c r="L1968" t="s">
        <v>1866</v>
      </c>
    </row>
    <row r="1969" spans="1:12" x14ac:dyDescent="0.3">
      <c r="A1969" s="9">
        <v>44012</v>
      </c>
      <c r="B1969" t="s">
        <v>277</v>
      </c>
      <c r="C1969" t="s">
        <v>86</v>
      </c>
      <c r="D1969">
        <v>11300000</v>
      </c>
      <c r="E1969">
        <v>0</v>
      </c>
      <c r="F1969">
        <v>11300000</v>
      </c>
      <c r="G1969">
        <v>96</v>
      </c>
      <c r="H1969">
        <v>500000</v>
      </c>
      <c r="I1969">
        <v>4.6296296296296287E-2</v>
      </c>
      <c r="J1969" t="s">
        <v>340</v>
      </c>
      <c r="K1969" t="s">
        <v>1208</v>
      </c>
      <c r="L1969" t="s">
        <v>361</v>
      </c>
    </row>
    <row r="1970" spans="1:12" x14ac:dyDescent="0.3">
      <c r="A1970" s="9">
        <v>44012</v>
      </c>
      <c r="B1970" t="s">
        <v>279</v>
      </c>
      <c r="C1970" t="s">
        <v>88</v>
      </c>
      <c r="D1970">
        <v>0</v>
      </c>
      <c r="E1970">
        <v>25400000</v>
      </c>
      <c r="F1970">
        <v>25400000</v>
      </c>
      <c r="G1970">
        <v>105</v>
      </c>
      <c r="H1970">
        <v>24600000</v>
      </c>
      <c r="I1970">
        <v>30.75</v>
      </c>
      <c r="J1970" t="s">
        <v>340</v>
      </c>
      <c r="K1970" t="s">
        <v>1867</v>
      </c>
      <c r="L1970" t="s">
        <v>1868</v>
      </c>
    </row>
    <row r="1971" spans="1:12" x14ac:dyDescent="0.3">
      <c r="A1971" s="9">
        <v>44012</v>
      </c>
      <c r="B1971" t="s">
        <v>280</v>
      </c>
      <c r="C1971" t="s">
        <v>89</v>
      </c>
      <c r="D1971">
        <v>13400000</v>
      </c>
      <c r="E1971">
        <v>0</v>
      </c>
      <c r="F1971">
        <v>13400000</v>
      </c>
      <c r="G1971">
        <v>83</v>
      </c>
      <c r="H1971">
        <v>-4100000</v>
      </c>
      <c r="I1971">
        <v>-0.23428571428571429</v>
      </c>
      <c r="J1971" t="s">
        <v>341</v>
      </c>
      <c r="K1971" t="s">
        <v>759</v>
      </c>
      <c r="L1971" t="s">
        <v>729</v>
      </c>
    </row>
    <row r="1972" spans="1:12" x14ac:dyDescent="0.3">
      <c r="A1972" s="9">
        <v>44012</v>
      </c>
      <c r="B1972" t="s">
        <v>281</v>
      </c>
      <c r="C1972" t="s">
        <v>90</v>
      </c>
      <c r="D1972">
        <v>257300000</v>
      </c>
      <c r="E1972">
        <v>5957200000</v>
      </c>
      <c r="F1972">
        <v>6214500000</v>
      </c>
      <c r="G1972">
        <v>32</v>
      </c>
      <c r="H1972">
        <v>11100000</v>
      </c>
      <c r="I1972">
        <v>1.789341328948641E-3</v>
      </c>
      <c r="J1972" t="s">
        <v>340</v>
      </c>
      <c r="K1972" t="s">
        <v>1179</v>
      </c>
      <c r="L1972" t="s">
        <v>1301</v>
      </c>
    </row>
    <row r="1973" spans="1:12" x14ac:dyDescent="0.3">
      <c r="A1973" s="9">
        <v>44012</v>
      </c>
      <c r="B1973" t="s">
        <v>282</v>
      </c>
      <c r="C1973" t="s">
        <v>91</v>
      </c>
      <c r="D1973">
        <v>77500000</v>
      </c>
      <c r="E1973">
        <v>0</v>
      </c>
      <c r="F1973">
        <v>77500000</v>
      </c>
      <c r="G1973">
        <v>66</v>
      </c>
      <c r="H1973">
        <v>-300000</v>
      </c>
      <c r="I1973">
        <v>-3.856041131105398E-3</v>
      </c>
      <c r="J1973" t="s">
        <v>341</v>
      </c>
      <c r="K1973" t="s">
        <v>1790</v>
      </c>
      <c r="L1973" t="s">
        <v>632</v>
      </c>
    </row>
    <row r="1974" spans="1:12" x14ac:dyDescent="0.3">
      <c r="A1974" s="9">
        <v>44012</v>
      </c>
      <c r="B1974" t="s">
        <v>283</v>
      </c>
      <c r="C1974" t="s">
        <v>92</v>
      </c>
      <c r="D1974">
        <v>7022100000</v>
      </c>
      <c r="E1974">
        <v>935600000</v>
      </c>
      <c r="F1974">
        <v>7957700000</v>
      </c>
      <c r="G1974">
        <v>18</v>
      </c>
      <c r="H1974">
        <v>417600000</v>
      </c>
      <c r="I1974">
        <v>5.5383880850386598E-2</v>
      </c>
      <c r="J1974" t="s">
        <v>340</v>
      </c>
      <c r="K1974" t="s">
        <v>1869</v>
      </c>
      <c r="L1974" t="s">
        <v>1870</v>
      </c>
    </row>
    <row r="1975" spans="1:12" x14ac:dyDescent="0.3">
      <c r="A1975" s="9">
        <v>44012</v>
      </c>
      <c r="B1975" t="s">
        <v>284</v>
      </c>
      <c r="C1975" t="s">
        <v>93</v>
      </c>
      <c r="D1975">
        <v>32200000</v>
      </c>
      <c r="E1975">
        <v>7100000</v>
      </c>
      <c r="F1975">
        <v>39300000</v>
      </c>
      <c r="G1975">
        <v>67</v>
      </c>
      <c r="H1975">
        <v>-600000</v>
      </c>
      <c r="I1975">
        <v>-1.503759398496241E-2</v>
      </c>
      <c r="J1975" t="s">
        <v>341</v>
      </c>
      <c r="K1975" t="s">
        <v>1871</v>
      </c>
      <c r="L1975" t="s">
        <v>492</v>
      </c>
    </row>
    <row r="1976" spans="1:12" x14ac:dyDescent="0.3">
      <c r="A1976" s="9">
        <v>44012</v>
      </c>
      <c r="B1976" t="s">
        <v>285</v>
      </c>
      <c r="C1976" t="s">
        <v>94</v>
      </c>
      <c r="D1976">
        <v>4400000</v>
      </c>
      <c r="E1976">
        <v>4400000</v>
      </c>
      <c r="F1976">
        <v>8800000</v>
      </c>
      <c r="G1976">
        <v>102</v>
      </c>
      <c r="H1976">
        <v>-600000</v>
      </c>
      <c r="I1976">
        <v>-6.3829787234042548E-2</v>
      </c>
      <c r="J1976" t="s">
        <v>341</v>
      </c>
      <c r="K1976" t="s">
        <v>1872</v>
      </c>
      <c r="L1976" t="s">
        <v>492</v>
      </c>
    </row>
    <row r="1977" spans="1:12" x14ac:dyDescent="0.3">
      <c r="A1977" s="9">
        <v>44012</v>
      </c>
      <c r="B1977" t="s">
        <v>286</v>
      </c>
      <c r="C1977" t="s">
        <v>95</v>
      </c>
      <c r="D1977">
        <v>0</v>
      </c>
      <c r="E1977">
        <v>0</v>
      </c>
      <c r="F1977">
        <v>0</v>
      </c>
      <c r="G1977">
        <v>102</v>
      </c>
      <c r="H1977">
        <v>0</v>
      </c>
      <c r="J1977" t="s">
        <v>339</v>
      </c>
      <c r="K1977" t="s">
        <v>348</v>
      </c>
      <c r="L1977" t="s">
        <v>348</v>
      </c>
    </row>
    <row r="1978" spans="1:12" x14ac:dyDescent="0.3">
      <c r="A1978" s="9">
        <v>44012</v>
      </c>
      <c r="B1978" t="s">
        <v>287</v>
      </c>
      <c r="C1978" t="s">
        <v>96</v>
      </c>
      <c r="D1978">
        <v>45700000</v>
      </c>
      <c r="E1978">
        <v>700000</v>
      </c>
      <c r="F1978">
        <v>46400000</v>
      </c>
      <c r="G1978">
        <v>86</v>
      </c>
      <c r="H1978">
        <v>-400000</v>
      </c>
      <c r="I1978">
        <v>-8.5470085470085479E-3</v>
      </c>
      <c r="J1978" t="s">
        <v>341</v>
      </c>
      <c r="K1978" t="s">
        <v>464</v>
      </c>
      <c r="L1978" t="s">
        <v>909</v>
      </c>
    </row>
    <row r="1979" spans="1:12" x14ac:dyDescent="0.3">
      <c r="A1979" s="9">
        <v>44012</v>
      </c>
      <c r="B1979" t="s">
        <v>288</v>
      </c>
      <c r="C1979" t="s">
        <v>97</v>
      </c>
      <c r="D1979">
        <v>31000000</v>
      </c>
      <c r="E1979">
        <v>1800000</v>
      </c>
      <c r="F1979">
        <v>32800000</v>
      </c>
      <c r="G1979">
        <v>81</v>
      </c>
      <c r="H1979">
        <v>800000</v>
      </c>
      <c r="I1979">
        <v>2.5000000000000001E-2</v>
      </c>
      <c r="J1979" t="s">
        <v>340</v>
      </c>
      <c r="K1979" t="s">
        <v>972</v>
      </c>
      <c r="L1979" t="s">
        <v>365</v>
      </c>
    </row>
    <row r="1980" spans="1:12" x14ac:dyDescent="0.3">
      <c r="A1980" s="9">
        <v>44012</v>
      </c>
      <c r="B1980" t="s">
        <v>259</v>
      </c>
      <c r="C1980" t="s">
        <v>68</v>
      </c>
      <c r="D1980">
        <v>130826400000</v>
      </c>
      <c r="E1980">
        <v>25084200000</v>
      </c>
      <c r="F1980">
        <v>155910600000</v>
      </c>
      <c r="G1980">
        <v>3</v>
      </c>
      <c r="H1980">
        <v>-794500000</v>
      </c>
      <c r="I1980">
        <v>-5.0700328196082974E-3</v>
      </c>
      <c r="J1980" t="s">
        <v>341</v>
      </c>
      <c r="K1980" t="s">
        <v>1873</v>
      </c>
      <c r="L1980" t="s">
        <v>1874</v>
      </c>
    </row>
    <row r="1981" spans="1:12" x14ac:dyDescent="0.3">
      <c r="A1981" s="9">
        <v>44012</v>
      </c>
      <c r="B1981" t="s">
        <v>197</v>
      </c>
      <c r="C1981" t="s">
        <v>5</v>
      </c>
      <c r="D1981">
        <v>640100000</v>
      </c>
      <c r="E1981">
        <v>0</v>
      </c>
      <c r="F1981">
        <v>640100000</v>
      </c>
      <c r="G1981">
        <v>55</v>
      </c>
      <c r="H1981">
        <v>28800000</v>
      </c>
      <c r="I1981">
        <v>4.711271061671847E-2</v>
      </c>
      <c r="J1981" t="s">
        <v>340</v>
      </c>
      <c r="K1981" t="s">
        <v>1537</v>
      </c>
      <c r="L1981" t="s">
        <v>1081</v>
      </c>
    </row>
    <row r="1982" spans="1:12" x14ac:dyDescent="0.3">
      <c r="A1982" s="9">
        <v>44012</v>
      </c>
      <c r="B1982" t="s">
        <v>325</v>
      </c>
      <c r="C1982" t="s">
        <v>136</v>
      </c>
      <c r="D1982">
        <v>376300000</v>
      </c>
      <c r="E1982">
        <v>196800000</v>
      </c>
      <c r="F1982">
        <v>573100000</v>
      </c>
      <c r="G1982">
        <v>55</v>
      </c>
      <c r="H1982">
        <v>12400000</v>
      </c>
      <c r="I1982">
        <v>2.2115213126449079E-2</v>
      </c>
      <c r="J1982" t="s">
        <v>340</v>
      </c>
      <c r="K1982" t="s">
        <v>1875</v>
      </c>
      <c r="L1982" t="s">
        <v>728</v>
      </c>
    </row>
    <row r="1983" spans="1:12" x14ac:dyDescent="0.3">
      <c r="A1983" s="9">
        <v>44012</v>
      </c>
      <c r="B1983" t="s">
        <v>278</v>
      </c>
      <c r="C1983" t="s">
        <v>87</v>
      </c>
      <c r="D1983">
        <v>10795400000</v>
      </c>
      <c r="E1983">
        <v>675300000</v>
      </c>
      <c r="F1983">
        <v>11470700000</v>
      </c>
      <c r="G1983">
        <v>13</v>
      </c>
      <c r="H1983">
        <v>-1255800000</v>
      </c>
      <c r="I1983">
        <v>-9.8675991042313282E-2</v>
      </c>
      <c r="J1983" t="s">
        <v>341</v>
      </c>
      <c r="K1983" t="s">
        <v>404</v>
      </c>
      <c r="L1983" t="s">
        <v>1876</v>
      </c>
    </row>
    <row r="1984" spans="1:12" x14ac:dyDescent="0.3">
      <c r="A1984" s="9">
        <v>44012</v>
      </c>
      <c r="B1984" t="s">
        <v>262</v>
      </c>
      <c r="C1984" t="s">
        <v>71</v>
      </c>
      <c r="D1984">
        <v>390200000</v>
      </c>
      <c r="E1984">
        <v>29100000</v>
      </c>
      <c r="F1984">
        <v>419300000</v>
      </c>
      <c r="G1984">
        <v>53</v>
      </c>
      <c r="H1984">
        <v>-5800000</v>
      </c>
      <c r="I1984">
        <v>-1.3643848506233829E-2</v>
      </c>
      <c r="J1984" t="s">
        <v>341</v>
      </c>
      <c r="K1984" t="s">
        <v>800</v>
      </c>
      <c r="L1984" t="s">
        <v>1413</v>
      </c>
    </row>
    <row r="1985" spans="1:12" x14ac:dyDescent="0.3">
      <c r="A1985" s="9">
        <v>44012</v>
      </c>
      <c r="B1985" t="s">
        <v>326</v>
      </c>
      <c r="C1985" t="s">
        <v>138</v>
      </c>
      <c r="D1985">
        <v>0</v>
      </c>
      <c r="E1985">
        <v>0</v>
      </c>
      <c r="F1985">
        <v>0</v>
      </c>
      <c r="G1985">
        <v>53</v>
      </c>
      <c r="H1985">
        <v>0</v>
      </c>
      <c r="J1985" t="s">
        <v>339</v>
      </c>
      <c r="K1985" t="s">
        <v>348</v>
      </c>
      <c r="L1985" t="s">
        <v>348</v>
      </c>
    </row>
    <row r="1986" spans="1:12" x14ac:dyDescent="0.3">
      <c r="A1986" s="9">
        <v>44012</v>
      </c>
      <c r="B1986" t="s">
        <v>290</v>
      </c>
      <c r="C1986" t="s">
        <v>99</v>
      </c>
      <c r="D1986">
        <v>188200000</v>
      </c>
      <c r="E1986">
        <v>0</v>
      </c>
      <c r="F1986">
        <v>188200000</v>
      </c>
      <c r="G1986">
        <v>64</v>
      </c>
      <c r="H1986">
        <v>1900000</v>
      </c>
      <c r="I1986">
        <v>1.0198604401502951E-2</v>
      </c>
      <c r="J1986" t="s">
        <v>340</v>
      </c>
      <c r="K1986" t="s">
        <v>1877</v>
      </c>
      <c r="L1986" t="s">
        <v>657</v>
      </c>
    </row>
    <row r="1987" spans="1:12" x14ac:dyDescent="0.3">
      <c r="A1987" s="9">
        <v>44012</v>
      </c>
      <c r="B1987" t="s">
        <v>274</v>
      </c>
      <c r="C1987" t="s">
        <v>83</v>
      </c>
      <c r="D1987">
        <v>2506000000</v>
      </c>
      <c r="E1987">
        <v>1185900000</v>
      </c>
      <c r="F1987">
        <v>3691900000</v>
      </c>
      <c r="G1987">
        <v>29</v>
      </c>
      <c r="H1987">
        <v>-128000000</v>
      </c>
      <c r="I1987">
        <v>-3.3508730595041752E-2</v>
      </c>
      <c r="J1987" t="s">
        <v>341</v>
      </c>
      <c r="K1987" t="s">
        <v>1878</v>
      </c>
      <c r="L1987" t="s">
        <v>695</v>
      </c>
    </row>
    <row r="1988" spans="1:12" x14ac:dyDescent="0.3">
      <c r="A1988" s="9">
        <v>44012</v>
      </c>
      <c r="B1988" t="s">
        <v>296</v>
      </c>
      <c r="C1988" t="s">
        <v>105</v>
      </c>
      <c r="D1988">
        <v>560600000</v>
      </c>
      <c r="E1988">
        <v>0</v>
      </c>
      <c r="F1988">
        <v>560600000</v>
      </c>
      <c r="G1988">
        <v>51</v>
      </c>
      <c r="H1988">
        <v>-84300000</v>
      </c>
      <c r="I1988">
        <v>-0.1307179407660102</v>
      </c>
      <c r="J1988" t="s">
        <v>341</v>
      </c>
      <c r="K1988" t="s">
        <v>647</v>
      </c>
      <c r="L1988" t="s">
        <v>1186</v>
      </c>
    </row>
    <row r="1989" spans="1:12" x14ac:dyDescent="0.3">
      <c r="A1989" s="9">
        <v>44012</v>
      </c>
      <c r="B1989" t="s">
        <v>297</v>
      </c>
      <c r="C1989" t="s">
        <v>106</v>
      </c>
      <c r="D1989">
        <v>298300000</v>
      </c>
      <c r="E1989">
        <v>0</v>
      </c>
      <c r="F1989">
        <v>298300000</v>
      </c>
      <c r="G1989">
        <v>63</v>
      </c>
      <c r="H1989">
        <v>1300000</v>
      </c>
      <c r="I1989">
        <v>4.377104377104377E-3</v>
      </c>
      <c r="J1989" t="s">
        <v>340</v>
      </c>
      <c r="K1989" t="s">
        <v>1879</v>
      </c>
      <c r="L1989" t="s">
        <v>598</v>
      </c>
    </row>
    <row r="1990" spans="1:12" x14ac:dyDescent="0.3">
      <c r="A1990" s="9">
        <v>44012</v>
      </c>
      <c r="B1990" t="s">
        <v>298</v>
      </c>
      <c r="C1990" t="s">
        <v>107</v>
      </c>
      <c r="D1990">
        <v>0</v>
      </c>
      <c r="E1990">
        <v>0</v>
      </c>
      <c r="F1990">
        <v>0</v>
      </c>
      <c r="G1990">
        <v>103</v>
      </c>
      <c r="H1990">
        <v>0</v>
      </c>
      <c r="J1990" t="s">
        <v>339</v>
      </c>
      <c r="K1990" t="s">
        <v>348</v>
      </c>
      <c r="L1990" t="s">
        <v>348</v>
      </c>
    </row>
    <row r="1991" spans="1:12" x14ac:dyDescent="0.3">
      <c r="A1991" s="9">
        <v>44012</v>
      </c>
      <c r="B1991" t="s">
        <v>299</v>
      </c>
      <c r="C1991" t="s">
        <v>108</v>
      </c>
      <c r="D1991">
        <v>7807600000</v>
      </c>
      <c r="E1991">
        <v>2764700000</v>
      </c>
      <c r="F1991">
        <v>10572300000</v>
      </c>
      <c r="G1991">
        <v>8</v>
      </c>
      <c r="H1991">
        <v>-294100000</v>
      </c>
      <c r="I1991">
        <v>-2.7065081351689609E-2</v>
      </c>
      <c r="J1991" t="s">
        <v>341</v>
      </c>
      <c r="K1991" t="s">
        <v>976</v>
      </c>
      <c r="L1991" t="s">
        <v>825</v>
      </c>
    </row>
    <row r="1992" spans="1:12" x14ac:dyDescent="0.3">
      <c r="A1992" s="9">
        <v>44012</v>
      </c>
      <c r="B1992" t="s">
        <v>307</v>
      </c>
      <c r="C1992" t="s">
        <v>141</v>
      </c>
      <c r="D1992">
        <v>88400000</v>
      </c>
      <c r="E1992">
        <v>0</v>
      </c>
      <c r="F1992">
        <v>88400000</v>
      </c>
      <c r="G1992">
        <v>70</v>
      </c>
      <c r="H1992">
        <v>3400000</v>
      </c>
      <c r="I1992">
        <v>0.04</v>
      </c>
      <c r="J1992" t="s">
        <v>340</v>
      </c>
      <c r="K1992" t="s">
        <v>1856</v>
      </c>
      <c r="L1992" t="s">
        <v>364</v>
      </c>
    </row>
    <row r="1993" spans="1:12" x14ac:dyDescent="0.3">
      <c r="A1993" s="9">
        <v>44012</v>
      </c>
      <c r="B1993" t="s">
        <v>301</v>
      </c>
      <c r="C1993" t="s">
        <v>110</v>
      </c>
      <c r="D1993">
        <v>2845500000</v>
      </c>
      <c r="E1993">
        <v>83800000</v>
      </c>
      <c r="F1993">
        <v>2929300000</v>
      </c>
      <c r="G1993">
        <v>37</v>
      </c>
      <c r="H1993">
        <v>-59500000</v>
      </c>
      <c r="I1993">
        <v>-1.9907655246252681E-2</v>
      </c>
      <c r="J1993" t="s">
        <v>341</v>
      </c>
      <c r="K1993" t="s">
        <v>1880</v>
      </c>
      <c r="L1993" t="s">
        <v>933</v>
      </c>
    </row>
    <row r="1994" spans="1:12" x14ac:dyDescent="0.3">
      <c r="A1994" s="9">
        <v>44012</v>
      </c>
      <c r="B1994" t="s">
        <v>302</v>
      </c>
      <c r="C1994" t="s">
        <v>111</v>
      </c>
      <c r="D1994">
        <v>5400000</v>
      </c>
      <c r="E1994">
        <v>0</v>
      </c>
      <c r="F1994">
        <v>5400000</v>
      </c>
      <c r="G1994">
        <v>109</v>
      </c>
      <c r="H1994">
        <v>-100000</v>
      </c>
      <c r="I1994">
        <v>-1.8181818181818181E-2</v>
      </c>
      <c r="J1994" t="s">
        <v>341</v>
      </c>
      <c r="K1994" t="s">
        <v>602</v>
      </c>
      <c r="L1994" t="s">
        <v>503</v>
      </c>
    </row>
    <row r="1995" spans="1:12" x14ac:dyDescent="0.3">
      <c r="A1995" s="9">
        <v>44012</v>
      </c>
      <c r="B1995" t="s">
        <v>303</v>
      </c>
      <c r="C1995" t="s">
        <v>112</v>
      </c>
      <c r="D1995">
        <v>0</v>
      </c>
      <c r="E1995">
        <v>0</v>
      </c>
      <c r="F1995">
        <v>0</v>
      </c>
      <c r="G1995">
        <v>109</v>
      </c>
      <c r="H1995">
        <v>0</v>
      </c>
      <c r="J1995" t="s">
        <v>339</v>
      </c>
      <c r="K1995" t="s">
        <v>348</v>
      </c>
      <c r="L1995" t="s">
        <v>348</v>
      </c>
    </row>
    <row r="1996" spans="1:12" x14ac:dyDescent="0.3">
      <c r="A1996" s="9">
        <v>44012</v>
      </c>
      <c r="B1996" t="s">
        <v>304</v>
      </c>
      <c r="C1996" t="s">
        <v>113</v>
      </c>
      <c r="D1996">
        <v>11681100000</v>
      </c>
      <c r="E1996">
        <v>4302000000</v>
      </c>
      <c r="F1996">
        <v>15983100000</v>
      </c>
      <c r="G1996">
        <v>11</v>
      </c>
      <c r="H1996">
        <v>-1017800000</v>
      </c>
      <c r="I1996">
        <v>-5.9867418783711449E-2</v>
      </c>
      <c r="J1996" t="s">
        <v>341</v>
      </c>
      <c r="K1996" t="s">
        <v>1614</v>
      </c>
      <c r="L1996" t="s">
        <v>1881</v>
      </c>
    </row>
    <row r="1997" spans="1:12" x14ac:dyDescent="0.3">
      <c r="A1997" s="9">
        <v>44012</v>
      </c>
      <c r="B1997" t="s">
        <v>305</v>
      </c>
      <c r="C1997" t="s">
        <v>114</v>
      </c>
      <c r="D1997">
        <v>14355000000</v>
      </c>
      <c r="E1997">
        <v>6317900000</v>
      </c>
      <c r="F1997">
        <v>20672900000</v>
      </c>
      <c r="G1997">
        <v>6</v>
      </c>
      <c r="H1997">
        <v>-1171500000</v>
      </c>
      <c r="I1997">
        <v>-5.3629305451282708E-2</v>
      </c>
      <c r="J1997" t="s">
        <v>341</v>
      </c>
      <c r="K1997" t="s">
        <v>1882</v>
      </c>
      <c r="L1997" t="s">
        <v>1883</v>
      </c>
    </row>
    <row r="1998" spans="1:12" x14ac:dyDescent="0.3">
      <c r="A1998" s="9">
        <v>44012</v>
      </c>
      <c r="B1998" t="s">
        <v>306</v>
      </c>
      <c r="C1998" t="s">
        <v>115</v>
      </c>
      <c r="D1998">
        <v>200000</v>
      </c>
      <c r="E1998">
        <v>0</v>
      </c>
      <c r="F1998">
        <v>200000</v>
      </c>
      <c r="G1998">
        <v>6</v>
      </c>
      <c r="H1998">
        <v>0</v>
      </c>
      <c r="I1998">
        <v>0</v>
      </c>
      <c r="J1998" t="s">
        <v>339</v>
      </c>
      <c r="K1998" t="s">
        <v>379</v>
      </c>
      <c r="L1998" t="s">
        <v>348</v>
      </c>
    </row>
    <row r="1999" spans="1:12" x14ac:dyDescent="0.3">
      <c r="A1999" s="9">
        <v>44012</v>
      </c>
      <c r="B1999" t="s">
        <v>309</v>
      </c>
      <c r="C1999" t="s">
        <v>118</v>
      </c>
      <c r="D1999">
        <v>70800000</v>
      </c>
      <c r="E1999">
        <v>57900000</v>
      </c>
      <c r="F1999">
        <v>128700000</v>
      </c>
      <c r="G1999">
        <v>80</v>
      </c>
      <c r="H1999">
        <v>-1600000</v>
      </c>
      <c r="I1999">
        <v>-1.227935533384497E-2</v>
      </c>
      <c r="J1999" t="s">
        <v>341</v>
      </c>
      <c r="K1999" t="s">
        <v>1033</v>
      </c>
      <c r="L1999" t="s">
        <v>483</v>
      </c>
    </row>
    <row r="2000" spans="1:12" x14ac:dyDescent="0.3">
      <c r="A2000" s="9">
        <v>44012</v>
      </c>
      <c r="B2000" t="s">
        <v>308</v>
      </c>
      <c r="C2000" t="s">
        <v>117</v>
      </c>
      <c r="D2000">
        <v>173663200000</v>
      </c>
      <c r="E2000">
        <v>21966100000</v>
      </c>
      <c r="F2000">
        <v>195629300000</v>
      </c>
      <c r="G2000">
        <v>1</v>
      </c>
      <c r="H2000">
        <v>-1494100000</v>
      </c>
      <c r="I2000">
        <v>-7.5795161812346988E-3</v>
      </c>
      <c r="J2000" t="s">
        <v>341</v>
      </c>
      <c r="K2000" t="s">
        <v>1884</v>
      </c>
      <c r="L2000" t="s">
        <v>1885</v>
      </c>
    </row>
    <row r="2001" spans="1:12" x14ac:dyDescent="0.3">
      <c r="A2001" s="9">
        <v>44012</v>
      </c>
      <c r="B2001" t="s">
        <v>322</v>
      </c>
      <c r="C2001" t="s">
        <v>132</v>
      </c>
      <c r="D2001">
        <v>1638300000</v>
      </c>
      <c r="E2001">
        <v>0</v>
      </c>
      <c r="F2001">
        <v>1638300000</v>
      </c>
      <c r="G2001">
        <v>21</v>
      </c>
      <c r="H2001">
        <v>116000000</v>
      </c>
      <c r="I2001">
        <v>7.6200486106549295E-2</v>
      </c>
      <c r="J2001" t="s">
        <v>340</v>
      </c>
      <c r="K2001" t="s">
        <v>1886</v>
      </c>
      <c r="L2001" t="s">
        <v>1474</v>
      </c>
    </row>
    <row r="2002" spans="1:12" x14ac:dyDescent="0.3">
      <c r="A2002" s="9">
        <v>44012</v>
      </c>
      <c r="B2002" t="s">
        <v>320</v>
      </c>
      <c r="C2002" t="s">
        <v>129</v>
      </c>
      <c r="D2002">
        <v>74800000</v>
      </c>
      <c r="E2002">
        <v>0</v>
      </c>
      <c r="F2002">
        <v>74800000</v>
      </c>
      <c r="G2002">
        <v>21</v>
      </c>
      <c r="H2002">
        <v>-400000</v>
      </c>
      <c r="I2002">
        <v>-5.3191489361702126E-3</v>
      </c>
      <c r="J2002" t="s">
        <v>341</v>
      </c>
      <c r="K2002" t="s">
        <v>1887</v>
      </c>
      <c r="L2002" t="s">
        <v>909</v>
      </c>
    </row>
    <row r="2003" spans="1:12" x14ac:dyDescent="0.3">
      <c r="A2003" s="9">
        <v>44012</v>
      </c>
      <c r="B2003" t="s">
        <v>300</v>
      </c>
      <c r="C2003" t="s">
        <v>109</v>
      </c>
      <c r="D2003">
        <v>500000</v>
      </c>
      <c r="E2003">
        <v>400000</v>
      </c>
      <c r="F2003">
        <v>900000</v>
      </c>
      <c r="G2003">
        <v>113</v>
      </c>
      <c r="H2003">
        <v>0</v>
      </c>
      <c r="I2003">
        <v>0</v>
      </c>
      <c r="J2003" t="s">
        <v>339</v>
      </c>
      <c r="K2003" t="s">
        <v>441</v>
      </c>
      <c r="L2003" t="s">
        <v>348</v>
      </c>
    </row>
    <row r="2004" spans="1:12" x14ac:dyDescent="0.3">
      <c r="A2004" s="9">
        <v>44012</v>
      </c>
      <c r="B2004" t="s">
        <v>292</v>
      </c>
      <c r="C2004" t="s">
        <v>101</v>
      </c>
      <c r="D2004">
        <v>17378300000</v>
      </c>
      <c r="E2004">
        <v>45900000</v>
      </c>
      <c r="F2004">
        <v>17424200000</v>
      </c>
      <c r="G2004">
        <v>9</v>
      </c>
      <c r="H2004">
        <v>859599999.99999809</v>
      </c>
      <c r="I2004">
        <v>5.1893797616603961E-2</v>
      </c>
      <c r="J2004" t="s">
        <v>340</v>
      </c>
      <c r="K2004" t="s">
        <v>675</v>
      </c>
      <c r="L2004" t="s">
        <v>1888</v>
      </c>
    </row>
    <row r="2005" spans="1:12" x14ac:dyDescent="0.3">
      <c r="A2005" s="9">
        <v>44012</v>
      </c>
      <c r="B2005" t="s">
        <v>310</v>
      </c>
      <c r="C2005" t="s">
        <v>142</v>
      </c>
      <c r="D2005">
        <v>60100000</v>
      </c>
      <c r="E2005">
        <v>200000</v>
      </c>
      <c r="F2005">
        <v>60300000</v>
      </c>
      <c r="G2005">
        <v>74</v>
      </c>
      <c r="H2005">
        <v>100000</v>
      </c>
      <c r="I2005">
        <v>1.6611295681063119E-3</v>
      </c>
      <c r="J2005" t="s">
        <v>340</v>
      </c>
      <c r="K2005" t="s">
        <v>1889</v>
      </c>
      <c r="L2005" t="s">
        <v>486</v>
      </c>
    </row>
    <row r="2006" spans="1:12" x14ac:dyDescent="0.3">
      <c r="A2006" s="9">
        <v>44012</v>
      </c>
      <c r="B2006" t="s">
        <v>311</v>
      </c>
      <c r="C2006" t="s">
        <v>120</v>
      </c>
      <c r="D2006">
        <v>0</v>
      </c>
      <c r="E2006">
        <v>0</v>
      </c>
      <c r="F2006">
        <v>0</v>
      </c>
      <c r="G2006">
        <v>123</v>
      </c>
      <c r="H2006">
        <v>0</v>
      </c>
      <c r="J2006" t="s">
        <v>339</v>
      </c>
      <c r="K2006" t="s">
        <v>348</v>
      </c>
      <c r="L2006" t="s">
        <v>348</v>
      </c>
    </row>
    <row r="2007" spans="1:12" x14ac:dyDescent="0.3">
      <c r="A2007" s="9">
        <v>44012</v>
      </c>
      <c r="B2007" t="s">
        <v>315</v>
      </c>
      <c r="C2007" t="s">
        <v>124</v>
      </c>
      <c r="D2007">
        <v>300000</v>
      </c>
      <c r="E2007">
        <v>4300000</v>
      </c>
      <c r="F2007">
        <v>4600000</v>
      </c>
      <c r="G2007">
        <v>106</v>
      </c>
      <c r="H2007">
        <v>0</v>
      </c>
      <c r="I2007">
        <v>0</v>
      </c>
      <c r="J2007" t="s">
        <v>339</v>
      </c>
      <c r="K2007" t="s">
        <v>1388</v>
      </c>
      <c r="L2007" t="s">
        <v>348</v>
      </c>
    </row>
    <row r="2008" spans="1:12" x14ac:dyDescent="0.3">
      <c r="A2008" s="9">
        <v>44012</v>
      </c>
      <c r="B2008" t="s">
        <v>313</v>
      </c>
      <c r="C2008" t="s">
        <v>122</v>
      </c>
      <c r="D2008">
        <v>120000000</v>
      </c>
      <c r="E2008">
        <v>0</v>
      </c>
      <c r="F2008">
        <v>120000000</v>
      </c>
      <c r="G2008">
        <v>69</v>
      </c>
      <c r="H2008">
        <v>-1300000</v>
      </c>
      <c r="I2008">
        <v>-1.071723000824402E-2</v>
      </c>
      <c r="J2008" t="s">
        <v>341</v>
      </c>
      <c r="K2008" t="s">
        <v>1890</v>
      </c>
      <c r="L2008" t="s">
        <v>1023</v>
      </c>
    </row>
    <row r="2009" spans="1:12" x14ac:dyDescent="0.3">
      <c r="A2009" s="9">
        <v>44012</v>
      </c>
      <c r="B2009" t="s">
        <v>312</v>
      </c>
      <c r="C2009" t="s">
        <v>121</v>
      </c>
      <c r="D2009">
        <v>200000</v>
      </c>
      <c r="E2009">
        <v>0</v>
      </c>
      <c r="F2009">
        <v>200000</v>
      </c>
      <c r="G2009">
        <v>122</v>
      </c>
      <c r="H2009">
        <v>0</v>
      </c>
      <c r="I2009">
        <v>0</v>
      </c>
      <c r="J2009" t="s">
        <v>339</v>
      </c>
      <c r="K2009" t="s">
        <v>379</v>
      </c>
      <c r="L2009" t="s">
        <v>348</v>
      </c>
    </row>
    <row r="2010" spans="1:12" x14ac:dyDescent="0.3">
      <c r="A2010" s="9">
        <v>44012</v>
      </c>
      <c r="B2010" t="s">
        <v>321</v>
      </c>
      <c r="C2010" t="s">
        <v>130</v>
      </c>
      <c r="D2010">
        <v>219700000</v>
      </c>
      <c r="E2010">
        <v>120300000</v>
      </c>
      <c r="F2010">
        <v>340000000</v>
      </c>
      <c r="G2010">
        <v>58</v>
      </c>
      <c r="H2010">
        <v>16200000</v>
      </c>
      <c r="I2010">
        <v>5.0030883261272391E-2</v>
      </c>
      <c r="J2010" t="s">
        <v>340</v>
      </c>
      <c r="K2010" t="s">
        <v>804</v>
      </c>
      <c r="L2010" t="s">
        <v>1891</v>
      </c>
    </row>
    <row r="2011" spans="1:12" x14ac:dyDescent="0.3">
      <c r="A2011" s="9">
        <v>44012</v>
      </c>
      <c r="B2011" t="s">
        <v>316</v>
      </c>
      <c r="C2011" t="s">
        <v>125</v>
      </c>
      <c r="D2011">
        <v>0</v>
      </c>
      <c r="E2011">
        <v>0</v>
      </c>
      <c r="F2011">
        <v>0</v>
      </c>
      <c r="G2011">
        <v>118</v>
      </c>
      <c r="H2011">
        <v>0</v>
      </c>
      <c r="J2011" t="s">
        <v>339</v>
      </c>
      <c r="K2011" t="s">
        <v>348</v>
      </c>
      <c r="L2011" t="s">
        <v>348</v>
      </c>
    </row>
    <row r="2012" spans="1:12" x14ac:dyDescent="0.3">
      <c r="A2012" s="9">
        <v>44012</v>
      </c>
      <c r="B2012" t="s">
        <v>317</v>
      </c>
      <c r="C2012" t="s">
        <v>126</v>
      </c>
      <c r="D2012">
        <v>8567400000</v>
      </c>
      <c r="E2012">
        <v>0</v>
      </c>
      <c r="F2012">
        <v>8567400000</v>
      </c>
      <c r="G2012">
        <v>17</v>
      </c>
      <c r="H2012">
        <v>-155800000</v>
      </c>
      <c r="I2012">
        <v>-1.786041819515774E-2</v>
      </c>
      <c r="J2012" t="s">
        <v>341</v>
      </c>
      <c r="K2012" t="s">
        <v>1892</v>
      </c>
      <c r="L2012" t="s">
        <v>1051</v>
      </c>
    </row>
    <row r="2013" spans="1:12" x14ac:dyDescent="0.3">
      <c r="A2013" s="9">
        <v>44012</v>
      </c>
      <c r="B2013" t="s">
        <v>318</v>
      </c>
      <c r="C2013" t="s">
        <v>127</v>
      </c>
      <c r="D2013">
        <v>1300000</v>
      </c>
      <c r="E2013">
        <v>0</v>
      </c>
      <c r="F2013">
        <v>1300000</v>
      </c>
      <c r="G2013">
        <v>111</v>
      </c>
      <c r="H2013">
        <v>100000</v>
      </c>
      <c r="I2013">
        <v>8.3333333333333329E-2</v>
      </c>
      <c r="J2013" t="s">
        <v>340</v>
      </c>
      <c r="K2013" t="s">
        <v>598</v>
      </c>
      <c r="L2013" t="s">
        <v>486</v>
      </c>
    </row>
    <row r="2014" spans="1:12" x14ac:dyDescent="0.3">
      <c r="A2014" s="9">
        <v>44012</v>
      </c>
      <c r="B2014" t="s">
        <v>319</v>
      </c>
      <c r="C2014" t="s">
        <v>128</v>
      </c>
      <c r="D2014">
        <v>9500000</v>
      </c>
      <c r="E2014">
        <v>0</v>
      </c>
      <c r="F2014">
        <v>9500000</v>
      </c>
      <c r="G2014">
        <v>99</v>
      </c>
      <c r="H2014">
        <v>-100000</v>
      </c>
      <c r="I2014">
        <v>-1.041666666666667E-2</v>
      </c>
      <c r="J2014" t="s">
        <v>341</v>
      </c>
      <c r="K2014" t="s">
        <v>798</v>
      </c>
      <c r="L2014" t="s">
        <v>503</v>
      </c>
    </row>
    <row r="2015" spans="1:12" x14ac:dyDescent="0.3">
      <c r="A2015" s="9">
        <v>44012</v>
      </c>
      <c r="B2015" t="s">
        <v>314</v>
      </c>
      <c r="C2015" t="s">
        <v>123</v>
      </c>
      <c r="D2015">
        <v>1000000</v>
      </c>
      <c r="E2015">
        <v>0</v>
      </c>
      <c r="F2015">
        <v>1000000</v>
      </c>
      <c r="G2015">
        <v>107</v>
      </c>
      <c r="H2015">
        <v>-100000</v>
      </c>
      <c r="I2015">
        <v>-9.0909090909090912E-2</v>
      </c>
      <c r="J2015" t="s">
        <v>341</v>
      </c>
      <c r="K2015" t="s">
        <v>458</v>
      </c>
      <c r="L2015" t="s">
        <v>503</v>
      </c>
    </row>
    <row r="2016" spans="1:12" x14ac:dyDescent="0.3">
      <c r="A2016" s="9">
        <v>44043</v>
      </c>
      <c r="B2016" t="s">
        <v>203</v>
      </c>
      <c r="C2016" t="s">
        <v>12</v>
      </c>
      <c r="D2016">
        <v>4700000</v>
      </c>
      <c r="E2016">
        <v>0</v>
      </c>
      <c r="F2016">
        <v>4700000</v>
      </c>
      <c r="G2016">
        <v>91</v>
      </c>
      <c r="H2016">
        <v>0</v>
      </c>
      <c r="I2016">
        <v>0</v>
      </c>
      <c r="J2016" t="s">
        <v>339</v>
      </c>
      <c r="K2016" t="s">
        <v>1204</v>
      </c>
      <c r="L2016" t="s">
        <v>348</v>
      </c>
    </row>
    <row r="2017" spans="1:12" x14ac:dyDescent="0.3">
      <c r="A2017" s="9">
        <v>44043</v>
      </c>
      <c r="B2017" t="s">
        <v>206</v>
      </c>
      <c r="C2017" t="s">
        <v>15</v>
      </c>
      <c r="D2017">
        <v>400000</v>
      </c>
      <c r="E2017">
        <v>100000</v>
      </c>
      <c r="F2017">
        <v>500000</v>
      </c>
      <c r="G2017">
        <v>115</v>
      </c>
      <c r="H2017">
        <v>0</v>
      </c>
      <c r="I2017">
        <v>0</v>
      </c>
      <c r="J2017" t="s">
        <v>339</v>
      </c>
      <c r="K2017" t="s">
        <v>361</v>
      </c>
      <c r="L2017" t="s">
        <v>348</v>
      </c>
    </row>
    <row r="2018" spans="1:12" x14ac:dyDescent="0.3">
      <c r="A2018" s="9">
        <v>44043</v>
      </c>
      <c r="B2018" t="s">
        <v>205</v>
      </c>
      <c r="C2018" t="s">
        <v>14</v>
      </c>
      <c r="D2018">
        <v>4498000000</v>
      </c>
      <c r="E2018">
        <v>250000000</v>
      </c>
      <c r="F2018">
        <v>4748000000</v>
      </c>
      <c r="G2018">
        <v>20</v>
      </c>
      <c r="H2018">
        <v>-181600000</v>
      </c>
      <c r="I2018">
        <v>-3.6838688737422923E-2</v>
      </c>
      <c r="J2018" t="s">
        <v>341</v>
      </c>
      <c r="K2018" t="s">
        <v>1893</v>
      </c>
      <c r="L2018" t="s">
        <v>625</v>
      </c>
    </row>
    <row r="2019" spans="1:12" x14ac:dyDescent="0.3">
      <c r="A2019" s="9">
        <v>44043</v>
      </c>
      <c r="B2019" t="s">
        <v>204</v>
      </c>
      <c r="C2019" t="s">
        <v>13</v>
      </c>
      <c r="D2019">
        <v>100000</v>
      </c>
      <c r="E2019">
        <v>500000</v>
      </c>
      <c r="F2019">
        <v>600000</v>
      </c>
      <c r="G2019">
        <v>108</v>
      </c>
      <c r="H2019">
        <v>100000</v>
      </c>
      <c r="I2019">
        <v>0.2</v>
      </c>
      <c r="J2019" t="s">
        <v>340</v>
      </c>
      <c r="K2019" t="s">
        <v>451</v>
      </c>
      <c r="L2019" t="s">
        <v>486</v>
      </c>
    </row>
    <row r="2020" spans="1:12" x14ac:dyDescent="0.3">
      <c r="A2020" s="9">
        <v>44043</v>
      </c>
      <c r="B2020" t="s">
        <v>202</v>
      </c>
      <c r="C2020" t="s">
        <v>11</v>
      </c>
      <c r="D2020">
        <v>97200000</v>
      </c>
      <c r="E2020">
        <v>0</v>
      </c>
      <c r="F2020">
        <v>97200000</v>
      </c>
      <c r="G2020">
        <v>72</v>
      </c>
      <c r="H2020">
        <v>-2700000</v>
      </c>
      <c r="I2020">
        <v>-2.7027027027027029E-2</v>
      </c>
      <c r="J2020" t="s">
        <v>341</v>
      </c>
      <c r="K2020" t="s">
        <v>1708</v>
      </c>
      <c r="L2020" t="s">
        <v>582</v>
      </c>
    </row>
    <row r="2021" spans="1:12" x14ac:dyDescent="0.3">
      <c r="A2021" s="9">
        <v>44043</v>
      </c>
      <c r="B2021" t="s">
        <v>227</v>
      </c>
      <c r="C2021" t="s">
        <v>36</v>
      </c>
      <c r="D2021">
        <v>603800000</v>
      </c>
      <c r="E2021">
        <v>1600000</v>
      </c>
      <c r="F2021">
        <v>605400000</v>
      </c>
      <c r="G2021">
        <v>72</v>
      </c>
      <c r="H2021">
        <v>-18700000</v>
      </c>
      <c r="I2021">
        <v>-2.9963146931581482E-2</v>
      </c>
      <c r="J2021" t="s">
        <v>341</v>
      </c>
      <c r="K2021" t="s">
        <v>1894</v>
      </c>
      <c r="L2021" t="s">
        <v>607</v>
      </c>
    </row>
    <row r="2022" spans="1:12" x14ac:dyDescent="0.3">
      <c r="A2022" s="9">
        <v>44043</v>
      </c>
      <c r="B2022" t="s">
        <v>200</v>
      </c>
      <c r="C2022" t="s">
        <v>9</v>
      </c>
      <c r="D2022">
        <v>4312100000</v>
      </c>
      <c r="E2022">
        <v>0</v>
      </c>
      <c r="F2022">
        <v>4312100000</v>
      </c>
      <c r="G2022">
        <v>23</v>
      </c>
      <c r="H2022">
        <v>-99000000</v>
      </c>
      <c r="I2022">
        <v>-2.2443381469474739E-2</v>
      </c>
      <c r="J2022" t="s">
        <v>341</v>
      </c>
      <c r="K2022" t="s">
        <v>477</v>
      </c>
      <c r="L2022" t="s">
        <v>722</v>
      </c>
    </row>
    <row r="2023" spans="1:12" x14ac:dyDescent="0.3">
      <c r="A2023" s="9">
        <v>44043</v>
      </c>
      <c r="B2023" t="s">
        <v>199</v>
      </c>
      <c r="C2023" t="s">
        <v>8</v>
      </c>
      <c r="D2023">
        <v>5200000</v>
      </c>
      <c r="E2023">
        <v>0</v>
      </c>
      <c r="F2023">
        <v>5200000</v>
      </c>
      <c r="G2023">
        <v>97</v>
      </c>
      <c r="H2023">
        <v>300000</v>
      </c>
      <c r="I2023">
        <v>6.1224489795918373E-2</v>
      </c>
      <c r="J2023" t="s">
        <v>340</v>
      </c>
      <c r="K2023" t="s">
        <v>1621</v>
      </c>
      <c r="L2023" t="s">
        <v>390</v>
      </c>
    </row>
    <row r="2024" spans="1:12" x14ac:dyDescent="0.3">
      <c r="A2024" s="9">
        <v>44043</v>
      </c>
      <c r="B2024" t="s">
        <v>225</v>
      </c>
      <c r="C2024" t="s">
        <v>34</v>
      </c>
      <c r="D2024">
        <v>135243800000</v>
      </c>
      <c r="E2024">
        <v>13472500000</v>
      </c>
      <c r="F2024">
        <v>148716300000</v>
      </c>
      <c r="G2024">
        <v>2</v>
      </c>
      <c r="H2024">
        <v>286200000</v>
      </c>
      <c r="I2024">
        <v>1.928180335390194E-3</v>
      </c>
      <c r="J2024" t="s">
        <v>340</v>
      </c>
      <c r="K2024" t="s">
        <v>1822</v>
      </c>
      <c r="L2024" t="s">
        <v>1895</v>
      </c>
    </row>
    <row r="2025" spans="1:12" x14ac:dyDescent="0.3">
      <c r="A2025" s="9">
        <v>44043</v>
      </c>
      <c r="B2025" t="s">
        <v>226</v>
      </c>
      <c r="C2025" t="s">
        <v>35</v>
      </c>
      <c r="D2025">
        <v>47000000</v>
      </c>
      <c r="E2025">
        <v>1800000</v>
      </c>
      <c r="F2025">
        <v>48800000</v>
      </c>
      <c r="G2025">
        <v>77</v>
      </c>
      <c r="H2025">
        <v>1400000</v>
      </c>
      <c r="I2025">
        <v>2.953586497890295E-2</v>
      </c>
      <c r="J2025" t="s">
        <v>340</v>
      </c>
      <c r="K2025" t="s">
        <v>1896</v>
      </c>
      <c r="L2025" t="s">
        <v>550</v>
      </c>
    </row>
    <row r="2026" spans="1:12" x14ac:dyDescent="0.3">
      <c r="A2026" s="9">
        <v>44043</v>
      </c>
      <c r="B2026" t="s">
        <v>207</v>
      </c>
      <c r="C2026" t="s">
        <v>16</v>
      </c>
      <c r="D2026">
        <v>1230500000</v>
      </c>
      <c r="E2026">
        <v>1204200000</v>
      </c>
      <c r="F2026">
        <v>2434700000</v>
      </c>
      <c r="G2026">
        <v>33</v>
      </c>
      <c r="H2026">
        <v>-100700000</v>
      </c>
      <c r="I2026">
        <v>-3.9717598800978152E-2</v>
      </c>
      <c r="J2026" t="s">
        <v>341</v>
      </c>
      <c r="K2026" t="s">
        <v>1551</v>
      </c>
      <c r="L2026" t="s">
        <v>862</v>
      </c>
    </row>
    <row r="2027" spans="1:12" x14ac:dyDescent="0.3">
      <c r="A2027" s="9">
        <v>44043</v>
      </c>
      <c r="B2027" t="s">
        <v>201</v>
      </c>
      <c r="C2027" t="s">
        <v>10</v>
      </c>
      <c r="D2027">
        <v>3135700000</v>
      </c>
      <c r="E2027">
        <v>363100000</v>
      </c>
      <c r="F2027">
        <v>3498800000</v>
      </c>
      <c r="G2027">
        <v>38</v>
      </c>
      <c r="H2027">
        <v>182500000</v>
      </c>
      <c r="I2027">
        <v>5.5031209480445077E-2</v>
      </c>
      <c r="J2027" t="s">
        <v>340</v>
      </c>
      <c r="K2027" t="s">
        <v>1897</v>
      </c>
      <c r="L2027" t="s">
        <v>1898</v>
      </c>
    </row>
    <row r="2028" spans="1:12" x14ac:dyDescent="0.3">
      <c r="A2028" s="9">
        <v>44043</v>
      </c>
      <c r="B2028" t="s">
        <v>208</v>
      </c>
      <c r="C2028" t="s">
        <v>17</v>
      </c>
      <c r="D2028">
        <v>964200000</v>
      </c>
      <c r="E2028">
        <v>161200000</v>
      </c>
      <c r="F2028">
        <v>1125400000</v>
      </c>
      <c r="G2028">
        <v>40</v>
      </c>
      <c r="H2028">
        <v>3400000</v>
      </c>
      <c r="I2028">
        <v>3.0303030303030299E-3</v>
      </c>
      <c r="J2028" t="s">
        <v>340</v>
      </c>
      <c r="K2028" t="s">
        <v>839</v>
      </c>
      <c r="L2028" t="s">
        <v>364</v>
      </c>
    </row>
    <row r="2029" spans="1:12" x14ac:dyDescent="0.3">
      <c r="A2029" s="9">
        <v>44043</v>
      </c>
      <c r="B2029" t="s">
        <v>218</v>
      </c>
      <c r="C2029" t="s">
        <v>27</v>
      </c>
      <c r="D2029">
        <v>239300000</v>
      </c>
      <c r="E2029">
        <v>50100000</v>
      </c>
      <c r="F2029">
        <v>289400000</v>
      </c>
      <c r="G2029">
        <v>40</v>
      </c>
      <c r="H2029">
        <v>3700000</v>
      </c>
      <c r="I2029">
        <v>1.2950647532376619E-2</v>
      </c>
      <c r="J2029" t="s">
        <v>340</v>
      </c>
      <c r="K2029" t="s">
        <v>797</v>
      </c>
      <c r="L2029" t="s">
        <v>1101</v>
      </c>
    </row>
    <row r="2030" spans="1:12" x14ac:dyDescent="0.3">
      <c r="A2030" s="9">
        <v>44043</v>
      </c>
      <c r="B2030" t="s">
        <v>213</v>
      </c>
      <c r="C2030" t="s">
        <v>22</v>
      </c>
      <c r="D2030">
        <v>81700000</v>
      </c>
      <c r="E2030">
        <v>0</v>
      </c>
      <c r="F2030">
        <v>81700000</v>
      </c>
      <c r="G2030">
        <v>68</v>
      </c>
      <c r="H2030">
        <v>3500000</v>
      </c>
      <c r="I2030">
        <v>4.4757033248081841E-2</v>
      </c>
      <c r="J2030" t="s">
        <v>340</v>
      </c>
      <c r="K2030" t="s">
        <v>1610</v>
      </c>
      <c r="L2030" t="s">
        <v>481</v>
      </c>
    </row>
    <row r="2031" spans="1:12" x14ac:dyDescent="0.3">
      <c r="A2031" s="9">
        <v>44043</v>
      </c>
      <c r="B2031" t="s">
        <v>214</v>
      </c>
      <c r="C2031" t="s">
        <v>23</v>
      </c>
      <c r="D2031">
        <v>18400000</v>
      </c>
      <c r="E2031">
        <v>27800000</v>
      </c>
      <c r="F2031">
        <v>46200000</v>
      </c>
      <c r="G2031">
        <v>79</v>
      </c>
      <c r="H2031">
        <v>-7200000</v>
      </c>
      <c r="I2031">
        <v>-0.1348314606741573</v>
      </c>
      <c r="J2031" t="s">
        <v>341</v>
      </c>
      <c r="K2031" t="s">
        <v>616</v>
      </c>
      <c r="L2031" t="s">
        <v>1232</v>
      </c>
    </row>
    <row r="2032" spans="1:12" x14ac:dyDescent="0.3">
      <c r="A2032" s="9">
        <v>44043</v>
      </c>
      <c r="B2032" t="s">
        <v>216</v>
      </c>
      <c r="C2032" t="s">
        <v>25</v>
      </c>
      <c r="D2032">
        <v>25800000</v>
      </c>
      <c r="E2032">
        <v>2500000</v>
      </c>
      <c r="F2032">
        <v>28300000</v>
      </c>
      <c r="G2032">
        <v>84</v>
      </c>
      <c r="H2032">
        <v>100000</v>
      </c>
      <c r="I2032">
        <v>3.5460992907801422E-3</v>
      </c>
      <c r="J2032" t="s">
        <v>340</v>
      </c>
      <c r="K2032" t="s">
        <v>1329</v>
      </c>
      <c r="L2032" t="s">
        <v>486</v>
      </c>
    </row>
    <row r="2033" spans="1:12" x14ac:dyDescent="0.3">
      <c r="A2033" s="9">
        <v>44043</v>
      </c>
      <c r="B2033" t="s">
        <v>217</v>
      </c>
      <c r="C2033" t="s">
        <v>26</v>
      </c>
      <c r="D2033">
        <v>106200000</v>
      </c>
      <c r="E2033">
        <v>0</v>
      </c>
      <c r="F2033">
        <v>106200000</v>
      </c>
      <c r="G2033">
        <v>84</v>
      </c>
      <c r="H2033">
        <v>-2200000</v>
      </c>
      <c r="I2033">
        <v>-2.0295202952029519E-2</v>
      </c>
      <c r="J2033" t="s">
        <v>341</v>
      </c>
      <c r="K2033" t="s">
        <v>902</v>
      </c>
      <c r="L2033" t="s">
        <v>915</v>
      </c>
    </row>
    <row r="2034" spans="1:12" x14ac:dyDescent="0.3">
      <c r="A2034" s="9">
        <v>44043</v>
      </c>
      <c r="B2034" t="s">
        <v>260</v>
      </c>
      <c r="C2034" t="s">
        <v>69</v>
      </c>
      <c r="D2034">
        <v>8434500000</v>
      </c>
      <c r="E2034">
        <v>655900000</v>
      </c>
      <c r="F2034">
        <v>9090400000</v>
      </c>
      <c r="G2034">
        <v>19</v>
      </c>
      <c r="H2034">
        <v>-557800000</v>
      </c>
      <c r="I2034">
        <v>-5.7813892746833608E-2</v>
      </c>
      <c r="J2034" t="s">
        <v>341</v>
      </c>
      <c r="K2034" t="s">
        <v>1899</v>
      </c>
      <c r="L2034" t="s">
        <v>1900</v>
      </c>
    </row>
    <row r="2035" spans="1:12" x14ac:dyDescent="0.3">
      <c r="A2035" s="9">
        <v>44043</v>
      </c>
      <c r="B2035" t="s">
        <v>220</v>
      </c>
      <c r="C2035" t="s">
        <v>29</v>
      </c>
      <c r="D2035">
        <v>14400000</v>
      </c>
      <c r="E2035">
        <v>0</v>
      </c>
      <c r="F2035">
        <v>14400000</v>
      </c>
      <c r="G2035">
        <v>90</v>
      </c>
      <c r="H2035">
        <v>-200000</v>
      </c>
      <c r="I2035">
        <v>-1.3698630136986301E-2</v>
      </c>
      <c r="J2035" t="s">
        <v>341</v>
      </c>
      <c r="K2035" t="s">
        <v>1246</v>
      </c>
      <c r="L2035" t="s">
        <v>497</v>
      </c>
    </row>
    <row r="2036" spans="1:12" x14ac:dyDescent="0.3">
      <c r="A2036" s="9">
        <v>44043</v>
      </c>
      <c r="B2036" t="s">
        <v>221</v>
      </c>
      <c r="C2036" t="s">
        <v>30</v>
      </c>
      <c r="D2036">
        <v>2886100000</v>
      </c>
      <c r="E2036">
        <v>37800000</v>
      </c>
      <c r="F2036">
        <v>2923900000</v>
      </c>
      <c r="G2036">
        <v>36</v>
      </c>
      <c r="H2036">
        <v>-63000000</v>
      </c>
      <c r="I2036">
        <v>-2.1092102179517229E-2</v>
      </c>
      <c r="J2036" t="s">
        <v>341</v>
      </c>
      <c r="K2036" t="s">
        <v>1901</v>
      </c>
      <c r="L2036" t="s">
        <v>1729</v>
      </c>
    </row>
    <row r="2037" spans="1:12" x14ac:dyDescent="0.3">
      <c r="A2037" s="9">
        <v>44043</v>
      </c>
      <c r="B2037" t="s">
        <v>222</v>
      </c>
      <c r="C2037" t="s">
        <v>31</v>
      </c>
      <c r="D2037">
        <v>722300000</v>
      </c>
      <c r="E2037">
        <v>73600000</v>
      </c>
      <c r="F2037">
        <v>795900000</v>
      </c>
      <c r="G2037">
        <v>46</v>
      </c>
      <c r="H2037">
        <v>-3700000</v>
      </c>
      <c r="I2037">
        <v>-4.6273136568284138E-3</v>
      </c>
      <c r="J2037" t="s">
        <v>341</v>
      </c>
      <c r="K2037" t="s">
        <v>1902</v>
      </c>
      <c r="L2037" t="s">
        <v>937</v>
      </c>
    </row>
    <row r="2038" spans="1:12" x14ac:dyDescent="0.3">
      <c r="A2038" s="9">
        <v>44043</v>
      </c>
      <c r="B2038" t="s">
        <v>223</v>
      </c>
      <c r="C2038" t="s">
        <v>32</v>
      </c>
      <c r="D2038">
        <v>64300000</v>
      </c>
      <c r="E2038">
        <v>9700000</v>
      </c>
      <c r="F2038">
        <v>74000000</v>
      </c>
      <c r="G2038">
        <v>76</v>
      </c>
      <c r="H2038">
        <v>1300000</v>
      </c>
      <c r="I2038">
        <v>1.7881705639614859E-2</v>
      </c>
      <c r="J2038" t="s">
        <v>340</v>
      </c>
      <c r="K2038" t="s">
        <v>1903</v>
      </c>
      <c r="L2038" t="s">
        <v>598</v>
      </c>
    </row>
    <row r="2039" spans="1:12" x14ac:dyDescent="0.3">
      <c r="A2039" s="9">
        <v>44043</v>
      </c>
      <c r="B2039" t="s">
        <v>242</v>
      </c>
      <c r="C2039" t="s">
        <v>51</v>
      </c>
      <c r="D2039">
        <v>9400000</v>
      </c>
      <c r="E2039">
        <v>500000</v>
      </c>
      <c r="F2039">
        <v>9900000</v>
      </c>
      <c r="G2039">
        <v>95</v>
      </c>
      <c r="H2039">
        <v>700000</v>
      </c>
      <c r="I2039">
        <v>7.6086956521739135E-2</v>
      </c>
      <c r="J2039" t="s">
        <v>340</v>
      </c>
      <c r="K2039" t="s">
        <v>1067</v>
      </c>
      <c r="L2039" t="s">
        <v>456</v>
      </c>
    </row>
    <row r="2040" spans="1:12" x14ac:dyDescent="0.3">
      <c r="A2040" s="9">
        <v>44043</v>
      </c>
      <c r="B2040" t="s">
        <v>258</v>
      </c>
      <c r="C2040" t="s">
        <v>67</v>
      </c>
      <c r="D2040">
        <v>250100000</v>
      </c>
      <c r="E2040">
        <v>17600000</v>
      </c>
      <c r="F2040">
        <v>267700000</v>
      </c>
      <c r="G2040">
        <v>61</v>
      </c>
      <c r="H2040">
        <v>-6200000</v>
      </c>
      <c r="I2040">
        <v>-2.2635998539613001E-2</v>
      </c>
      <c r="J2040" t="s">
        <v>341</v>
      </c>
      <c r="K2040" t="s">
        <v>1507</v>
      </c>
      <c r="L2040" t="s">
        <v>1904</v>
      </c>
    </row>
    <row r="2041" spans="1:12" x14ac:dyDescent="0.3">
      <c r="A2041" s="9">
        <v>44043</v>
      </c>
      <c r="B2041" t="s">
        <v>291</v>
      </c>
      <c r="C2041" t="s">
        <v>100</v>
      </c>
      <c r="D2041">
        <v>2800000</v>
      </c>
      <c r="E2041">
        <v>200000</v>
      </c>
      <c r="F2041">
        <v>3000000</v>
      </c>
      <c r="G2041">
        <v>112</v>
      </c>
      <c r="H2041">
        <v>700000</v>
      </c>
      <c r="I2041">
        <v>0.30434782608695649</v>
      </c>
      <c r="J2041" t="s">
        <v>340</v>
      </c>
      <c r="K2041" t="s">
        <v>674</v>
      </c>
      <c r="L2041" t="s">
        <v>456</v>
      </c>
    </row>
    <row r="2042" spans="1:12" x14ac:dyDescent="0.3">
      <c r="A2042" s="9">
        <v>44043</v>
      </c>
      <c r="B2042" t="s">
        <v>228</v>
      </c>
      <c r="C2042" t="s">
        <v>37</v>
      </c>
      <c r="D2042">
        <v>3680500000</v>
      </c>
      <c r="E2042">
        <v>1790400000</v>
      </c>
      <c r="F2042">
        <v>5470900000</v>
      </c>
      <c r="G2042">
        <v>22</v>
      </c>
      <c r="H2042">
        <v>12400000</v>
      </c>
      <c r="I2042">
        <v>2.2716863607218098E-3</v>
      </c>
      <c r="J2042" t="s">
        <v>340</v>
      </c>
      <c r="K2042" t="s">
        <v>1905</v>
      </c>
      <c r="L2042" t="s">
        <v>728</v>
      </c>
    </row>
    <row r="2043" spans="1:12" x14ac:dyDescent="0.3">
      <c r="A2043" s="9">
        <v>44043</v>
      </c>
      <c r="B2043" t="s">
        <v>212</v>
      </c>
      <c r="C2043" t="s">
        <v>21</v>
      </c>
      <c r="D2043">
        <v>3400000</v>
      </c>
      <c r="E2043">
        <v>0</v>
      </c>
      <c r="F2043">
        <v>3400000</v>
      </c>
      <c r="G2043">
        <v>104</v>
      </c>
      <c r="H2043">
        <v>0</v>
      </c>
      <c r="I2043">
        <v>0</v>
      </c>
      <c r="J2043" t="s">
        <v>339</v>
      </c>
      <c r="K2043" t="s">
        <v>364</v>
      </c>
      <c r="L2043" t="s">
        <v>348</v>
      </c>
    </row>
    <row r="2044" spans="1:12" x14ac:dyDescent="0.3">
      <c r="A2044" s="9">
        <v>44043</v>
      </c>
      <c r="B2044" t="s">
        <v>256</v>
      </c>
      <c r="C2044" t="s">
        <v>65</v>
      </c>
      <c r="D2044">
        <v>160700000</v>
      </c>
      <c r="E2044">
        <v>84200000</v>
      </c>
      <c r="F2044">
        <v>244900000</v>
      </c>
      <c r="G2044">
        <v>57</v>
      </c>
      <c r="H2044">
        <v>-25500000</v>
      </c>
      <c r="I2044">
        <v>-9.4304733727810647E-2</v>
      </c>
      <c r="J2044" t="s">
        <v>341</v>
      </c>
      <c r="K2044" t="s">
        <v>1135</v>
      </c>
      <c r="L2044" t="s">
        <v>1142</v>
      </c>
    </row>
    <row r="2045" spans="1:12" x14ac:dyDescent="0.3">
      <c r="A2045" s="9">
        <v>44043</v>
      </c>
      <c r="B2045" t="s">
        <v>257</v>
      </c>
      <c r="C2045" t="s">
        <v>66</v>
      </c>
      <c r="D2045">
        <v>357100000</v>
      </c>
      <c r="E2045">
        <v>0</v>
      </c>
      <c r="F2045">
        <v>357100000</v>
      </c>
      <c r="G2045">
        <v>50</v>
      </c>
      <c r="H2045">
        <v>-32900000</v>
      </c>
      <c r="I2045">
        <v>-8.4358974358974353E-2</v>
      </c>
      <c r="J2045" t="s">
        <v>341</v>
      </c>
      <c r="K2045" t="s">
        <v>1906</v>
      </c>
      <c r="L2045" t="s">
        <v>1515</v>
      </c>
    </row>
    <row r="2046" spans="1:12" x14ac:dyDescent="0.3">
      <c r="A2046" s="9">
        <v>44043</v>
      </c>
      <c r="B2046" t="s">
        <v>254</v>
      </c>
      <c r="C2046" t="s">
        <v>63</v>
      </c>
      <c r="D2046">
        <v>5019100000</v>
      </c>
      <c r="E2046">
        <v>793900000</v>
      </c>
      <c r="F2046">
        <v>5813000000</v>
      </c>
      <c r="G2046">
        <v>27</v>
      </c>
      <c r="H2046">
        <v>255000000</v>
      </c>
      <c r="I2046">
        <v>4.5879812882331783E-2</v>
      </c>
      <c r="J2046" t="s">
        <v>340</v>
      </c>
      <c r="K2046" t="s">
        <v>1907</v>
      </c>
      <c r="L2046" t="s">
        <v>1145</v>
      </c>
    </row>
    <row r="2047" spans="1:12" x14ac:dyDescent="0.3">
      <c r="A2047" s="9">
        <v>44043</v>
      </c>
      <c r="B2047" t="s">
        <v>293</v>
      </c>
      <c r="C2047" t="s">
        <v>102</v>
      </c>
      <c r="D2047">
        <v>11648800000</v>
      </c>
      <c r="E2047">
        <v>291500000</v>
      </c>
      <c r="F2047">
        <v>11940300000</v>
      </c>
      <c r="G2047">
        <v>15</v>
      </c>
      <c r="H2047">
        <v>216000000</v>
      </c>
      <c r="I2047">
        <v>1.8423274737084518E-2</v>
      </c>
      <c r="J2047" t="s">
        <v>340</v>
      </c>
      <c r="K2047" t="s">
        <v>1908</v>
      </c>
      <c r="L2047" t="s">
        <v>1137</v>
      </c>
    </row>
    <row r="2048" spans="1:12" x14ac:dyDescent="0.3">
      <c r="A2048" s="9">
        <v>44043</v>
      </c>
      <c r="B2048" t="s">
        <v>324</v>
      </c>
      <c r="C2048" t="s">
        <v>139</v>
      </c>
      <c r="D2048">
        <v>0</v>
      </c>
      <c r="E2048">
        <v>0</v>
      </c>
      <c r="F2048">
        <v>0</v>
      </c>
      <c r="G2048">
        <v>15</v>
      </c>
      <c r="H2048">
        <v>0</v>
      </c>
      <c r="J2048" t="s">
        <v>339</v>
      </c>
      <c r="K2048" t="s">
        <v>348</v>
      </c>
      <c r="L2048" t="s">
        <v>348</v>
      </c>
    </row>
    <row r="2049" spans="1:12" x14ac:dyDescent="0.3">
      <c r="A2049" s="9">
        <v>44043</v>
      </c>
      <c r="B2049" t="s">
        <v>229</v>
      </c>
      <c r="C2049" t="s">
        <v>38</v>
      </c>
      <c r="D2049">
        <v>622700000</v>
      </c>
      <c r="E2049">
        <v>0</v>
      </c>
      <c r="F2049">
        <v>622700000</v>
      </c>
      <c r="G2049">
        <v>15</v>
      </c>
      <c r="H2049">
        <v>58600000</v>
      </c>
      <c r="I2049">
        <v>0.1038822903740472</v>
      </c>
      <c r="J2049" t="s">
        <v>340</v>
      </c>
      <c r="K2049" t="s">
        <v>1909</v>
      </c>
      <c r="L2049" t="s">
        <v>1910</v>
      </c>
    </row>
    <row r="2050" spans="1:12" x14ac:dyDescent="0.3">
      <c r="A2050" s="9">
        <v>44043</v>
      </c>
      <c r="B2050" t="s">
        <v>230</v>
      </c>
      <c r="C2050" t="s">
        <v>39</v>
      </c>
      <c r="D2050">
        <v>1911900000</v>
      </c>
      <c r="E2050">
        <v>891400000</v>
      </c>
      <c r="F2050">
        <v>2803300000</v>
      </c>
      <c r="G2050">
        <v>34</v>
      </c>
      <c r="H2050">
        <v>-86600000</v>
      </c>
      <c r="I2050">
        <v>-2.996643482473442E-2</v>
      </c>
      <c r="J2050" t="s">
        <v>341</v>
      </c>
      <c r="K2050" t="s">
        <v>677</v>
      </c>
      <c r="L2050" t="s">
        <v>829</v>
      </c>
    </row>
    <row r="2051" spans="1:12" x14ac:dyDescent="0.3">
      <c r="A2051" s="9">
        <v>44043</v>
      </c>
      <c r="B2051" t="s">
        <v>231</v>
      </c>
      <c r="C2051" t="s">
        <v>40</v>
      </c>
      <c r="D2051">
        <v>891000000</v>
      </c>
      <c r="E2051">
        <v>779500000</v>
      </c>
      <c r="F2051">
        <v>1670500000</v>
      </c>
      <c r="G2051">
        <v>48</v>
      </c>
      <c r="H2051">
        <v>-18100000</v>
      </c>
      <c r="I2051">
        <v>-1.071893876584153E-2</v>
      </c>
      <c r="J2051" t="s">
        <v>341</v>
      </c>
      <c r="K2051" t="s">
        <v>1911</v>
      </c>
      <c r="L2051" t="s">
        <v>607</v>
      </c>
    </row>
    <row r="2052" spans="1:12" x14ac:dyDescent="0.3">
      <c r="A2052" s="9">
        <v>44043</v>
      </c>
      <c r="B2052" t="s">
        <v>232</v>
      </c>
      <c r="C2052" t="s">
        <v>41</v>
      </c>
      <c r="D2052">
        <v>276800000</v>
      </c>
      <c r="E2052">
        <v>0</v>
      </c>
      <c r="F2052">
        <v>276800000</v>
      </c>
      <c r="G2052">
        <v>62</v>
      </c>
      <c r="H2052">
        <v>9100000</v>
      </c>
      <c r="I2052">
        <v>3.3993276055285758E-2</v>
      </c>
      <c r="J2052" t="s">
        <v>340</v>
      </c>
      <c r="K2052" t="s">
        <v>1557</v>
      </c>
      <c r="L2052" t="s">
        <v>1415</v>
      </c>
    </row>
    <row r="2053" spans="1:12" x14ac:dyDescent="0.3">
      <c r="A2053" s="9">
        <v>44043</v>
      </c>
      <c r="B2053" t="s">
        <v>233</v>
      </c>
      <c r="C2053" t="s">
        <v>42</v>
      </c>
      <c r="D2053">
        <v>116988200000</v>
      </c>
      <c r="E2053">
        <v>13872300000</v>
      </c>
      <c r="F2053">
        <v>130860500000</v>
      </c>
      <c r="G2053">
        <v>4</v>
      </c>
      <c r="H2053">
        <v>-3666900000</v>
      </c>
      <c r="I2053">
        <v>-2.7257644167656549E-2</v>
      </c>
      <c r="J2053" t="s">
        <v>341</v>
      </c>
      <c r="K2053" t="s">
        <v>388</v>
      </c>
      <c r="L2053" t="s">
        <v>1912</v>
      </c>
    </row>
    <row r="2054" spans="1:12" x14ac:dyDescent="0.3">
      <c r="A2054" s="9">
        <v>44043</v>
      </c>
      <c r="B2054" t="s">
        <v>234</v>
      </c>
      <c r="C2054" t="s">
        <v>43</v>
      </c>
      <c r="D2054">
        <v>33900000</v>
      </c>
      <c r="E2054">
        <v>200000</v>
      </c>
      <c r="F2054">
        <v>34100000</v>
      </c>
      <c r="G2054">
        <v>4</v>
      </c>
      <c r="H2054">
        <v>-300000</v>
      </c>
      <c r="I2054">
        <v>-8.7209302325581394E-3</v>
      </c>
      <c r="J2054" t="s">
        <v>341</v>
      </c>
      <c r="K2054" t="s">
        <v>1913</v>
      </c>
      <c r="L2054" t="s">
        <v>632</v>
      </c>
    </row>
    <row r="2055" spans="1:12" x14ac:dyDescent="0.3">
      <c r="A2055" s="9">
        <v>44043</v>
      </c>
      <c r="B2055" t="s">
        <v>235</v>
      </c>
      <c r="C2055" t="s">
        <v>44</v>
      </c>
      <c r="D2055">
        <v>100000</v>
      </c>
      <c r="E2055">
        <v>0</v>
      </c>
      <c r="F2055">
        <v>100000</v>
      </c>
      <c r="G2055">
        <v>121</v>
      </c>
      <c r="H2055">
        <v>0</v>
      </c>
      <c r="I2055">
        <v>0</v>
      </c>
      <c r="J2055" t="s">
        <v>339</v>
      </c>
      <c r="K2055" t="s">
        <v>486</v>
      </c>
      <c r="L2055" t="s">
        <v>348</v>
      </c>
    </row>
    <row r="2056" spans="1:12" x14ac:dyDescent="0.3">
      <c r="A2056" s="9">
        <v>44043</v>
      </c>
      <c r="B2056" t="s">
        <v>270</v>
      </c>
      <c r="C2056" t="s">
        <v>140</v>
      </c>
      <c r="D2056">
        <v>11900000</v>
      </c>
      <c r="E2056">
        <v>0</v>
      </c>
      <c r="F2056">
        <v>11900000</v>
      </c>
      <c r="G2056">
        <v>92</v>
      </c>
      <c r="H2056">
        <v>-800000</v>
      </c>
      <c r="I2056">
        <v>-6.2992125984251968E-2</v>
      </c>
      <c r="J2056" t="s">
        <v>341</v>
      </c>
      <c r="K2056" t="s">
        <v>847</v>
      </c>
      <c r="L2056" t="s">
        <v>664</v>
      </c>
    </row>
    <row r="2057" spans="1:12" x14ac:dyDescent="0.3">
      <c r="A2057" s="9">
        <v>44043</v>
      </c>
      <c r="B2057" t="s">
        <v>236</v>
      </c>
      <c r="C2057" t="s">
        <v>45</v>
      </c>
      <c r="D2057">
        <v>0</v>
      </c>
      <c r="E2057">
        <v>0</v>
      </c>
      <c r="F2057">
        <v>0</v>
      </c>
      <c r="G2057">
        <v>117</v>
      </c>
      <c r="H2057">
        <v>0</v>
      </c>
      <c r="J2057" t="s">
        <v>339</v>
      </c>
      <c r="K2057" t="s">
        <v>348</v>
      </c>
      <c r="L2057" t="s">
        <v>348</v>
      </c>
    </row>
    <row r="2058" spans="1:12" x14ac:dyDescent="0.3">
      <c r="A2058" s="9">
        <v>44043</v>
      </c>
      <c r="B2058" t="s">
        <v>237</v>
      </c>
      <c r="C2058" t="s">
        <v>46</v>
      </c>
      <c r="D2058">
        <v>28200000</v>
      </c>
      <c r="E2058">
        <v>103800000</v>
      </c>
      <c r="F2058">
        <v>132000000</v>
      </c>
      <c r="G2058">
        <v>78</v>
      </c>
      <c r="H2058">
        <v>-400000</v>
      </c>
      <c r="I2058">
        <v>-3.021148036253776E-3</v>
      </c>
      <c r="J2058" t="s">
        <v>341</v>
      </c>
      <c r="K2058" t="s">
        <v>1116</v>
      </c>
      <c r="L2058" t="s">
        <v>909</v>
      </c>
    </row>
    <row r="2059" spans="1:12" x14ac:dyDescent="0.3">
      <c r="A2059" s="9">
        <v>44043</v>
      </c>
      <c r="B2059" t="s">
        <v>238</v>
      </c>
      <c r="C2059" t="s">
        <v>47</v>
      </c>
      <c r="D2059">
        <v>134800000</v>
      </c>
      <c r="E2059">
        <v>0</v>
      </c>
      <c r="F2059">
        <v>134800000</v>
      </c>
      <c r="G2059">
        <v>73</v>
      </c>
      <c r="H2059">
        <v>-400000</v>
      </c>
      <c r="I2059">
        <v>-2.9585798816568051E-3</v>
      </c>
      <c r="J2059" t="s">
        <v>341</v>
      </c>
      <c r="K2059" t="s">
        <v>528</v>
      </c>
      <c r="L2059" t="s">
        <v>909</v>
      </c>
    </row>
    <row r="2060" spans="1:12" x14ac:dyDescent="0.3">
      <c r="A2060" s="9">
        <v>44043</v>
      </c>
      <c r="B2060" t="s">
        <v>255</v>
      </c>
      <c r="C2060" t="s">
        <v>64</v>
      </c>
      <c r="D2060">
        <v>1048500000</v>
      </c>
      <c r="E2060">
        <v>41600000</v>
      </c>
      <c r="F2060">
        <v>1090100000</v>
      </c>
      <c r="G2060">
        <v>39</v>
      </c>
      <c r="H2060">
        <v>64400000</v>
      </c>
      <c r="I2060">
        <v>6.2786389782587507E-2</v>
      </c>
      <c r="J2060" t="s">
        <v>340</v>
      </c>
      <c r="K2060" t="s">
        <v>426</v>
      </c>
      <c r="L2060" t="s">
        <v>1914</v>
      </c>
    </row>
    <row r="2061" spans="1:12" x14ac:dyDescent="0.3">
      <c r="A2061" s="9">
        <v>44043</v>
      </c>
      <c r="B2061" t="s">
        <v>239</v>
      </c>
      <c r="C2061" t="s">
        <v>48</v>
      </c>
      <c r="D2061">
        <v>30800000</v>
      </c>
      <c r="E2061">
        <v>0</v>
      </c>
      <c r="F2061">
        <v>30800000</v>
      </c>
      <c r="G2061">
        <v>89</v>
      </c>
      <c r="H2061">
        <v>-200000</v>
      </c>
      <c r="I2061">
        <v>-6.4516129032258056E-3</v>
      </c>
      <c r="J2061" t="s">
        <v>341</v>
      </c>
      <c r="K2061" t="s">
        <v>648</v>
      </c>
      <c r="L2061" t="s">
        <v>497</v>
      </c>
    </row>
    <row r="2062" spans="1:12" x14ac:dyDescent="0.3">
      <c r="A2062" s="9">
        <v>44043</v>
      </c>
      <c r="B2062" t="s">
        <v>243</v>
      </c>
      <c r="C2062" t="s">
        <v>52</v>
      </c>
      <c r="D2062">
        <v>3315600000</v>
      </c>
      <c r="E2062">
        <v>5948900000</v>
      </c>
      <c r="F2062">
        <v>9264500000</v>
      </c>
      <c r="G2062">
        <v>10</v>
      </c>
      <c r="H2062">
        <v>-608900000</v>
      </c>
      <c r="I2062">
        <v>-6.1670751716733849E-2</v>
      </c>
      <c r="J2062" t="s">
        <v>341</v>
      </c>
      <c r="K2062" t="s">
        <v>1915</v>
      </c>
      <c r="L2062" t="s">
        <v>1916</v>
      </c>
    </row>
    <row r="2063" spans="1:12" x14ac:dyDescent="0.3">
      <c r="A2063" s="9">
        <v>44043</v>
      </c>
      <c r="B2063" t="s">
        <v>244</v>
      </c>
      <c r="C2063" t="s">
        <v>53</v>
      </c>
      <c r="D2063">
        <v>88800000</v>
      </c>
      <c r="E2063">
        <v>0</v>
      </c>
      <c r="F2063">
        <v>88800000</v>
      </c>
      <c r="G2063">
        <v>98</v>
      </c>
      <c r="H2063">
        <v>-84000000</v>
      </c>
      <c r="I2063">
        <v>-0.4861111111111111</v>
      </c>
      <c r="J2063" t="s">
        <v>341</v>
      </c>
      <c r="K2063" t="s">
        <v>1917</v>
      </c>
      <c r="L2063" t="s">
        <v>1186</v>
      </c>
    </row>
    <row r="2064" spans="1:12" x14ac:dyDescent="0.3">
      <c r="A2064" s="9">
        <v>44043</v>
      </c>
      <c r="B2064" t="s">
        <v>245</v>
      </c>
      <c r="C2064" t="s">
        <v>54</v>
      </c>
      <c r="D2064">
        <v>19171400000</v>
      </c>
      <c r="E2064">
        <v>1727900000</v>
      </c>
      <c r="F2064">
        <v>20899300000</v>
      </c>
      <c r="G2064">
        <v>7</v>
      </c>
      <c r="H2064">
        <v>560400000</v>
      </c>
      <c r="I2064">
        <v>2.755311250854274E-2</v>
      </c>
      <c r="J2064" t="s">
        <v>340</v>
      </c>
      <c r="K2064" t="s">
        <v>1918</v>
      </c>
      <c r="L2064" t="s">
        <v>647</v>
      </c>
    </row>
    <row r="2065" spans="1:12" x14ac:dyDescent="0.3">
      <c r="A2065" s="9">
        <v>44043</v>
      </c>
      <c r="B2065" t="s">
        <v>246</v>
      </c>
      <c r="C2065" t="s">
        <v>55</v>
      </c>
      <c r="D2065">
        <v>2841000000</v>
      </c>
      <c r="E2065">
        <v>798100000</v>
      </c>
      <c r="F2065">
        <v>3639100000</v>
      </c>
      <c r="G2065">
        <v>25</v>
      </c>
      <c r="H2065">
        <v>9000000</v>
      </c>
      <c r="I2065">
        <v>2.4792705435111979E-3</v>
      </c>
      <c r="J2065" t="s">
        <v>340</v>
      </c>
      <c r="K2065" t="s">
        <v>780</v>
      </c>
      <c r="L2065" t="s">
        <v>1370</v>
      </c>
    </row>
    <row r="2066" spans="1:12" x14ac:dyDescent="0.3">
      <c r="A2066" s="9">
        <v>44043</v>
      </c>
      <c r="B2066" t="s">
        <v>247</v>
      </c>
      <c r="C2066" t="s">
        <v>56</v>
      </c>
      <c r="D2066">
        <v>11250600000</v>
      </c>
      <c r="E2066">
        <v>1304200000</v>
      </c>
      <c r="F2066">
        <v>12554800000</v>
      </c>
      <c r="G2066">
        <v>14</v>
      </c>
      <c r="H2066">
        <v>-129100000</v>
      </c>
      <c r="I2066">
        <v>-1.0178257476012901E-2</v>
      </c>
      <c r="J2066" t="s">
        <v>341</v>
      </c>
      <c r="K2066" t="s">
        <v>1336</v>
      </c>
      <c r="L2066" t="s">
        <v>695</v>
      </c>
    </row>
    <row r="2067" spans="1:12" x14ac:dyDescent="0.3">
      <c r="A2067" s="9">
        <v>44043</v>
      </c>
      <c r="B2067" t="s">
        <v>248</v>
      </c>
      <c r="C2067" t="s">
        <v>57</v>
      </c>
      <c r="D2067">
        <v>606600000</v>
      </c>
      <c r="E2067">
        <v>28700000</v>
      </c>
      <c r="F2067">
        <v>635300000</v>
      </c>
      <c r="G2067">
        <v>52</v>
      </c>
      <c r="H2067">
        <v>16600000</v>
      </c>
      <c r="I2067">
        <v>2.6830450945530951E-2</v>
      </c>
      <c r="J2067" t="s">
        <v>340</v>
      </c>
      <c r="K2067" t="s">
        <v>1589</v>
      </c>
      <c r="L2067" t="s">
        <v>1919</v>
      </c>
    </row>
    <row r="2068" spans="1:12" x14ac:dyDescent="0.3">
      <c r="A2068" s="9">
        <v>44043</v>
      </c>
      <c r="B2068" t="s">
        <v>249</v>
      </c>
      <c r="C2068" t="s">
        <v>58</v>
      </c>
      <c r="D2068">
        <v>214000000</v>
      </c>
      <c r="E2068">
        <v>55000000</v>
      </c>
      <c r="F2068">
        <v>269000000</v>
      </c>
      <c r="G2068">
        <v>56</v>
      </c>
      <c r="H2068">
        <v>-2900000</v>
      </c>
      <c r="I2068">
        <v>-1.066568591393895E-2</v>
      </c>
      <c r="J2068" t="s">
        <v>341</v>
      </c>
      <c r="K2068" t="s">
        <v>1408</v>
      </c>
      <c r="L2068" t="s">
        <v>1165</v>
      </c>
    </row>
    <row r="2069" spans="1:12" x14ac:dyDescent="0.3">
      <c r="A2069" s="9">
        <v>44043</v>
      </c>
      <c r="B2069" t="s">
        <v>250</v>
      </c>
      <c r="C2069" t="s">
        <v>59</v>
      </c>
      <c r="D2069">
        <v>14686300000</v>
      </c>
      <c r="E2069">
        <v>1055000000</v>
      </c>
      <c r="F2069">
        <v>15741300000</v>
      </c>
      <c r="G2069">
        <v>12</v>
      </c>
      <c r="H2069">
        <v>-117500000</v>
      </c>
      <c r="I2069">
        <v>-7.4091356218629403E-3</v>
      </c>
      <c r="J2069" t="s">
        <v>341</v>
      </c>
      <c r="K2069" t="s">
        <v>1155</v>
      </c>
      <c r="L2069" t="s">
        <v>770</v>
      </c>
    </row>
    <row r="2070" spans="1:12" x14ac:dyDescent="0.3">
      <c r="A2070" s="9">
        <v>44043</v>
      </c>
      <c r="B2070" t="s">
        <v>198</v>
      </c>
      <c r="C2070" t="s">
        <v>135</v>
      </c>
      <c r="D2070">
        <v>181500000</v>
      </c>
      <c r="E2070">
        <v>68900000</v>
      </c>
      <c r="F2070">
        <v>250400000</v>
      </c>
      <c r="G2070">
        <v>65</v>
      </c>
      <c r="H2070">
        <v>-300000</v>
      </c>
      <c r="I2070">
        <v>-1.1966493817311529E-3</v>
      </c>
      <c r="J2070" t="s">
        <v>341</v>
      </c>
      <c r="K2070" t="s">
        <v>1341</v>
      </c>
      <c r="L2070" t="s">
        <v>632</v>
      </c>
    </row>
    <row r="2071" spans="1:12" x14ac:dyDescent="0.3">
      <c r="A2071" s="9">
        <v>44043</v>
      </c>
      <c r="B2071" t="s">
        <v>215</v>
      </c>
      <c r="C2071" t="s">
        <v>131</v>
      </c>
      <c r="D2071">
        <v>17800000</v>
      </c>
      <c r="E2071">
        <v>12900000</v>
      </c>
      <c r="F2071">
        <v>30700000</v>
      </c>
      <c r="G2071">
        <v>75</v>
      </c>
      <c r="H2071">
        <v>200000</v>
      </c>
      <c r="I2071">
        <v>6.5573770491803279E-3</v>
      </c>
      <c r="J2071" t="s">
        <v>340</v>
      </c>
      <c r="K2071" t="s">
        <v>1783</v>
      </c>
      <c r="L2071" t="s">
        <v>379</v>
      </c>
    </row>
    <row r="2072" spans="1:12" x14ac:dyDescent="0.3">
      <c r="A2072" s="9">
        <v>44043</v>
      </c>
      <c r="B2072" t="s">
        <v>251</v>
      </c>
      <c r="C2072" t="s">
        <v>60</v>
      </c>
      <c r="D2072">
        <v>5866600000</v>
      </c>
      <c r="E2072">
        <v>207600000</v>
      </c>
      <c r="F2072">
        <v>6074200000</v>
      </c>
      <c r="G2072">
        <v>24</v>
      </c>
      <c r="H2072">
        <v>-305900000</v>
      </c>
      <c r="I2072">
        <v>-4.7945956959922258E-2</v>
      </c>
      <c r="J2072" t="s">
        <v>341</v>
      </c>
      <c r="K2072" t="s">
        <v>1920</v>
      </c>
      <c r="L2072" t="s">
        <v>781</v>
      </c>
    </row>
    <row r="2073" spans="1:12" x14ac:dyDescent="0.3">
      <c r="A2073" s="9">
        <v>44043</v>
      </c>
      <c r="B2073" t="s">
        <v>252</v>
      </c>
      <c r="C2073" t="s">
        <v>61</v>
      </c>
      <c r="D2073">
        <v>0</v>
      </c>
      <c r="E2073">
        <v>21400000</v>
      </c>
      <c r="F2073">
        <v>21400000</v>
      </c>
      <c r="G2073">
        <v>24</v>
      </c>
      <c r="H2073">
        <v>-149000000</v>
      </c>
      <c r="I2073">
        <v>-0.87441314553990612</v>
      </c>
      <c r="J2073" t="s">
        <v>341</v>
      </c>
      <c r="K2073" t="s">
        <v>1921</v>
      </c>
      <c r="L2073" t="s">
        <v>686</v>
      </c>
    </row>
    <row r="2074" spans="1:12" x14ac:dyDescent="0.3">
      <c r="A2074" s="9">
        <v>44043</v>
      </c>
      <c r="B2074" t="s">
        <v>253</v>
      </c>
      <c r="C2074" t="s">
        <v>62</v>
      </c>
      <c r="D2074">
        <v>3316500000</v>
      </c>
      <c r="E2074">
        <v>280000000</v>
      </c>
      <c r="F2074">
        <v>3596500000</v>
      </c>
      <c r="G2074">
        <v>35</v>
      </c>
      <c r="H2074">
        <v>211000000</v>
      </c>
      <c r="I2074">
        <v>6.232461970166888E-2</v>
      </c>
      <c r="J2074" t="s">
        <v>340</v>
      </c>
      <c r="K2074" t="s">
        <v>1375</v>
      </c>
      <c r="L2074" t="s">
        <v>1922</v>
      </c>
    </row>
    <row r="2075" spans="1:12" x14ac:dyDescent="0.3">
      <c r="A2075" s="9">
        <v>44043</v>
      </c>
      <c r="B2075" t="s">
        <v>241</v>
      </c>
      <c r="C2075" t="s">
        <v>50</v>
      </c>
      <c r="D2075">
        <v>264700000</v>
      </c>
      <c r="E2075">
        <v>27800000</v>
      </c>
      <c r="F2075">
        <v>292500000</v>
      </c>
      <c r="G2075">
        <v>60</v>
      </c>
      <c r="H2075">
        <v>4400000</v>
      </c>
      <c r="I2075">
        <v>1.5272474835126689E-2</v>
      </c>
      <c r="J2075" t="s">
        <v>340</v>
      </c>
      <c r="K2075" t="s">
        <v>1416</v>
      </c>
      <c r="L2075" t="s">
        <v>860</v>
      </c>
    </row>
    <row r="2076" spans="1:12" x14ac:dyDescent="0.3">
      <c r="A2076" s="9">
        <v>44043</v>
      </c>
      <c r="B2076" t="s">
        <v>294</v>
      </c>
      <c r="C2076" t="s">
        <v>103</v>
      </c>
      <c r="D2076">
        <v>0</v>
      </c>
      <c r="E2076">
        <v>0</v>
      </c>
      <c r="F2076">
        <v>0</v>
      </c>
      <c r="G2076">
        <v>119</v>
      </c>
      <c r="H2076">
        <v>0</v>
      </c>
      <c r="J2076" t="s">
        <v>339</v>
      </c>
      <c r="K2076" t="s">
        <v>348</v>
      </c>
      <c r="L2076" t="s">
        <v>348</v>
      </c>
    </row>
    <row r="2077" spans="1:12" x14ac:dyDescent="0.3">
      <c r="A2077" s="9">
        <v>44043</v>
      </c>
      <c r="B2077" t="s">
        <v>211</v>
      </c>
      <c r="C2077" t="s">
        <v>20</v>
      </c>
      <c r="D2077">
        <v>1809100000</v>
      </c>
      <c r="E2077">
        <v>27700000</v>
      </c>
      <c r="F2077">
        <v>1836800000</v>
      </c>
      <c r="G2077">
        <v>41</v>
      </c>
      <c r="H2077">
        <v>-51300000</v>
      </c>
      <c r="I2077">
        <v>-2.717017107144749E-2</v>
      </c>
      <c r="J2077" t="s">
        <v>341</v>
      </c>
      <c r="K2077" t="s">
        <v>660</v>
      </c>
      <c r="L2077" t="s">
        <v>1241</v>
      </c>
    </row>
    <row r="2078" spans="1:12" x14ac:dyDescent="0.3">
      <c r="A2078" s="9">
        <v>44043</v>
      </c>
      <c r="B2078" t="s">
        <v>295</v>
      </c>
      <c r="C2078" t="s">
        <v>104</v>
      </c>
      <c r="D2078">
        <v>1982000000</v>
      </c>
      <c r="E2078">
        <v>1087700000</v>
      </c>
      <c r="F2078">
        <v>3069700000</v>
      </c>
      <c r="G2078">
        <v>30</v>
      </c>
      <c r="H2078">
        <v>-224600000</v>
      </c>
      <c r="I2078">
        <v>-6.8178368697447103E-2</v>
      </c>
      <c r="J2078" t="s">
        <v>341</v>
      </c>
      <c r="K2078" t="s">
        <v>1029</v>
      </c>
      <c r="L2078" t="s">
        <v>931</v>
      </c>
    </row>
    <row r="2079" spans="1:12" x14ac:dyDescent="0.3">
      <c r="A2079" s="9">
        <v>44043</v>
      </c>
      <c r="B2079" t="s">
        <v>323</v>
      </c>
      <c r="C2079" t="s">
        <v>133</v>
      </c>
      <c r="D2079">
        <v>1021900000</v>
      </c>
      <c r="E2079">
        <v>0</v>
      </c>
      <c r="F2079">
        <v>1021900000</v>
      </c>
      <c r="G2079">
        <v>31</v>
      </c>
      <c r="H2079">
        <v>-27400000</v>
      </c>
      <c r="I2079">
        <v>-2.6112646526255601E-2</v>
      </c>
      <c r="J2079" t="s">
        <v>341</v>
      </c>
      <c r="K2079" t="s">
        <v>1536</v>
      </c>
      <c r="L2079" t="s">
        <v>1460</v>
      </c>
    </row>
    <row r="2080" spans="1:12" x14ac:dyDescent="0.3">
      <c r="A2080" s="9">
        <v>44043</v>
      </c>
      <c r="B2080" t="s">
        <v>263</v>
      </c>
      <c r="C2080" t="s">
        <v>72</v>
      </c>
      <c r="D2080">
        <v>39300000</v>
      </c>
      <c r="E2080">
        <v>0</v>
      </c>
      <c r="F2080">
        <v>39300000</v>
      </c>
      <c r="G2080">
        <v>85</v>
      </c>
      <c r="H2080">
        <v>-2300000</v>
      </c>
      <c r="I2080">
        <v>-5.5288461538461543E-2</v>
      </c>
      <c r="J2080" t="s">
        <v>341</v>
      </c>
      <c r="K2080" t="s">
        <v>1871</v>
      </c>
      <c r="L2080" t="s">
        <v>1923</v>
      </c>
    </row>
    <row r="2081" spans="1:12" x14ac:dyDescent="0.3">
      <c r="A2081" s="9">
        <v>44043</v>
      </c>
      <c r="B2081" t="s">
        <v>264</v>
      </c>
      <c r="C2081" t="s">
        <v>73</v>
      </c>
      <c r="D2081">
        <v>685900000</v>
      </c>
      <c r="E2081">
        <v>381400000</v>
      </c>
      <c r="F2081">
        <v>1067300000</v>
      </c>
      <c r="G2081">
        <v>45</v>
      </c>
      <c r="H2081">
        <v>-26400000</v>
      </c>
      <c r="I2081">
        <v>-2.413824631983176E-2</v>
      </c>
      <c r="J2081" t="s">
        <v>341</v>
      </c>
      <c r="K2081" t="s">
        <v>1793</v>
      </c>
      <c r="L2081" t="s">
        <v>1559</v>
      </c>
    </row>
    <row r="2082" spans="1:12" x14ac:dyDescent="0.3">
      <c r="A2082" s="9">
        <v>44043</v>
      </c>
      <c r="B2082" t="s">
        <v>265</v>
      </c>
      <c r="C2082" t="s">
        <v>74</v>
      </c>
      <c r="D2082">
        <v>1356300000</v>
      </c>
      <c r="E2082">
        <v>0</v>
      </c>
      <c r="F2082">
        <v>1356300000</v>
      </c>
      <c r="G2082">
        <v>44</v>
      </c>
      <c r="H2082">
        <v>-76300000</v>
      </c>
      <c r="I2082">
        <v>-5.3259807343291922E-2</v>
      </c>
      <c r="J2082" t="s">
        <v>341</v>
      </c>
      <c r="K2082" t="s">
        <v>1924</v>
      </c>
      <c r="L2082" t="s">
        <v>1353</v>
      </c>
    </row>
    <row r="2083" spans="1:12" x14ac:dyDescent="0.3">
      <c r="A2083" s="9">
        <v>44043</v>
      </c>
      <c r="B2083" t="s">
        <v>266</v>
      </c>
      <c r="C2083" t="s">
        <v>75</v>
      </c>
      <c r="D2083">
        <v>0</v>
      </c>
      <c r="E2083">
        <v>19500000</v>
      </c>
      <c r="F2083">
        <v>19500000</v>
      </c>
      <c r="G2083">
        <v>88</v>
      </c>
      <c r="H2083">
        <v>0</v>
      </c>
      <c r="I2083">
        <v>0</v>
      </c>
      <c r="J2083" t="s">
        <v>339</v>
      </c>
      <c r="K2083" t="s">
        <v>1861</v>
      </c>
      <c r="L2083" t="s">
        <v>348</v>
      </c>
    </row>
    <row r="2084" spans="1:12" x14ac:dyDescent="0.3">
      <c r="A2084" s="9">
        <v>44043</v>
      </c>
      <c r="B2084" t="s">
        <v>267</v>
      </c>
      <c r="C2084" t="s">
        <v>76</v>
      </c>
      <c r="D2084">
        <v>17382600000</v>
      </c>
      <c r="E2084">
        <v>4289200000</v>
      </c>
      <c r="F2084">
        <v>21671800000</v>
      </c>
      <c r="G2084">
        <v>5</v>
      </c>
      <c r="H2084">
        <v>-830600000</v>
      </c>
      <c r="I2084">
        <v>-3.6911618316268477E-2</v>
      </c>
      <c r="J2084" t="s">
        <v>341</v>
      </c>
      <c r="K2084" t="s">
        <v>876</v>
      </c>
      <c r="L2084" t="s">
        <v>1427</v>
      </c>
    </row>
    <row r="2085" spans="1:12" x14ac:dyDescent="0.3">
      <c r="A2085" s="9">
        <v>44043</v>
      </c>
      <c r="B2085" t="s">
        <v>268</v>
      </c>
      <c r="C2085" t="s">
        <v>77</v>
      </c>
      <c r="D2085">
        <v>38500000</v>
      </c>
      <c r="E2085">
        <v>0</v>
      </c>
      <c r="F2085">
        <v>38500000</v>
      </c>
      <c r="G2085">
        <v>87</v>
      </c>
      <c r="H2085">
        <v>-400000</v>
      </c>
      <c r="I2085">
        <v>-1.02827763496144E-2</v>
      </c>
      <c r="J2085" t="s">
        <v>341</v>
      </c>
      <c r="K2085" t="s">
        <v>1789</v>
      </c>
      <c r="L2085" t="s">
        <v>909</v>
      </c>
    </row>
    <row r="2086" spans="1:12" x14ac:dyDescent="0.3">
      <c r="A2086" s="9">
        <v>44043</v>
      </c>
      <c r="B2086" t="s">
        <v>269</v>
      </c>
      <c r="C2086" t="s">
        <v>78</v>
      </c>
      <c r="D2086">
        <v>12242400000</v>
      </c>
      <c r="E2086">
        <v>104700000</v>
      </c>
      <c r="F2086">
        <v>12347100000</v>
      </c>
      <c r="G2086">
        <v>16</v>
      </c>
      <c r="H2086">
        <v>-8400000</v>
      </c>
      <c r="I2086">
        <v>-6.798591720286512E-4</v>
      </c>
      <c r="J2086" t="s">
        <v>341</v>
      </c>
      <c r="K2086" t="s">
        <v>534</v>
      </c>
      <c r="L2086" t="s">
        <v>1925</v>
      </c>
    </row>
    <row r="2087" spans="1:12" x14ac:dyDescent="0.3">
      <c r="A2087" s="9">
        <v>44043</v>
      </c>
      <c r="B2087" t="s">
        <v>271</v>
      </c>
      <c r="C2087" t="s">
        <v>80</v>
      </c>
      <c r="D2087">
        <v>567600000</v>
      </c>
      <c r="E2087">
        <v>64700000</v>
      </c>
      <c r="F2087">
        <v>632300000</v>
      </c>
      <c r="G2087">
        <v>49</v>
      </c>
      <c r="H2087">
        <v>7200000</v>
      </c>
      <c r="I2087">
        <v>1.151815709486482E-2</v>
      </c>
      <c r="J2087" t="s">
        <v>340</v>
      </c>
      <c r="K2087" t="s">
        <v>1516</v>
      </c>
      <c r="L2087" t="s">
        <v>944</v>
      </c>
    </row>
    <row r="2088" spans="1:12" x14ac:dyDescent="0.3">
      <c r="A2088" s="9">
        <v>44043</v>
      </c>
      <c r="B2088" t="s">
        <v>272</v>
      </c>
      <c r="C2088" t="s">
        <v>81</v>
      </c>
      <c r="D2088">
        <v>1255800000</v>
      </c>
      <c r="E2088">
        <v>34700000</v>
      </c>
      <c r="F2088">
        <v>1290500000</v>
      </c>
      <c r="G2088">
        <v>42</v>
      </c>
      <c r="H2088">
        <v>700000</v>
      </c>
      <c r="I2088">
        <v>5.4271980151961543E-4</v>
      </c>
      <c r="J2088" t="s">
        <v>340</v>
      </c>
      <c r="K2088" t="s">
        <v>1666</v>
      </c>
      <c r="L2088" t="s">
        <v>456</v>
      </c>
    </row>
    <row r="2089" spans="1:12" x14ac:dyDescent="0.3">
      <c r="A2089" s="9">
        <v>44043</v>
      </c>
      <c r="B2089" t="s">
        <v>273</v>
      </c>
      <c r="C2089" t="s">
        <v>82</v>
      </c>
      <c r="D2089">
        <v>764200000</v>
      </c>
      <c r="E2089">
        <v>48500000</v>
      </c>
      <c r="F2089">
        <v>812700000</v>
      </c>
      <c r="G2089">
        <v>47</v>
      </c>
      <c r="H2089">
        <v>-49700000</v>
      </c>
      <c r="I2089">
        <v>-5.7629870129870128E-2</v>
      </c>
      <c r="J2089" t="s">
        <v>341</v>
      </c>
      <c r="K2089" t="s">
        <v>1926</v>
      </c>
      <c r="L2089" t="s">
        <v>1046</v>
      </c>
    </row>
    <row r="2090" spans="1:12" x14ac:dyDescent="0.3">
      <c r="A2090" s="9">
        <v>44043</v>
      </c>
      <c r="B2090" t="s">
        <v>275</v>
      </c>
      <c r="C2090" t="s">
        <v>84</v>
      </c>
      <c r="D2090">
        <v>300000</v>
      </c>
      <c r="E2090">
        <v>0</v>
      </c>
      <c r="F2090">
        <v>300000</v>
      </c>
      <c r="G2090">
        <v>110</v>
      </c>
      <c r="H2090">
        <v>0</v>
      </c>
      <c r="I2090">
        <v>0</v>
      </c>
      <c r="J2090" t="s">
        <v>339</v>
      </c>
      <c r="K2090" t="s">
        <v>390</v>
      </c>
      <c r="L2090" t="s">
        <v>348</v>
      </c>
    </row>
    <row r="2091" spans="1:12" x14ac:dyDescent="0.3">
      <c r="A2091" s="9">
        <v>44043</v>
      </c>
      <c r="B2091" t="s">
        <v>289</v>
      </c>
      <c r="C2091" t="s">
        <v>98</v>
      </c>
      <c r="D2091">
        <v>0</v>
      </c>
      <c r="E2091">
        <v>0</v>
      </c>
      <c r="F2091">
        <v>0</v>
      </c>
      <c r="G2091">
        <v>125</v>
      </c>
      <c r="H2091">
        <v>0</v>
      </c>
      <c r="J2091" t="s">
        <v>339</v>
      </c>
      <c r="K2091" t="s">
        <v>348</v>
      </c>
      <c r="L2091" t="s">
        <v>348</v>
      </c>
    </row>
    <row r="2092" spans="1:12" x14ac:dyDescent="0.3">
      <c r="A2092" s="9">
        <v>44043</v>
      </c>
      <c r="B2092" t="s">
        <v>262</v>
      </c>
      <c r="C2092" t="s">
        <v>71</v>
      </c>
      <c r="D2092">
        <v>384400000</v>
      </c>
      <c r="E2092">
        <v>27800000</v>
      </c>
      <c r="F2092">
        <v>412200000</v>
      </c>
      <c r="G2092">
        <v>53</v>
      </c>
      <c r="H2092">
        <v>-7100000</v>
      </c>
      <c r="I2092">
        <v>-1.6932983544001912E-2</v>
      </c>
      <c r="J2092" t="s">
        <v>341</v>
      </c>
      <c r="K2092" t="s">
        <v>1927</v>
      </c>
      <c r="L2092" t="s">
        <v>1928</v>
      </c>
    </row>
    <row r="2093" spans="1:12" x14ac:dyDescent="0.3">
      <c r="A2093" s="9">
        <v>44043</v>
      </c>
      <c r="B2093" t="s">
        <v>276</v>
      </c>
      <c r="C2093" t="s">
        <v>85</v>
      </c>
      <c r="D2093">
        <v>3150600000</v>
      </c>
      <c r="E2093">
        <v>43000000</v>
      </c>
      <c r="F2093">
        <v>3193600000</v>
      </c>
      <c r="G2093">
        <v>28</v>
      </c>
      <c r="H2093">
        <v>67100000</v>
      </c>
      <c r="I2093">
        <v>2.146169838477531E-2</v>
      </c>
      <c r="J2093" t="s">
        <v>340</v>
      </c>
      <c r="K2093" t="s">
        <v>1929</v>
      </c>
      <c r="L2093" t="s">
        <v>1930</v>
      </c>
    </row>
    <row r="2094" spans="1:12" x14ac:dyDescent="0.3">
      <c r="A2094" s="9">
        <v>44043</v>
      </c>
      <c r="B2094" t="s">
        <v>278</v>
      </c>
      <c r="C2094" t="s">
        <v>87</v>
      </c>
      <c r="D2094">
        <v>10159600000</v>
      </c>
      <c r="E2094">
        <v>597300000</v>
      </c>
      <c r="F2094">
        <v>10756900000</v>
      </c>
      <c r="G2094">
        <v>13</v>
      </c>
      <c r="H2094">
        <v>-713800000</v>
      </c>
      <c r="I2094">
        <v>-6.2228111623527767E-2</v>
      </c>
      <c r="J2094" t="s">
        <v>341</v>
      </c>
      <c r="K2094" t="s">
        <v>744</v>
      </c>
      <c r="L2094" t="s">
        <v>1291</v>
      </c>
    </row>
    <row r="2095" spans="1:12" x14ac:dyDescent="0.3">
      <c r="A2095" s="9">
        <v>44043</v>
      </c>
      <c r="B2095" t="s">
        <v>279</v>
      </c>
      <c r="C2095" t="s">
        <v>88</v>
      </c>
      <c r="D2095">
        <v>0</v>
      </c>
      <c r="E2095">
        <v>3600000</v>
      </c>
      <c r="F2095">
        <v>3600000</v>
      </c>
      <c r="G2095">
        <v>105</v>
      </c>
      <c r="H2095">
        <v>-21800000</v>
      </c>
      <c r="I2095">
        <v>-0.8582677165354331</v>
      </c>
      <c r="J2095" t="s">
        <v>341</v>
      </c>
      <c r="K2095" t="s">
        <v>897</v>
      </c>
      <c r="L2095" t="s">
        <v>1161</v>
      </c>
    </row>
    <row r="2096" spans="1:12" x14ac:dyDescent="0.3">
      <c r="A2096" s="9">
        <v>44043</v>
      </c>
      <c r="B2096" t="s">
        <v>280</v>
      </c>
      <c r="C2096" t="s">
        <v>89</v>
      </c>
      <c r="D2096">
        <v>10600000</v>
      </c>
      <c r="E2096">
        <v>0</v>
      </c>
      <c r="F2096">
        <v>10600000</v>
      </c>
      <c r="G2096">
        <v>83</v>
      </c>
      <c r="H2096">
        <v>-2800000</v>
      </c>
      <c r="I2096">
        <v>-0.20895522388059701</v>
      </c>
      <c r="J2096" t="s">
        <v>341</v>
      </c>
      <c r="K2096" t="s">
        <v>396</v>
      </c>
      <c r="L2096" t="s">
        <v>1755</v>
      </c>
    </row>
    <row r="2097" spans="1:12" x14ac:dyDescent="0.3">
      <c r="A2097" s="9">
        <v>44043</v>
      </c>
      <c r="B2097" t="s">
        <v>281</v>
      </c>
      <c r="C2097" t="s">
        <v>90</v>
      </c>
      <c r="D2097">
        <v>241800000</v>
      </c>
      <c r="E2097">
        <v>6052600000</v>
      </c>
      <c r="F2097">
        <v>6294400000</v>
      </c>
      <c r="G2097">
        <v>32</v>
      </c>
      <c r="H2097">
        <v>79900000</v>
      </c>
      <c r="I2097">
        <v>1.285702791857752E-2</v>
      </c>
      <c r="J2097" t="s">
        <v>340</v>
      </c>
      <c r="K2097" t="s">
        <v>1931</v>
      </c>
      <c r="L2097" t="s">
        <v>1932</v>
      </c>
    </row>
    <row r="2098" spans="1:12" x14ac:dyDescent="0.3">
      <c r="A2098" s="9">
        <v>44043</v>
      </c>
      <c r="B2098" t="s">
        <v>282</v>
      </c>
      <c r="C2098" t="s">
        <v>91</v>
      </c>
      <c r="D2098">
        <v>76700000</v>
      </c>
      <c r="E2098">
        <v>0</v>
      </c>
      <c r="F2098">
        <v>76700000</v>
      </c>
      <c r="G2098">
        <v>66</v>
      </c>
      <c r="H2098">
        <v>-800000</v>
      </c>
      <c r="I2098">
        <v>-1.032258064516129E-2</v>
      </c>
      <c r="J2098" t="s">
        <v>341</v>
      </c>
      <c r="K2098" t="s">
        <v>1762</v>
      </c>
      <c r="L2098" t="s">
        <v>664</v>
      </c>
    </row>
    <row r="2099" spans="1:12" x14ac:dyDescent="0.3">
      <c r="A2099" s="9">
        <v>44043</v>
      </c>
      <c r="B2099" t="s">
        <v>283</v>
      </c>
      <c r="C2099" t="s">
        <v>92</v>
      </c>
      <c r="D2099">
        <v>6938100000</v>
      </c>
      <c r="E2099">
        <v>918900000</v>
      </c>
      <c r="F2099">
        <v>7857000000</v>
      </c>
      <c r="G2099">
        <v>18</v>
      </c>
      <c r="H2099">
        <v>-100700000</v>
      </c>
      <c r="I2099">
        <v>-1.265441019390025E-2</v>
      </c>
      <c r="J2099" t="s">
        <v>341</v>
      </c>
      <c r="K2099" t="s">
        <v>1933</v>
      </c>
      <c r="L2099" t="s">
        <v>862</v>
      </c>
    </row>
    <row r="2100" spans="1:12" x14ac:dyDescent="0.3">
      <c r="A2100" s="9">
        <v>44043</v>
      </c>
      <c r="B2100" t="s">
        <v>284</v>
      </c>
      <c r="C2100" t="s">
        <v>93</v>
      </c>
      <c r="D2100">
        <v>33500000</v>
      </c>
      <c r="E2100">
        <v>7400000</v>
      </c>
      <c r="F2100">
        <v>40900000</v>
      </c>
      <c r="G2100">
        <v>67</v>
      </c>
      <c r="H2100">
        <v>1600000</v>
      </c>
      <c r="I2100">
        <v>4.0712468193384227E-2</v>
      </c>
      <c r="J2100" t="s">
        <v>340</v>
      </c>
      <c r="K2100" t="s">
        <v>747</v>
      </c>
      <c r="L2100" t="s">
        <v>633</v>
      </c>
    </row>
    <row r="2101" spans="1:12" x14ac:dyDescent="0.3">
      <c r="A2101" s="9">
        <v>44043</v>
      </c>
      <c r="B2101" t="s">
        <v>285</v>
      </c>
      <c r="C2101" t="s">
        <v>94</v>
      </c>
      <c r="D2101">
        <v>4300000</v>
      </c>
      <c r="E2101">
        <v>4400000</v>
      </c>
      <c r="F2101">
        <v>8700000</v>
      </c>
      <c r="G2101">
        <v>102</v>
      </c>
      <c r="H2101">
        <v>-100000</v>
      </c>
      <c r="I2101">
        <v>-1.136363636363636E-2</v>
      </c>
      <c r="J2101" t="s">
        <v>341</v>
      </c>
      <c r="K2101" t="s">
        <v>1934</v>
      </c>
      <c r="L2101" t="s">
        <v>503</v>
      </c>
    </row>
    <row r="2102" spans="1:12" x14ac:dyDescent="0.3">
      <c r="A2102" s="9">
        <v>44043</v>
      </c>
      <c r="B2102" t="s">
        <v>286</v>
      </c>
      <c r="C2102" t="s">
        <v>95</v>
      </c>
      <c r="D2102">
        <v>0</v>
      </c>
      <c r="E2102">
        <v>0</v>
      </c>
      <c r="F2102">
        <v>0</v>
      </c>
      <c r="G2102">
        <v>102</v>
      </c>
      <c r="H2102">
        <v>0</v>
      </c>
      <c r="J2102" t="s">
        <v>339</v>
      </c>
      <c r="K2102" t="s">
        <v>348</v>
      </c>
      <c r="L2102" t="s">
        <v>348</v>
      </c>
    </row>
    <row r="2103" spans="1:12" x14ac:dyDescent="0.3">
      <c r="A2103" s="9">
        <v>44043</v>
      </c>
      <c r="B2103" t="s">
        <v>287</v>
      </c>
      <c r="C2103" t="s">
        <v>96</v>
      </c>
      <c r="D2103">
        <v>45800000</v>
      </c>
      <c r="E2103">
        <v>700000</v>
      </c>
      <c r="F2103">
        <v>46500000</v>
      </c>
      <c r="G2103">
        <v>86</v>
      </c>
      <c r="H2103">
        <v>100000</v>
      </c>
      <c r="I2103">
        <v>2.155172413793103E-3</v>
      </c>
      <c r="J2103" t="s">
        <v>340</v>
      </c>
      <c r="K2103" t="s">
        <v>622</v>
      </c>
      <c r="L2103" t="s">
        <v>486</v>
      </c>
    </row>
    <row r="2104" spans="1:12" x14ac:dyDescent="0.3">
      <c r="A2104" s="9">
        <v>44043</v>
      </c>
      <c r="B2104" t="s">
        <v>288</v>
      </c>
      <c r="C2104" t="s">
        <v>97</v>
      </c>
      <c r="D2104">
        <v>30100000</v>
      </c>
      <c r="E2104">
        <v>1800000</v>
      </c>
      <c r="F2104">
        <v>31900000</v>
      </c>
      <c r="G2104">
        <v>81</v>
      </c>
      <c r="H2104">
        <v>-900000</v>
      </c>
      <c r="I2104">
        <v>-2.7439024390243899E-2</v>
      </c>
      <c r="J2104" t="s">
        <v>341</v>
      </c>
      <c r="K2104" t="s">
        <v>1600</v>
      </c>
      <c r="L2104" t="s">
        <v>599</v>
      </c>
    </row>
    <row r="2105" spans="1:12" x14ac:dyDescent="0.3">
      <c r="A2105" s="9">
        <v>44043</v>
      </c>
      <c r="B2105" t="s">
        <v>259</v>
      </c>
      <c r="C2105" t="s">
        <v>68</v>
      </c>
      <c r="D2105">
        <v>129680800000</v>
      </c>
      <c r="E2105">
        <v>24616300000</v>
      </c>
      <c r="F2105">
        <v>154297100000</v>
      </c>
      <c r="G2105">
        <v>3</v>
      </c>
      <c r="H2105">
        <v>-1613500000</v>
      </c>
      <c r="I2105">
        <v>-1.034887942192513E-2</v>
      </c>
      <c r="J2105" t="s">
        <v>341</v>
      </c>
      <c r="K2105" t="s">
        <v>1184</v>
      </c>
      <c r="L2105" t="s">
        <v>1935</v>
      </c>
    </row>
    <row r="2106" spans="1:12" x14ac:dyDescent="0.3">
      <c r="A2106" s="9">
        <v>44043</v>
      </c>
      <c r="B2106" t="s">
        <v>197</v>
      </c>
      <c r="C2106" t="s">
        <v>5</v>
      </c>
      <c r="D2106">
        <v>620100000</v>
      </c>
      <c r="E2106">
        <v>0</v>
      </c>
      <c r="F2106">
        <v>620100000</v>
      </c>
      <c r="G2106">
        <v>55</v>
      </c>
      <c r="H2106">
        <v>-20000000</v>
      </c>
      <c r="I2106">
        <v>-3.1245117950320259E-2</v>
      </c>
      <c r="J2106" t="s">
        <v>341</v>
      </c>
      <c r="K2106" t="s">
        <v>1936</v>
      </c>
      <c r="L2106" t="s">
        <v>1011</v>
      </c>
    </row>
    <row r="2107" spans="1:12" x14ac:dyDescent="0.3">
      <c r="A2107" s="9">
        <v>44043</v>
      </c>
      <c r="B2107" t="s">
        <v>277</v>
      </c>
      <c r="C2107" t="s">
        <v>86</v>
      </c>
      <c r="D2107">
        <v>10900000</v>
      </c>
      <c r="E2107">
        <v>0</v>
      </c>
      <c r="F2107">
        <v>10900000</v>
      </c>
      <c r="G2107">
        <v>96</v>
      </c>
      <c r="H2107">
        <v>-400000</v>
      </c>
      <c r="I2107">
        <v>-3.5398230088495568E-2</v>
      </c>
      <c r="J2107" t="s">
        <v>341</v>
      </c>
      <c r="K2107" t="s">
        <v>1548</v>
      </c>
      <c r="L2107" t="s">
        <v>909</v>
      </c>
    </row>
    <row r="2108" spans="1:12" x14ac:dyDescent="0.3">
      <c r="A2108" s="9">
        <v>44043</v>
      </c>
      <c r="B2108" t="s">
        <v>274</v>
      </c>
      <c r="C2108" t="s">
        <v>83</v>
      </c>
      <c r="D2108">
        <v>2419800000</v>
      </c>
      <c r="E2108">
        <v>1082200000</v>
      </c>
      <c r="F2108">
        <v>3502000000</v>
      </c>
      <c r="G2108">
        <v>29</v>
      </c>
      <c r="H2108">
        <v>-189900000</v>
      </c>
      <c r="I2108">
        <v>-5.1436929494298331E-2</v>
      </c>
      <c r="J2108" t="s">
        <v>341</v>
      </c>
      <c r="K2108" t="s">
        <v>1897</v>
      </c>
      <c r="L2108" t="s">
        <v>625</v>
      </c>
    </row>
    <row r="2109" spans="1:12" x14ac:dyDescent="0.3">
      <c r="A2109" s="9">
        <v>44043</v>
      </c>
      <c r="B2109" t="s">
        <v>325</v>
      </c>
      <c r="C2109" t="s">
        <v>136</v>
      </c>
      <c r="D2109">
        <v>428600000</v>
      </c>
      <c r="E2109">
        <v>222800000</v>
      </c>
      <c r="F2109">
        <v>651400000</v>
      </c>
      <c r="G2109">
        <v>29</v>
      </c>
      <c r="H2109">
        <v>78300000</v>
      </c>
      <c r="I2109">
        <v>0.13662537079043799</v>
      </c>
      <c r="J2109" t="s">
        <v>340</v>
      </c>
      <c r="K2109" t="s">
        <v>1937</v>
      </c>
      <c r="L2109" t="s">
        <v>1095</v>
      </c>
    </row>
    <row r="2110" spans="1:12" x14ac:dyDescent="0.3">
      <c r="A2110" s="9">
        <v>44043</v>
      </c>
      <c r="B2110" t="s">
        <v>300</v>
      </c>
      <c r="C2110" t="s">
        <v>109</v>
      </c>
      <c r="D2110">
        <v>500000</v>
      </c>
      <c r="E2110">
        <v>400000</v>
      </c>
      <c r="F2110">
        <v>900000</v>
      </c>
      <c r="G2110">
        <v>113</v>
      </c>
      <c r="H2110">
        <v>0</v>
      </c>
      <c r="I2110">
        <v>0</v>
      </c>
      <c r="J2110" t="s">
        <v>339</v>
      </c>
      <c r="K2110" t="s">
        <v>441</v>
      </c>
      <c r="L2110" t="s">
        <v>348</v>
      </c>
    </row>
    <row r="2111" spans="1:12" x14ac:dyDescent="0.3">
      <c r="A2111" s="9">
        <v>44043</v>
      </c>
      <c r="B2111" t="s">
        <v>290</v>
      </c>
      <c r="C2111" t="s">
        <v>99</v>
      </c>
      <c r="D2111">
        <v>193500000</v>
      </c>
      <c r="E2111">
        <v>0</v>
      </c>
      <c r="F2111">
        <v>193500000</v>
      </c>
      <c r="G2111">
        <v>64</v>
      </c>
      <c r="H2111">
        <v>5300000</v>
      </c>
      <c r="I2111">
        <v>2.8161530286928801E-2</v>
      </c>
      <c r="J2111" t="s">
        <v>340</v>
      </c>
      <c r="K2111" t="s">
        <v>1938</v>
      </c>
      <c r="L2111" t="s">
        <v>613</v>
      </c>
    </row>
    <row r="2112" spans="1:12" x14ac:dyDescent="0.3">
      <c r="A2112" s="9">
        <v>44043</v>
      </c>
      <c r="B2112" t="s">
        <v>322</v>
      </c>
      <c r="C2112" t="s">
        <v>132</v>
      </c>
      <c r="D2112">
        <v>1789200000</v>
      </c>
      <c r="E2112">
        <v>0</v>
      </c>
      <c r="F2112">
        <v>1789200000</v>
      </c>
      <c r="G2112">
        <v>21</v>
      </c>
      <c r="H2112">
        <v>150900000</v>
      </c>
      <c r="I2112">
        <v>9.2107672587438197E-2</v>
      </c>
      <c r="J2112" t="s">
        <v>340</v>
      </c>
      <c r="K2112" t="s">
        <v>1140</v>
      </c>
      <c r="L2112" t="s">
        <v>1377</v>
      </c>
    </row>
    <row r="2113" spans="1:12" x14ac:dyDescent="0.3">
      <c r="A2113" s="9">
        <v>44043</v>
      </c>
      <c r="B2113" t="s">
        <v>296</v>
      </c>
      <c r="C2113" t="s">
        <v>105</v>
      </c>
      <c r="D2113">
        <v>558800000</v>
      </c>
      <c r="E2113">
        <v>0</v>
      </c>
      <c r="F2113">
        <v>558800000</v>
      </c>
      <c r="G2113">
        <v>51</v>
      </c>
      <c r="H2113">
        <v>-1800000</v>
      </c>
      <c r="I2113">
        <v>-3.2108455226542991E-3</v>
      </c>
      <c r="J2113" t="s">
        <v>341</v>
      </c>
      <c r="K2113" t="s">
        <v>1939</v>
      </c>
      <c r="L2113" t="s">
        <v>984</v>
      </c>
    </row>
    <row r="2114" spans="1:12" x14ac:dyDescent="0.3">
      <c r="A2114" s="9">
        <v>44043</v>
      </c>
      <c r="B2114" t="s">
        <v>297</v>
      </c>
      <c r="C2114" t="s">
        <v>106</v>
      </c>
      <c r="D2114">
        <v>296800000</v>
      </c>
      <c r="E2114">
        <v>0</v>
      </c>
      <c r="F2114">
        <v>296800000</v>
      </c>
      <c r="G2114">
        <v>63</v>
      </c>
      <c r="H2114">
        <v>-1500000</v>
      </c>
      <c r="I2114">
        <v>-5.0284948038887027E-3</v>
      </c>
      <c r="J2114" t="s">
        <v>341</v>
      </c>
      <c r="K2114" t="s">
        <v>866</v>
      </c>
      <c r="L2114" t="s">
        <v>517</v>
      </c>
    </row>
    <row r="2115" spans="1:12" x14ac:dyDescent="0.3">
      <c r="A2115" s="9">
        <v>44043</v>
      </c>
      <c r="B2115" t="s">
        <v>298</v>
      </c>
      <c r="C2115" t="s">
        <v>107</v>
      </c>
      <c r="D2115">
        <v>0</v>
      </c>
      <c r="E2115">
        <v>0</v>
      </c>
      <c r="F2115">
        <v>0</v>
      </c>
      <c r="G2115">
        <v>103</v>
      </c>
      <c r="H2115">
        <v>0</v>
      </c>
      <c r="J2115" t="s">
        <v>339</v>
      </c>
      <c r="K2115" t="s">
        <v>348</v>
      </c>
      <c r="L2115" t="s">
        <v>348</v>
      </c>
    </row>
    <row r="2116" spans="1:12" x14ac:dyDescent="0.3">
      <c r="A2116" s="9">
        <v>44043</v>
      </c>
      <c r="B2116" t="s">
        <v>299</v>
      </c>
      <c r="C2116" t="s">
        <v>108</v>
      </c>
      <c r="D2116">
        <v>7827500000</v>
      </c>
      <c r="E2116">
        <v>2333000000</v>
      </c>
      <c r="F2116">
        <v>10160500000</v>
      </c>
      <c r="G2116">
        <v>8</v>
      </c>
      <c r="H2116">
        <v>-411800000</v>
      </c>
      <c r="I2116">
        <v>-3.8950843241300381E-2</v>
      </c>
      <c r="J2116" t="s">
        <v>341</v>
      </c>
      <c r="K2116" t="s">
        <v>443</v>
      </c>
      <c r="L2116" t="s">
        <v>1387</v>
      </c>
    </row>
    <row r="2117" spans="1:12" x14ac:dyDescent="0.3">
      <c r="A2117" s="9">
        <v>44043</v>
      </c>
      <c r="B2117" t="s">
        <v>307</v>
      </c>
      <c r="C2117" t="s">
        <v>141</v>
      </c>
      <c r="D2117">
        <v>81300000</v>
      </c>
      <c r="E2117">
        <v>0</v>
      </c>
      <c r="F2117">
        <v>81300000</v>
      </c>
      <c r="G2117">
        <v>70</v>
      </c>
      <c r="H2117">
        <v>-7100000</v>
      </c>
      <c r="I2117">
        <v>-8.031674208144797E-2</v>
      </c>
      <c r="J2117" t="s">
        <v>341</v>
      </c>
      <c r="K2117" t="s">
        <v>1940</v>
      </c>
      <c r="L2117" t="s">
        <v>1928</v>
      </c>
    </row>
    <row r="2118" spans="1:12" x14ac:dyDescent="0.3">
      <c r="A2118" s="9">
        <v>44043</v>
      </c>
      <c r="B2118" t="s">
        <v>301</v>
      </c>
      <c r="C2118" t="s">
        <v>110</v>
      </c>
      <c r="D2118">
        <v>2827800000</v>
      </c>
      <c r="E2118">
        <v>81900000</v>
      </c>
      <c r="F2118">
        <v>2909700000</v>
      </c>
      <c r="G2118">
        <v>37</v>
      </c>
      <c r="H2118">
        <v>-19600000</v>
      </c>
      <c r="I2118">
        <v>-6.6910183320247158E-3</v>
      </c>
      <c r="J2118" t="s">
        <v>341</v>
      </c>
      <c r="K2118" t="s">
        <v>1941</v>
      </c>
      <c r="L2118" t="s">
        <v>840</v>
      </c>
    </row>
    <row r="2119" spans="1:12" x14ac:dyDescent="0.3">
      <c r="A2119" s="9">
        <v>44043</v>
      </c>
      <c r="B2119" t="s">
        <v>303</v>
      </c>
      <c r="C2119" t="s">
        <v>112</v>
      </c>
      <c r="D2119">
        <v>0</v>
      </c>
      <c r="E2119">
        <v>0</v>
      </c>
      <c r="F2119">
        <v>0</v>
      </c>
      <c r="G2119">
        <v>37</v>
      </c>
      <c r="H2119">
        <v>0</v>
      </c>
      <c r="J2119" t="s">
        <v>339</v>
      </c>
      <c r="K2119" t="s">
        <v>348</v>
      </c>
      <c r="L2119" t="s">
        <v>348</v>
      </c>
    </row>
    <row r="2120" spans="1:12" x14ac:dyDescent="0.3">
      <c r="A2120" s="9">
        <v>44043</v>
      </c>
      <c r="B2120" t="s">
        <v>304</v>
      </c>
      <c r="C2120" t="s">
        <v>113</v>
      </c>
      <c r="D2120">
        <v>12279900000</v>
      </c>
      <c r="E2120">
        <v>3970300000</v>
      </c>
      <c r="F2120">
        <v>16250200000</v>
      </c>
      <c r="G2120">
        <v>11</v>
      </c>
      <c r="H2120">
        <v>267100000</v>
      </c>
      <c r="I2120">
        <v>1.6711401417747501E-2</v>
      </c>
      <c r="J2120" t="s">
        <v>340</v>
      </c>
      <c r="K2120" t="s">
        <v>1094</v>
      </c>
      <c r="L2120" t="s">
        <v>1507</v>
      </c>
    </row>
    <row r="2121" spans="1:12" x14ac:dyDescent="0.3">
      <c r="A2121" s="9">
        <v>44043</v>
      </c>
      <c r="B2121" t="s">
        <v>305</v>
      </c>
      <c r="C2121" t="s">
        <v>114</v>
      </c>
      <c r="D2121">
        <v>13615900000</v>
      </c>
      <c r="E2121">
        <v>6069200000</v>
      </c>
      <c r="F2121">
        <v>19685100000</v>
      </c>
      <c r="G2121">
        <v>6</v>
      </c>
      <c r="H2121">
        <v>-987800000</v>
      </c>
      <c r="I2121">
        <v>-4.7782362416496957E-2</v>
      </c>
      <c r="J2121" t="s">
        <v>341</v>
      </c>
      <c r="K2121" t="s">
        <v>1942</v>
      </c>
      <c r="L2121" t="s">
        <v>1943</v>
      </c>
    </row>
    <row r="2122" spans="1:12" x14ac:dyDescent="0.3">
      <c r="A2122" s="9">
        <v>44043</v>
      </c>
      <c r="B2122" t="s">
        <v>306</v>
      </c>
      <c r="C2122" t="s">
        <v>115</v>
      </c>
      <c r="D2122">
        <v>200000</v>
      </c>
      <c r="E2122">
        <v>0</v>
      </c>
      <c r="F2122">
        <v>200000</v>
      </c>
      <c r="G2122">
        <v>6</v>
      </c>
      <c r="H2122">
        <v>0</v>
      </c>
      <c r="I2122">
        <v>0</v>
      </c>
      <c r="J2122" t="s">
        <v>339</v>
      </c>
      <c r="K2122" t="s">
        <v>379</v>
      </c>
      <c r="L2122" t="s">
        <v>348</v>
      </c>
    </row>
    <row r="2123" spans="1:12" x14ac:dyDescent="0.3">
      <c r="A2123" s="9">
        <v>44043</v>
      </c>
      <c r="B2123" t="s">
        <v>309</v>
      </c>
      <c r="C2123" t="s">
        <v>118</v>
      </c>
      <c r="D2123">
        <v>72000000</v>
      </c>
      <c r="E2123">
        <v>56400000</v>
      </c>
      <c r="F2123">
        <v>128400000</v>
      </c>
      <c r="G2123">
        <v>80</v>
      </c>
      <c r="H2123">
        <v>-300000</v>
      </c>
      <c r="I2123">
        <v>-2.331002331002331E-3</v>
      </c>
      <c r="J2123" t="s">
        <v>341</v>
      </c>
      <c r="K2123" t="s">
        <v>1033</v>
      </c>
      <c r="L2123" t="s">
        <v>632</v>
      </c>
    </row>
    <row r="2124" spans="1:12" x14ac:dyDescent="0.3">
      <c r="A2124" s="9">
        <v>44043</v>
      </c>
      <c r="B2124" t="s">
        <v>308</v>
      </c>
      <c r="C2124" t="s">
        <v>117</v>
      </c>
      <c r="D2124">
        <v>172008800000</v>
      </c>
      <c r="E2124">
        <v>21031400000</v>
      </c>
      <c r="F2124">
        <v>193040200000</v>
      </c>
      <c r="G2124">
        <v>1</v>
      </c>
      <c r="H2124">
        <v>-2589100000</v>
      </c>
      <c r="I2124">
        <v>-1.3234725064190281E-2</v>
      </c>
      <c r="J2124" t="s">
        <v>341</v>
      </c>
      <c r="K2124" t="s">
        <v>1944</v>
      </c>
      <c r="L2124" t="s">
        <v>1945</v>
      </c>
    </row>
    <row r="2125" spans="1:12" x14ac:dyDescent="0.3">
      <c r="A2125" s="9">
        <v>44043</v>
      </c>
      <c r="B2125" t="s">
        <v>302</v>
      </c>
      <c r="C2125" t="s">
        <v>111</v>
      </c>
      <c r="D2125">
        <v>5400000</v>
      </c>
      <c r="E2125">
        <v>0</v>
      </c>
      <c r="F2125">
        <v>5400000</v>
      </c>
      <c r="G2125">
        <v>109</v>
      </c>
      <c r="H2125">
        <v>0</v>
      </c>
      <c r="I2125">
        <v>0</v>
      </c>
      <c r="J2125" t="s">
        <v>339</v>
      </c>
      <c r="K2125" t="s">
        <v>602</v>
      </c>
      <c r="L2125" t="s">
        <v>348</v>
      </c>
    </row>
    <row r="2126" spans="1:12" x14ac:dyDescent="0.3">
      <c r="A2126" s="9">
        <v>44043</v>
      </c>
      <c r="B2126" t="s">
        <v>320</v>
      </c>
      <c r="C2126" t="s">
        <v>129</v>
      </c>
      <c r="D2126">
        <v>73900000</v>
      </c>
      <c r="E2126">
        <v>0</v>
      </c>
      <c r="F2126">
        <v>73900000</v>
      </c>
      <c r="G2126">
        <v>109</v>
      </c>
      <c r="H2126">
        <v>-900000</v>
      </c>
      <c r="I2126">
        <v>-1.2032085561497329E-2</v>
      </c>
      <c r="J2126" t="s">
        <v>341</v>
      </c>
      <c r="K2126" t="s">
        <v>1946</v>
      </c>
      <c r="L2126" t="s">
        <v>599</v>
      </c>
    </row>
    <row r="2127" spans="1:12" x14ac:dyDescent="0.3">
      <c r="A2127" s="9">
        <v>44043</v>
      </c>
      <c r="B2127" t="s">
        <v>326</v>
      </c>
      <c r="C2127" t="s">
        <v>138</v>
      </c>
      <c r="D2127">
        <v>0</v>
      </c>
      <c r="E2127">
        <v>0</v>
      </c>
      <c r="F2127">
        <v>0</v>
      </c>
      <c r="G2127">
        <v>109</v>
      </c>
      <c r="H2127">
        <v>0</v>
      </c>
      <c r="J2127" t="s">
        <v>339</v>
      </c>
      <c r="K2127" t="s">
        <v>348</v>
      </c>
      <c r="L2127" t="s">
        <v>348</v>
      </c>
    </row>
    <row r="2128" spans="1:12" x14ac:dyDescent="0.3">
      <c r="A2128" s="9">
        <v>44043</v>
      </c>
      <c r="B2128" t="s">
        <v>310</v>
      </c>
      <c r="C2128" t="s">
        <v>142</v>
      </c>
      <c r="D2128">
        <v>60800000</v>
      </c>
      <c r="E2128">
        <v>200000</v>
      </c>
      <c r="F2128">
        <v>61000000</v>
      </c>
      <c r="G2128">
        <v>74</v>
      </c>
      <c r="H2128">
        <v>700000</v>
      </c>
      <c r="I2128">
        <v>1.1608623548922061E-2</v>
      </c>
      <c r="J2128" t="s">
        <v>340</v>
      </c>
      <c r="K2128" t="s">
        <v>1947</v>
      </c>
      <c r="L2128" t="s">
        <v>456</v>
      </c>
    </row>
    <row r="2129" spans="1:12" x14ac:dyDescent="0.3">
      <c r="A2129" s="9">
        <v>44043</v>
      </c>
      <c r="B2129" t="s">
        <v>311</v>
      </c>
      <c r="C2129" t="s">
        <v>120</v>
      </c>
      <c r="D2129">
        <v>0</v>
      </c>
      <c r="E2129">
        <v>0</v>
      </c>
      <c r="F2129">
        <v>0</v>
      </c>
      <c r="G2129">
        <v>123</v>
      </c>
      <c r="H2129">
        <v>0</v>
      </c>
      <c r="J2129" t="s">
        <v>339</v>
      </c>
      <c r="K2129" t="s">
        <v>348</v>
      </c>
      <c r="L2129" t="s">
        <v>348</v>
      </c>
    </row>
    <row r="2130" spans="1:12" x14ac:dyDescent="0.3">
      <c r="A2130" s="9">
        <v>44043</v>
      </c>
      <c r="B2130" t="s">
        <v>312</v>
      </c>
      <c r="C2130" t="s">
        <v>121</v>
      </c>
      <c r="D2130">
        <v>200000</v>
      </c>
      <c r="E2130">
        <v>0</v>
      </c>
      <c r="F2130">
        <v>200000</v>
      </c>
      <c r="G2130">
        <v>122</v>
      </c>
      <c r="H2130">
        <v>0</v>
      </c>
      <c r="I2130">
        <v>0</v>
      </c>
      <c r="J2130" t="s">
        <v>339</v>
      </c>
      <c r="K2130" t="s">
        <v>379</v>
      </c>
      <c r="L2130" t="s">
        <v>348</v>
      </c>
    </row>
    <row r="2131" spans="1:12" x14ac:dyDescent="0.3">
      <c r="A2131" s="9">
        <v>44043</v>
      </c>
      <c r="B2131" t="s">
        <v>313</v>
      </c>
      <c r="C2131" t="s">
        <v>122</v>
      </c>
      <c r="D2131">
        <v>116400000</v>
      </c>
      <c r="E2131">
        <v>0</v>
      </c>
      <c r="F2131">
        <v>116400000</v>
      </c>
      <c r="G2131">
        <v>69</v>
      </c>
      <c r="H2131">
        <v>-3600000</v>
      </c>
      <c r="I2131">
        <v>-0.03</v>
      </c>
      <c r="J2131" t="s">
        <v>341</v>
      </c>
      <c r="K2131" t="s">
        <v>1474</v>
      </c>
      <c r="L2131" t="s">
        <v>1476</v>
      </c>
    </row>
    <row r="2132" spans="1:12" x14ac:dyDescent="0.3">
      <c r="A2132" s="9">
        <v>44043</v>
      </c>
      <c r="B2132" t="s">
        <v>314</v>
      </c>
      <c r="C2132" t="s">
        <v>123</v>
      </c>
      <c r="D2132">
        <v>1100000</v>
      </c>
      <c r="E2132">
        <v>0</v>
      </c>
      <c r="F2132">
        <v>1100000</v>
      </c>
      <c r="G2132">
        <v>107</v>
      </c>
      <c r="H2132">
        <v>100000</v>
      </c>
      <c r="I2132">
        <v>0.1</v>
      </c>
      <c r="J2132" t="s">
        <v>340</v>
      </c>
      <c r="K2132" t="s">
        <v>574</v>
      </c>
      <c r="L2132" t="s">
        <v>486</v>
      </c>
    </row>
    <row r="2133" spans="1:12" x14ac:dyDescent="0.3">
      <c r="A2133" s="9">
        <v>44043</v>
      </c>
      <c r="B2133" t="s">
        <v>315</v>
      </c>
      <c r="C2133" t="s">
        <v>124</v>
      </c>
      <c r="D2133">
        <v>300000</v>
      </c>
      <c r="E2133">
        <v>4300000</v>
      </c>
      <c r="F2133">
        <v>4600000</v>
      </c>
      <c r="G2133">
        <v>106</v>
      </c>
      <c r="H2133">
        <v>0</v>
      </c>
      <c r="I2133">
        <v>0</v>
      </c>
      <c r="J2133" t="s">
        <v>339</v>
      </c>
      <c r="K2133" t="s">
        <v>1388</v>
      </c>
      <c r="L2133" t="s">
        <v>348</v>
      </c>
    </row>
    <row r="2134" spans="1:12" x14ac:dyDescent="0.3">
      <c r="A2134" s="9">
        <v>44043</v>
      </c>
      <c r="B2134" t="s">
        <v>292</v>
      </c>
      <c r="C2134" t="s">
        <v>101</v>
      </c>
      <c r="D2134">
        <v>16937900000</v>
      </c>
      <c r="E2134">
        <v>45000000</v>
      </c>
      <c r="F2134">
        <v>16982900000</v>
      </c>
      <c r="G2134">
        <v>9</v>
      </c>
      <c r="H2134">
        <v>-441299999.99999809</v>
      </c>
      <c r="I2134">
        <v>-2.5326844274055519E-2</v>
      </c>
      <c r="J2134" t="s">
        <v>341</v>
      </c>
      <c r="K2134" t="s">
        <v>1758</v>
      </c>
      <c r="L2134" t="s">
        <v>767</v>
      </c>
    </row>
    <row r="2135" spans="1:12" x14ac:dyDescent="0.3">
      <c r="A2135" s="9">
        <v>44043</v>
      </c>
      <c r="B2135" t="s">
        <v>316</v>
      </c>
      <c r="C2135" t="s">
        <v>125</v>
      </c>
      <c r="D2135">
        <v>0</v>
      </c>
      <c r="E2135">
        <v>0</v>
      </c>
      <c r="F2135">
        <v>0</v>
      </c>
      <c r="G2135">
        <v>118</v>
      </c>
      <c r="H2135">
        <v>0</v>
      </c>
      <c r="J2135" t="s">
        <v>339</v>
      </c>
      <c r="K2135" t="s">
        <v>348</v>
      </c>
      <c r="L2135" t="s">
        <v>348</v>
      </c>
    </row>
    <row r="2136" spans="1:12" x14ac:dyDescent="0.3">
      <c r="A2136" s="9">
        <v>44043</v>
      </c>
      <c r="B2136" t="s">
        <v>317</v>
      </c>
      <c r="C2136" t="s">
        <v>126</v>
      </c>
      <c r="D2136">
        <v>8805700000</v>
      </c>
      <c r="E2136">
        <v>0</v>
      </c>
      <c r="F2136">
        <v>8805700000</v>
      </c>
      <c r="G2136">
        <v>17</v>
      </c>
      <c r="H2136">
        <v>238300000</v>
      </c>
      <c r="I2136">
        <v>2.7814739594275981E-2</v>
      </c>
      <c r="J2136" t="s">
        <v>340</v>
      </c>
      <c r="K2136" t="s">
        <v>1948</v>
      </c>
      <c r="L2136" t="s">
        <v>771</v>
      </c>
    </row>
    <row r="2137" spans="1:12" x14ac:dyDescent="0.3">
      <c r="A2137" s="9">
        <v>44043</v>
      </c>
      <c r="B2137" t="s">
        <v>318</v>
      </c>
      <c r="C2137" t="s">
        <v>127</v>
      </c>
      <c r="D2137">
        <v>1400000</v>
      </c>
      <c r="E2137">
        <v>0</v>
      </c>
      <c r="F2137">
        <v>1400000</v>
      </c>
      <c r="G2137">
        <v>111</v>
      </c>
      <c r="H2137">
        <v>100000</v>
      </c>
      <c r="I2137">
        <v>7.6923076923076927E-2</v>
      </c>
      <c r="J2137" t="s">
        <v>340</v>
      </c>
      <c r="K2137" t="s">
        <v>550</v>
      </c>
      <c r="L2137" t="s">
        <v>486</v>
      </c>
    </row>
    <row r="2138" spans="1:12" x14ac:dyDescent="0.3">
      <c r="A2138" s="9">
        <v>44043</v>
      </c>
      <c r="B2138" t="s">
        <v>319</v>
      </c>
      <c r="C2138" t="s">
        <v>128</v>
      </c>
      <c r="D2138">
        <v>9400000</v>
      </c>
      <c r="E2138">
        <v>0</v>
      </c>
      <c r="F2138">
        <v>9400000</v>
      </c>
      <c r="G2138">
        <v>99</v>
      </c>
      <c r="H2138">
        <v>-100000</v>
      </c>
      <c r="I2138">
        <v>-1.0526315789473681E-2</v>
      </c>
      <c r="J2138" t="s">
        <v>341</v>
      </c>
      <c r="K2138" t="s">
        <v>1579</v>
      </c>
      <c r="L2138" t="s">
        <v>503</v>
      </c>
    </row>
    <row r="2139" spans="1:12" x14ac:dyDescent="0.3">
      <c r="A2139" s="9">
        <v>44043</v>
      </c>
      <c r="B2139" t="s">
        <v>321</v>
      </c>
      <c r="C2139" t="s">
        <v>130</v>
      </c>
      <c r="D2139">
        <v>220000000</v>
      </c>
      <c r="E2139">
        <v>119700000</v>
      </c>
      <c r="F2139">
        <v>339700000</v>
      </c>
      <c r="G2139">
        <v>58</v>
      </c>
      <c r="H2139">
        <v>-300000</v>
      </c>
      <c r="I2139">
        <v>-8.8235294117647062E-4</v>
      </c>
      <c r="J2139" t="s">
        <v>341</v>
      </c>
      <c r="K2139" t="s">
        <v>1949</v>
      </c>
      <c r="L2139" t="s">
        <v>632</v>
      </c>
    </row>
    <row r="2140" spans="1:12" x14ac:dyDescent="0.3">
      <c r="A2140" s="9">
        <v>44074</v>
      </c>
      <c r="B2140" t="s">
        <v>204</v>
      </c>
      <c r="C2140" t="s">
        <v>13</v>
      </c>
      <c r="D2140">
        <v>100000</v>
      </c>
      <c r="E2140">
        <v>4100000</v>
      </c>
      <c r="F2140">
        <v>4200000</v>
      </c>
      <c r="G2140">
        <v>108</v>
      </c>
      <c r="H2140">
        <v>3600000</v>
      </c>
      <c r="I2140">
        <v>6</v>
      </c>
      <c r="J2140" t="s">
        <v>340</v>
      </c>
      <c r="K2140" t="s">
        <v>724</v>
      </c>
      <c r="L2140" t="s">
        <v>897</v>
      </c>
    </row>
    <row r="2141" spans="1:12" x14ac:dyDescent="0.3">
      <c r="A2141" s="9">
        <v>44074</v>
      </c>
      <c r="B2141" t="s">
        <v>207</v>
      </c>
      <c r="C2141" t="s">
        <v>16</v>
      </c>
      <c r="D2141">
        <v>1156000000</v>
      </c>
      <c r="E2141">
        <v>1109500000</v>
      </c>
      <c r="F2141">
        <v>2265500000</v>
      </c>
      <c r="G2141">
        <v>33</v>
      </c>
      <c r="H2141">
        <v>-169200000</v>
      </c>
      <c r="I2141">
        <v>-6.9495215016223771E-2</v>
      </c>
      <c r="J2141" t="s">
        <v>341</v>
      </c>
      <c r="K2141" t="s">
        <v>925</v>
      </c>
      <c r="L2141" t="s">
        <v>717</v>
      </c>
    </row>
    <row r="2142" spans="1:12" x14ac:dyDescent="0.3">
      <c r="A2142" s="9">
        <v>44074</v>
      </c>
      <c r="B2142" t="s">
        <v>206</v>
      </c>
      <c r="C2142" t="s">
        <v>15</v>
      </c>
      <c r="D2142">
        <v>400000</v>
      </c>
      <c r="E2142">
        <v>100000</v>
      </c>
      <c r="F2142">
        <v>500000</v>
      </c>
      <c r="G2142">
        <v>115</v>
      </c>
      <c r="H2142">
        <v>0</v>
      </c>
      <c r="I2142">
        <v>0</v>
      </c>
      <c r="J2142" t="s">
        <v>339</v>
      </c>
      <c r="K2142" t="s">
        <v>361</v>
      </c>
      <c r="L2142" t="s">
        <v>348</v>
      </c>
    </row>
    <row r="2143" spans="1:12" x14ac:dyDescent="0.3">
      <c r="A2143" s="9">
        <v>44074</v>
      </c>
      <c r="B2143" t="s">
        <v>205</v>
      </c>
      <c r="C2143" t="s">
        <v>14</v>
      </c>
      <c r="D2143">
        <v>4464200000</v>
      </c>
      <c r="E2143">
        <v>250000000</v>
      </c>
      <c r="F2143">
        <v>4714200000</v>
      </c>
      <c r="G2143">
        <v>20</v>
      </c>
      <c r="H2143">
        <v>-33800000</v>
      </c>
      <c r="I2143">
        <v>-7.1187868576242626E-3</v>
      </c>
      <c r="J2143" t="s">
        <v>341</v>
      </c>
      <c r="K2143" t="s">
        <v>1950</v>
      </c>
      <c r="L2143" t="s">
        <v>872</v>
      </c>
    </row>
    <row r="2144" spans="1:12" x14ac:dyDescent="0.3">
      <c r="A2144" s="9">
        <v>44074</v>
      </c>
      <c r="B2144" t="s">
        <v>203</v>
      </c>
      <c r="C2144" t="s">
        <v>12</v>
      </c>
      <c r="D2144">
        <v>4600000</v>
      </c>
      <c r="E2144">
        <v>0</v>
      </c>
      <c r="F2144">
        <v>4600000</v>
      </c>
      <c r="G2144">
        <v>91</v>
      </c>
      <c r="H2144">
        <v>-100000</v>
      </c>
      <c r="I2144">
        <v>-2.1276595744680851E-2</v>
      </c>
      <c r="J2144" t="s">
        <v>341</v>
      </c>
      <c r="K2144" t="s">
        <v>1388</v>
      </c>
      <c r="L2144" t="s">
        <v>503</v>
      </c>
    </row>
    <row r="2145" spans="1:12" x14ac:dyDescent="0.3">
      <c r="A2145" s="9">
        <v>44074</v>
      </c>
      <c r="B2145" t="s">
        <v>226</v>
      </c>
      <c r="C2145" t="s">
        <v>35</v>
      </c>
      <c r="D2145">
        <v>46600000</v>
      </c>
      <c r="E2145">
        <v>1800000</v>
      </c>
      <c r="F2145">
        <v>48400000</v>
      </c>
      <c r="G2145">
        <v>77</v>
      </c>
      <c r="H2145">
        <v>-400000</v>
      </c>
      <c r="I2145">
        <v>-8.1967213114754103E-3</v>
      </c>
      <c r="J2145" t="s">
        <v>341</v>
      </c>
      <c r="K2145" t="s">
        <v>1951</v>
      </c>
      <c r="L2145" t="s">
        <v>909</v>
      </c>
    </row>
    <row r="2146" spans="1:12" x14ac:dyDescent="0.3">
      <c r="A2146" s="9">
        <v>44074</v>
      </c>
      <c r="B2146" t="s">
        <v>201</v>
      </c>
      <c r="C2146" t="s">
        <v>10</v>
      </c>
      <c r="D2146">
        <v>2990100000</v>
      </c>
      <c r="E2146">
        <v>362900000</v>
      </c>
      <c r="F2146">
        <v>3353000000</v>
      </c>
      <c r="G2146">
        <v>38</v>
      </c>
      <c r="H2146">
        <v>-145800000</v>
      </c>
      <c r="I2146">
        <v>-4.1671430204641591E-2</v>
      </c>
      <c r="J2146" t="s">
        <v>341</v>
      </c>
      <c r="K2146" t="s">
        <v>1952</v>
      </c>
      <c r="L2146" t="s">
        <v>686</v>
      </c>
    </row>
    <row r="2147" spans="1:12" x14ac:dyDescent="0.3">
      <c r="A2147" s="9">
        <v>44074</v>
      </c>
      <c r="B2147" t="s">
        <v>200</v>
      </c>
      <c r="C2147" t="s">
        <v>9</v>
      </c>
      <c r="D2147">
        <v>4421800000</v>
      </c>
      <c r="E2147">
        <v>0</v>
      </c>
      <c r="F2147">
        <v>4421800000</v>
      </c>
      <c r="G2147">
        <v>23</v>
      </c>
      <c r="H2147">
        <v>109700000</v>
      </c>
      <c r="I2147">
        <v>2.5440040815379979E-2</v>
      </c>
      <c r="J2147" t="s">
        <v>340</v>
      </c>
      <c r="K2147" t="s">
        <v>891</v>
      </c>
      <c r="L2147" t="s">
        <v>475</v>
      </c>
    </row>
    <row r="2148" spans="1:12" x14ac:dyDescent="0.3">
      <c r="A2148" s="9">
        <v>44074</v>
      </c>
      <c r="B2148" t="s">
        <v>199</v>
      </c>
      <c r="C2148" t="s">
        <v>8</v>
      </c>
      <c r="D2148">
        <v>6400000</v>
      </c>
      <c r="E2148">
        <v>0</v>
      </c>
      <c r="F2148">
        <v>6400000</v>
      </c>
      <c r="G2148">
        <v>97</v>
      </c>
      <c r="H2148">
        <v>1200000</v>
      </c>
      <c r="I2148">
        <v>0.23076923076923081</v>
      </c>
      <c r="J2148" t="s">
        <v>340</v>
      </c>
      <c r="K2148" t="s">
        <v>1522</v>
      </c>
      <c r="L2148" t="s">
        <v>369</v>
      </c>
    </row>
    <row r="2149" spans="1:12" x14ac:dyDescent="0.3">
      <c r="A2149" s="9">
        <v>44074</v>
      </c>
      <c r="B2149" t="s">
        <v>225</v>
      </c>
      <c r="C2149" t="s">
        <v>34</v>
      </c>
      <c r="D2149">
        <v>135100300000</v>
      </c>
      <c r="E2149">
        <v>13407500000</v>
      </c>
      <c r="F2149">
        <v>148507800000</v>
      </c>
      <c r="G2149">
        <v>2</v>
      </c>
      <c r="H2149">
        <v>-208500000</v>
      </c>
      <c r="I2149">
        <v>-1.401998301463928E-3</v>
      </c>
      <c r="J2149" t="s">
        <v>341</v>
      </c>
      <c r="K2149" t="s">
        <v>1822</v>
      </c>
      <c r="L2149" t="s">
        <v>576</v>
      </c>
    </row>
    <row r="2150" spans="1:12" x14ac:dyDescent="0.3">
      <c r="A2150" s="9">
        <v>44074</v>
      </c>
      <c r="B2150" t="s">
        <v>208</v>
      </c>
      <c r="C2150" t="s">
        <v>17</v>
      </c>
      <c r="D2150">
        <v>998300000</v>
      </c>
      <c r="E2150">
        <v>258300000</v>
      </c>
      <c r="F2150">
        <v>1256600000</v>
      </c>
      <c r="G2150">
        <v>40</v>
      </c>
      <c r="H2150">
        <v>131200000</v>
      </c>
      <c r="I2150">
        <v>0.1165807712813222</v>
      </c>
      <c r="J2150" t="s">
        <v>340</v>
      </c>
      <c r="K2150" t="s">
        <v>487</v>
      </c>
      <c r="L2150" t="s">
        <v>801</v>
      </c>
    </row>
    <row r="2151" spans="1:12" x14ac:dyDescent="0.3">
      <c r="A2151" s="9">
        <v>44074</v>
      </c>
      <c r="B2151" t="s">
        <v>202</v>
      </c>
      <c r="C2151" t="s">
        <v>11</v>
      </c>
      <c r="D2151">
        <v>97300000</v>
      </c>
      <c r="E2151">
        <v>0</v>
      </c>
      <c r="F2151">
        <v>97300000</v>
      </c>
      <c r="G2151">
        <v>72</v>
      </c>
      <c r="H2151">
        <v>100000</v>
      </c>
      <c r="I2151">
        <v>1.02880658436214E-3</v>
      </c>
      <c r="J2151" t="s">
        <v>340</v>
      </c>
      <c r="K2151" t="s">
        <v>1953</v>
      </c>
      <c r="L2151" t="s">
        <v>486</v>
      </c>
    </row>
    <row r="2152" spans="1:12" x14ac:dyDescent="0.3">
      <c r="A2152" s="9">
        <v>44074</v>
      </c>
      <c r="B2152" t="s">
        <v>211</v>
      </c>
      <c r="C2152" t="s">
        <v>20</v>
      </c>
      <c r="D2152">
        <v>1811900000</v>
      </c>
      <c r="E2152">
        <v>27200000</v>
      </c>
      <c r="F2152">
        <v>1839100000</v>
      </c>
      <c r="G2152">
        <v>41</v>
      </c>
      <c r="H2152">
        <v>2300000</v>
      </c>
      <c r="I2152">
        <v>1.252177700348432E-3</v>
      </c>
      <c r="J2152" t="s">
        <v>340</v>
      </c>
      <c r="K2152" t="s">
        <v>660</v>
      </c>
      <c r="L2152" t="s">
        <v>1418</v>
      </c>
    </row>
    <row r="2153" spans="1:12" x14ac:dyDescent="0.3">
      <c r="A2153" s="9">
        <v>44074</v>
      </c>
      <c r="B2153" t="s">
        <v>260</v>
      </c>
      <c r="C2153" t="s">
        <v>69</v>
      </c>
      <c r="D2153">
        <v>8278000000</v>
      </c>
      <c r="E2153">
        <v>625200000</v>
      </c>
      <c r="F2153">
        <v>8903200000</v>
      </c>
      <c r="G2153">
        <v>19</v>
      </c>
      <c r="H2153">
        <v>-187200000</v>
      </c>
      <c r="I2153">
        <v>-2.0593153216580128E-2</v>
      </c>
      <c r="J2153" t="s">
        <v>341</v>
      </c>
      <c r="K2153" t="s">
        <v>1954</v>
      </c>
      <c r="L2153" t="s">
        <v>625</v>
      </c>
    </row>
    <row r="2154" spans="1:12" x14ac:dyDescent="0.3">
      <c r="A2154" s="9">
        <v>44074</v>
      </c>
      <c r="B2154" t="s">
        <v>213</v>
      </c>
      <c r="C2154" t="s">
        <v>22</v>
      </c>
      <c r="D2154">
        <v>81100000</v>
      </c>
      <c r="E2154">
        <v>0</v>
      </c>
      <c r="F2154">
        <v>81100000</v>
      </c>
      <c r="G2154">
        <v>68</v>
      </c>
      <c r="H2154">
        <v>-600000</v>
      </c>
      <c r="I2154">
        <v>-7.3439412484700116E-3</v>
      </c>
      <c r="J2154" t="s">
        <v>341</v>
      </c>
      <c r="K2154" t="s">
        <v>1955</v>
      </c>
      <c r="L2154" t="s">
        <v>492</v>
      </c>
    </row>
    <row r="2155" spans="1:12" x14ac:dyDescent="0.3">
      <c r="A2155" s="9">
        <v>44074</v>
      </c>
      <c r="B2155" t="s">
        <v>214</v>
      </c>
      <c r="C2155" t="s">
        <v>23</v>
      </c>
      <c r="D2155">
        <v>18300000</v>
      </c>
      <c r="E2155">
        <v>27800000</v>
      </c>
      <c r="F2155">
        <v>46100000</v>
      </c>
      <c r="G2155">
        <v>79</v>
      </c>
      <c r="H2155">
        <v>-100000</v>
      </c>
      <c r="I2155">
        <v>-2.1645021645021649E-3</v>
      </c>
      <c r="J2155" t="s">
        <v>341</v>
      </c>
      <c r="K2155" t="s">
        <v>1956</v>
      </c>
      <c r="L2155" t="s">
        <v>503</v>
      </c>
    </row>
    <row r="2156" spans="1:12" x14ac:dyDescent="0.3">
      <c r="A2156" s="9">
        <v>44074</v>
      </c>
      <c r="B2156" t="s">
        <v>216</v>
      </c>
      <c r="C2156" t="s">
        <v>25</v>
      </c>
      <c r="D2156">
        <v>22700000</v>
      </c>
      <c r="E2156">
        <v>2400000</v>
      </c>
      <c r="F2156">
        <v>25100000</v>
      </c>
      <c r="G2156">
        <v>84</v>
      </c>
      <c r="H2156">
        <v>-3200000</v>
      </c>
      <c r="I2156">
        <v>-0.11307420494699651</v>
      </c>
      <c r="J2156" t="s">
        <v>341</v>
      </c>
      <c r="K2156" t="s">
        <v>1957</v>
      </c>
      <c r="L2156" t="s">
        <v>1958</v>
      </c>
    </row>
    <row r="2157" spans="1:12" x14ac:dyDescent="0.3">
      <c r="A2157" s="9">
        <v>44074</v>
      </c>
      <c r="B2157" t="s">
        <v>217</v>
      </c>
      <c r="C2157" t="s">
        <v>26</v>
      </c>
      <c r="D2157">
        <v>104300000</v>
      </c>
      <c r="E2157">
        <v>0</v>
      </c>
      <c r="F2157">
        <v>104300000</v>
      </c>
      <c r="G2157">
        <v>84</v>
      </c>
      <c r="H2157">
        <v>-1900000</v>
      </c>
      <c r="I2157">
        <v>-1.789077212806026E-2</v>
      </c>
      <c r="J2157" t="s">
        <v>341</v>
      </c>
      <c r="K2157" t="s">
        <v>547</v>
      </c>
      <c r="L2157" t="s">
        <v>996</v>
      </c>
    </row>
    <row r="2158" spans="1:12" x14ac:dyDescent="0.3">
      <c r="A2158" s="9">
        <v>44074</v>
      </c>
      <c r="B2158" t="s">
        <v>218</v>
      </c>
      <c r="C2158" t="s">
        <v>27</v>
      </c>
      <c r="D2158">
        <v>239700000</v>
      </c>
      <c r="E2158">
        <v>51700000</v>
      </c>
      <c r="F2158">
        <v>291400000</v>
      </c>
      <c r="G2158">
        <v>84</v>
      </c>
      <c r="H2158">
        <v>2000000</v>
      </c>
      <c r="I2158">
        <v>6.9108500345542506E-3</v>
      </c>
      <c r="J2158" t="s">
        <v>340</v>
      </c>
      <c r="K2158" t="s">
        <v>1348</v>
      </c>
      <c r="L2158" t="s">
        <v>754</v>
      </c>
    </row>
    <row r="2159" spans="1:12" x14ac:dyDescent="0.3">
      <c r="A2159" s="9">
        <v>44074</v>
      </c>
      <c r="B2159" t="s">
        <v>220</v>
      </c>
      <c r="C2159" t="s">
        <v>29</v>
      </c>
      <c r="D2159">
        <v>14300000</v>
      </c>
      <c r="E2159">
        <v>0</v>
      </c>
      <c r="F2159">
        <v>14300000</v>
      </c>
      <c r="G2159">
        <v>90</v>
      </c>
      <c r="H2159">
        <v>-100000</v>
      </c>
      <c r="I2159">
        <v>-6.9444444444444441E-3</v>
      </c>
      <c r="J2159" t="s">
        <v>341</v>
      </c>
      <c r="K2159" t="s">
        <v>1959</v>
      </c>
      <c r="L2159" t="s">
        <v>503</v>
      </c>
    </row>
    <row r="2160" spans="1:12" x14ac:dyDescent="0.3">
      <c r="A2160" s="9">
        <v>44074</v>
      </c>
      <c r="B2160" t="s">
        <v>221</v>
      </c>
      <c r="C2160" t="s">
        <v>30</v>
      </c>
      <c r="D2160">
        <v>2886400000</v>
      </c>
      <c r="E2160">
        <v>25000000</v>
      </c>
      <c r="F2160">
        <v>2911400000</v>
      </c>
      <c r="G2160">
        <v>36</v>
      </c>
      <c r="H2160">
        <v>-12500000</v>
      </c>
      <c r="I2160">
        <v>-4.275112007934608E-3</v>
      </c>
      <c r="J2160" t="s">
        <v>341</v>
      </c>
      <c r="K2160" t="s">
        <v>1941</v>
      </c>
      <c r="L2160" t="s">
        <v>796</v>
      </c>
    </row>
    <row r="2161" spans="1:12" x14ac:dyDescent="0.3">
      <c r="A2161" s="9">
        <v>44074</v>
      </c>
      <c r="B2161" t="s">
        <v>222</v>
      </c>
      <c r="C2161" t="s">
        <v>31</v>
      </c>
      <c r="D2161">
        <v>741700000</v>
      </c>
      <c r="E2161">
        <v>72400000</v>
      </c>
      <c r="F2161">
        <v>814100000</v>
      </c>
      <c r="G2161">
        <v>46</v>
      </c>
      <c r="H2161">
        <v>18200000</v>
      </c>
      <c r="I2161">
        <v>2.2867194371152151E-2</v>
      </c>
      <c r="J2161" t="s">
        <v>340</v>
      </c>
      <c r="K2161" t="s">
        <v>1960</v>
      </c>
      <c r="L2161" t="s">
        <v>1112</v>
      </c>
    </row>
    <row r="2162" spans="1:12" x14ac:dyDescent="0.3">
      <c r="A2162" s="9">
        <v>44074</v>
      </c>
      <c r="B2162" t="s">
        <v>223</v>
      </c>
      <c r="C2162" t="s">
        <v>32</v>
      </c>
      <c r="D2162">
        <v>64400000.000000007</v>
      </c>
      <c r="E2162">
        <v>10100000</v>
      </c>
      <c r="F2162">
        <v>74500000</v>
      </c>
      <c r="G2162">
        <v>76</v>
      </c>
      <c r="H2162">
        <v>500000</v>
      </c>
      <c r="I2162">
        <v>6.7567567567567571E-3</v>
      </c>
      <c r="J2162" t="s">
        <v>340</v>
      </c>
      <c r="K2162" t="s">
        <v>1961</v>
      </c>
      <c r="L2162" t="s">
        <v>361</v>
      </c>
    </row>
    <row r="2163" spans="1:12" x14ac:dyDescent="0.3">
      <c r="A2163" s="9">
        <v>44074</v>
      </c>
      <c r="B2163" t="s">
        <v>242</v>
      </c>
      <c r="C2163" t="s">
        <v>51</v>
      </c>
      <c r="D2163">
        <v>9300000</v>
      </c>
      <c r="E2163">
        <v>500000</v>
      </c>
      <c r="F2163">
        <v>9800000</v>
      </c>
      <c r="G2163">
        <v>95</v>
      </c>
      <c r="H2163">
        <v>-100000</v>
      </c>
      <c r="I2163">
        <v>-1.01010101010101E-2</v>
      </c>
      <c r="J2163" t="s">
        <v>341</v>
      </c>
      <c r="K2163" t="s">
        <v>693</v>
      </c>
      <c r="L2163" t="s">
        <v>503</v>
      </c>
    </row>
    <row r="2164" spans="1:12" x14ac:dyDescent="0.3">
      <c r="A2164" s="9">
        <v>44074</v>
      </c>
      <c r="B2164" t="s">
        <v>258</v>
      </c>
      <c r="C2164" t="s">
        <v>67</v>
      </c>
      <c r="D2164">
        <v>249100000</v>
      </c>
      <c r="E2164">
        <v>17500000</v>
      </c>
      <c r="F2164">
        <v>266600000</v>
      </c>
      <c r="G2164">
        <v>61</v>
      </c>
      <c r="H2164">
        <v>-1100000</v>
      </c>
      <c r="I2164">
        <v>-4.1090773253642139E-3</v>
      </c>
      <c r="J2164" t="s">
        <v>341</v>
      </c>
      <c r="K2164" t="s">
        <v>1962</v>
      </c>
      <c r="L2164" t="s">
        <v>512</v>
      </c>
    </row>
    <row r="2165" spans="1:12" x14ac:dyDescent="0.3">
      <c r="A2165" s="9">
        <v>44074</v>
      </c>
      <c r="B2165" t="s">
        <v>291</v>
      </c>
      <c r="C2165" t="s">
        <v>100</v>
      </c>
      <c r="D2165">
        <v>2300000</v>
      </c>
      <c r="E2165">
        <v>1800000</v>
      </c>
      <c r="F2165">
        <v>4100000</v>
      </c>
      <c r="G2165">
        <v>112</v>
      </c>
      <c r="H2165">
        <v>1100000</v>
      </c>
      <c r="I2165">
        <v>0.36666666666666659</v>
      </c>
      <c r="J2165" t="s">
        <v>340</v>
      </c>
      <c r="K2165" t="s">
        <v>995</v>
      </c>
      <c r="L2165" t="s">
        <v>574</v>
      </c>
    </row>
    <row r="2166" spans="1:12" x14ac:dyDescent="0.3">
      <c r="A2166" s="9">
        <v>44074</v>
      </c>
      <c r="B2166" t="s">
        <v>227</v>
      </c>
      <c r="C2166" t="s">
        <v>36</v>
      </c>
      <c r="D2166">
        <v>364100000</v>
      </c>
      <c r="E2166">
        <v>300000</v>
      </c>
      <c r="F2166">
        <v>364400000</v>
      </c>
      <c r="G2166">
        <v>112</v>
      </c>
      <c r="H2166">
        <v>-241000000</v>
      </c>
      <c r="I2166">
        <v>-0.3980839114634952</v>
      </c>
      <c r="J2166" t="s">
        <v>341</v>
      </c>
      <c r="K2166" t="s">
        <v>1963</v>
      </c>
      <c r="L2166" t="s">
        <v>764</v>
      </c>
    </row>
    <row r="2167" spans="1:12" x14ac:dyDescent="0.3">
      <c r="A2167" s="9">
        <v>44074</v>
      </c>
      <c r="B2167" t="s">
        <v>212</v>
      </c>
      <c r="C2167" t="s">
        <v>21</v>
      </c>
      <c r="D2167">
        <v>3400000</v>
      </c>
      <c r="E2167">
        <v>0</v>
      </c>
      <c r="F2167">
        <v>3400000</v>
      </c>
      <c r="G2167">
        <v>104</v>
      </c>
      <c r="H2167">
        <v>0</v>
      </c>
      <c r="I2167">
        <v>0</v>
      </c>
      <c r="J2167" t="s">
        <v>339</v>
      </c>
      <c r="K2167" t="s">
        <v>364</v>
      </c>
      <c r="L2167" t="s">
        <v>348</v>
      </c>
    </row>
    <row r="2168" spans="1:12" x14ac:dyDescent="0.3">
      <c r="A2168" s="9">
        <v>44074</v>
      </c>
      <c r="B2168" t="s">
        <v>228</v>
      </c>
      <c r="C2168" t="s">
        <v>37</v>
      </c>
      <c r="D2168">
        <v>3772300000</v>
      </c>
      <c r="E2168">
        <v>1949000000</v>
      </c>
      <c r="F2168">
        <v>5721300000</v>
      </c>
      <c r="G2168">
        <v>22</v>
      </c>
      <c r="H2168">
        <v>250400000</v>
      </c>
      <c r="I2168">
        <v>4.5769434645122377E-2</v>
      </c>
      <c r="J2168" t="s">
        <v>340</v>
      </c>
      <c r="K2168" t="s">
        <v>1964</v>
      </c>
      <c r="L2168" t="s">
        <v>1341</v>
      </c>
    </row>
    <row r="2169" spans="1:12" x14ac:dyDescent="0.3">
      <c r="A2169" s="9">
        <v>44074</v>
      </c>
      <c r="B2169" t="s">
        <v>244</v>
      </c>
      <c r="C2169" t="s">
        <v>53</v>
      </c>
      <c r="D2169">
        <v>87200000</v>
      </c>
      <c r="E2169">
        <v>0</v>
      </c>
      <c r="F2169">
        <v>87200000</v>
      </c>
      <c r="G2169">
        <v>98</v>
      </c>
      <c r="H2169">
        <v>-1600000</v>
      </c>
      <c r="I2169">
        <v>-1.8018018018018021E-2</v>
      </c>
      <c r="J2169" t="s">
        <v>341</v>
      </c>
      <c r="K2169" t="s">
        <v>704</v>
      </c>
      <c r="L2169" t="s">
        <v>483</v>
      </c>
    </row>
    <row r="2170" spans="1:12" x14ac:dyDescent="0.3">
      <c r="A2170" s="9">
        <v>44074</v>
      </c>
      <c r="B2170" t="s">
        <v>255</v>
      </c>
      <c r="C2170" t="s">
        <v>64</v>
      </c>
      <c r="D2170">
        <v>1044900000</v>
      </c>
      <c r="E2170">
        <v>40800000</v>
      </c>
      <c r="F2170">
        <v>1085700000</v>
      </c>
      <c r="G2170">
        <v>39</v>
      </c>
      <c r="H2170">
        <v>-4400000</v>
      </c>
      <c r="I2170">
        <v>-4.0363269424823411E-3</v>
      </c>
      <c r="J2170" t="s">
        <v>341</v>
      </c>
      <c r="K2170" t="s">
        <v>426</v>
      </c>
      <c r="L2170" t="s">
        <v>1844</v>
      </c>
    </row>
    <row r="2171" spans="1:12" x14ac:dyDescent="0.3">
      <c r="A2171" s="9">
        <v>44074</v>
      </c>
      <c r="B2171" t="s">
        <v>293</v>
      </c>
      <c r="C2171" t="s">
        <v>102</v>
      </c>
      <c r="D2171">
        <v>12035900000</v>
      </c>
      <c r="E2171">
        <v>269900000</v>
      </c>
      <c r="F2171">
        <v>12305800000</v>
      </c>
      <c r="G2171">
        <v>15</v>
      </c>
      <c r="H2171">
        <v>365500000</v>
      </c>
      <c r="I2171">
        <v>3.0610621173672348E-2</v>
      </c>
      <c r="J2171" t="s">
        <v>340</v>
      </c>
      <c r="K2171" t="s">
        <v>534</v>
      </c>
      <c r="L2171" t="s">
        <v>1965</v>
      </c>
    </row>
    <row r="2172" spans="1:12" x14ac:dyDescent="0.3">
      <c r="A2172" s="9">
        <v>44074</v>
      </c>
      <c r="B2172" t="s">
        <v>229</v>
      </c>
      <c r="C2172" t="s">
        <v>38</v>
      </c>
      <c r="D2172">
        <v>624800000</v>
      </c>
      <c r="E2172">
        <v>0</v>
      </c>
      <c r="F2172">
        <v>624800000</v>
      </c>
      <c r="G2172">
        <v>15</v>
      </c>
      <c r="H2172">
        <v>2100000</v>
      </c>
      <c r="I2172">
        <v>3.3724104705315562E-3</v>
      </c>
      <c r="J2172" t="s">
        <v>340</v>
      </c>
      <c r="K2172" t="s">
        <v>1378</v>
      </c>
      <c r="L2172" t="s">
        <v>1009</v>
      </c>
    </row>
    <row r="2173" spans="1:12" x14ac:dyDescent="0.3">
      <c r="A2173" s="9">
        <v>44074</v>
      </c>
      <c r="B2173" t="s">
        <v>230</v>
      </c>
      <c r="C2173" t="s">
        <v>39</v>
      </c>
      <c r="D2173">
        <v>1876600000</v>
      </c>
      <c r="E2173">
        <v>869400000</v>
      </c>
      <c r="F2173">
        <v>2746000000</v>
      </c>
      <c r="G2173">
        <v>34</v>
      </c>
      <c r="H2173">
        <v>-57300000</v>
      </c>
      <c r="I2173">
        <v>-2.0440195483893982E-2</v>
      </c>
      <c r="J2173" t="s">
        <v>341</v>
      </c>
      <c r="K2173" t="s">
        <v>1966</v>
      </c>
      <c r="L2173" t="s">
        <v>1293</v>
      </c>
    </row>
    <row r="2174" spans="1:12" x14ac:dyDescent="0.3">
      <c r="A2174" s="9">
        <v>44074</v>
      </c>
      <c r="B2174" t="s">
        <v>231</v>
      </c>
      <c r="C2174" t="s">
        <v>40</v>
      </c>
      <c r="D2174">
        <v>891000000</v>
      </c>
      <c r="E2174">
        <v>772200000</v>
      </c>
      <c r="F2174">
        <v>1663200000</v>
      </c>
      <c r="G2174">
        <v>48</v>
      </c>
      <c r="H2174">
        <v>-7300000</v>
      </c>
      <c r="I2174">
        <v>-4.3699491170308292E-3</v>
      </c>
      <c r="J2174" t="s">
        <v>341</v>
      </c>
      <c r="K2174" t="s">
        <v>1967</v>
      </c>
      <c r="L2174" t="s">
        <v>1968</v>
      </c>
    </row>
    <row r="2175" spans="1:12" x14ac:dyDescent="0.3">
      <c r="A2175" s="9">
        <v>44074</v>
      </c>
      <c r="B2175" t="s">
        <v>232</v>
      </c>
      <c r="C2175" t="s">
        <v>41</v>
      </c>
      <c r="D2175">
        <v>278400000</v>
      </c>
      <c r="E2175">
        <v>0</v>
      </c>
      <c r="F2175">
        <v>278400000</v>
      </c>
      <c r="G2175">
        <v>62</v>
      </c>
      <c r="H2175">
        <v>1600000</v>
      </c>
      <c r="I2175">
        <v>5.7803468208092483E-3</v>
      </c>
      <c r="J2175" t="s">
        <v>340</v>
      </c>
      <c r="K2175" t="s">
        <v>516</v>
      </c>
      <c r="L2175" t="s">
        <v>633</v>
      </c>
    </row>
    <row r="2176" spans="1:12" x14ac:dyDescent="0.3">
      <c r="A2176" s="9">
        <v>44074</v>
      </c>
      <c r="B2176" t="s">
        <v>233</v>
      </c>
      <c r="C2176" t="s">
        <v>42</v>
      </c>
      <c r="D2176">
        <v>117022400000</v>
      </c>
      <c r="E2176">
        <v>13462500000</v>
      </c>
      <c r="F2176">
        <v>130484900000</v>
      </c>
      <c r="G2176">
        <v>4</v>
      </c>
      <c r="H2176">
        <v>-375600000</v>
      </c>
      <c r="I2176">
        <v>-2.870232040990215E-3</v>
      </c>
      <c r="J2176" t="s">
        <v>341</v>
      </c>
      <c r="K2176" t="s">
        <v>388</v>
      </c>
      <c r="L2176" t="s">
        <v>880</v>
      </c>
    </row>
    <row r="2177" spans="1:12" x14ac:dyDescent="0.3">
      <c r="A2177" s="9">
        <v>44074</v>
      </c>
      <c r="B2177" t="s">
        <v>234</v>
      </c>
      <c r="C2177" t="s">
        <v>43</v>
      </c>
      <c r="D2177">
        <v>33400000</v>
      </c>
      <c r="E2177">
        <v>200000</v>
      </c>
      <c r="F2177">
        <v>33600000</v>
      </c>
      <c r="G2177">
        <v>4</v>
      </c>
      <c r="H2177">
        <v>-500000</v>
      </c>
      <c r="I2177">
        <v>-1.466275659824047E-2</v>
      </c>
      <c r="J2177" t="s">
        <v>341</v>
      </c>
      <c r="K2177" t="s">
        <v>639</v>
      </c>
      <c r="L2177" t="s">
        <v>472</v>
      </c>
    </row>
    <row r="2178" spans="1:12" x14ac:dyDescent="0.3">
      <c r="A2178" s="9">
        <v>44074</v>
      </c>
      <c r="B2178" t="s">
        <v>235</v>
      </c>
      <c r="C2178" t="s">
        <v>44</v>
      </c>
      <c r="D2178">
        <v>100000</v>
      </c>
      <c r="E2178">
        <v>0</v>
      </c>
      <c r="F2178">
        <v>100000</v>
      </c>
      <c r="G2178">
        <v>121</v>
      </c>
      <c r="H2178">
        <v>0</v>
      </c>
      <c r="I2178">
        <v>0</v>
      </c>
      <c r="J2178" t="s">
        <v>339</v>
      </c>
      <c r="K2178" t="s">
        <v>486</v>
      </c>
      <c r="L2178" t="s">
        <v>348</v>
      </c>
    </row>
    <row r="2179" spans="1:12" x14ac:dyDescent="0.3">
      <c r="A2179" s="9">
        <v>44074</v>
      </c>
      <c r="B2179" t="s">
        <v>270</v>
      </c>
      <c r="C2179" t="s">
        <v>140</v>
      </c>
      <c r="D2179">
        <v>12000000</v>
      </c>
      <c r="E2179">
        <v>0</v>
      </c>
      <c r="F2179">
        <v>12000000</v>
      </c>
      <c r="G2179">
        <v>92</v>
      </c>
      <c r="H2179">
        <v>100000</v>
      </c>
      <c r="I2179">
        <v>8.4033613445378148E-3</v>
      </c>
      <c r="J2179" t="s">
        <v>340</v>
      </c>
      <c r="K2179" t="s">
        <v>498</v>
      </c>
      <c r="L2179" t="s">
        <v>486</v>
      </c>
    </row>
    <row r="2180" spans="1:12" x14ac:dyDescent="0.3">
      <c r="A2180" s="9">
        <v>44074</v>
      </c>
      <c r="B2180" t="s">
        <v>236</v>
      </c>
      <c r="C2180" t="s">
        <v>45</v>
      </c>
      <c r="D2180">
        <v>0</v>
      </c>
      <c r="E2180">
        <v>0</v>
      </c>
      <c r="F2180">
        <v>0</v>
      </c>
      <c r="G2180">
        <v>117</v>
      </c>
      <c r="H2180">
        <v>0</v>
      </c>
      <c r="J2180" t="s">
        <v>339</v>
      </c>
      <c r="K2180" t="s">
        <v>348</v>
      </c>
      <c r="L2180" t="s">
        <v>348</v>
      </c>
    </row>
    <row r="2181" spans="1:12" x14ac:dyDescent="0.3">
      <c r="A2181" s="9">
        <v>44074</v>
      </c>
      <c r="B2181" t="s">
        <v>237</v>
      </c>
      <c r="C2181" t="s">
        <v>46</v>
      </c>
      <c r="D2181">
        <v>28900000</v>
      </c>
      <c r="E2181">
        <v>103400000</v>
      </c>
      <c r="F2181">
        <v>132300000</v>
      </c>
      <c r="G2181">
        <v>78</v>
      </c>
      <c r="H2181">
        <v>300000</v>
      </c>
      <c r="I2181">
        <v>2.2727272727272731E-3</v>
      </c>
      <c r="J2181" t="s">
        <v>340</v>
      </c>
      <c r="K2181" t="s">
        <v>1116</v>
      </c>
      <c r="L2181" t="s">
        <v>390</v>
      </c>
    </row>
    <row r="2182" spans="1:12" x14ac:dyDescent="0.3">
      <c r="A2182" s="9">
        <v>44074</v>
      </c>
      <c r="B2182" t="s">
        <v>238</v>
      </c>
      <c r="C2182" t="s">
        <v>47</v>
      </c>
      <c r="D2182">
        <v>132800000</v>
      </c>
      <c r="E2182">
        <v>0</v>
      </c>
      <c r="F2182">
        <v>132800000</v>
      </c>
      <c r="G2182">
        <v>73</v>
      </c>
      <c r="H2182">
        <v>-1999999.9999999851</v>
      </c>
      <c r="I2182">
        <v>-1.4836795252225411E-2</v>
      </c>
      <c r="J2182" t="s">
        <v>341</v>
      </c>
      <c r="K2182" t="s">
        <v>1116</v>
      </c>
      <c r="L2182" t="s">
        <v>642</v>
      </c>
    </row>
    <row r="2183" spans="1:12" x14ac:dyDescent="0.3">
      <c r="A2183" s="9">
        <v>44074</v>
      </c>
      <c r="B2183" t="s">
        <v>239</v>
      </c>
      <c r="C2183" t="s">
        <v>48</v>
      </c>
      <c r="D2183">
        <v>30800000</v>
      </c>
      <c r="E2183">
        <v>0</v>
      </c>
      <c r="F2183">
        <v>30800000</v>
      </c>
      <c r="G2183">
        <v>89</v>
      </c>
      <c r="H2183">
        <v>0</v>
      </c>
      <c r="I2183">
        <v>0</v>
      </c>
      <c r="J2183" t="s">
        <v>339</v>
      </c>
      <c r="K2183" t="s">
        <v>648</v>
      </c>
      <c r="L2183" t="s">
        <v>348</v>
      </c>
    </row>
    <row r="2184" spans="1:12" x14ac:dyDescent="0.3">
      <c r="A2184" s="9">
        <v>44074</v>
      </c>
      <c r="B2184" t="s">
        <v>256</v>
      </c>
      <c r="C2184" t="s">
        <v>65</v>
      </c>
      <c r="D2184">
        <v>159200000</v>
      </c>
      <c r="E2184">
        <v>83000000</v>
      </c>
      <c r="F2184">
        <v>242200000</v>
      </c>
      <c r="G2184">
        <v>57</v>
      </c>
      <c r="H2184">
        <v>-2700000</v>
      </c>
      <c r="I2184">
        <v>-1.102490812576562E-2</v>
      </c>
      <c r="J2184" t="s">
        <v>341</v>
      </c>
      <c r="K2184" t="s">
        <v>1969</v>
      </c>
      <c r="L2184" t="s">
        <v>582</v>
      </c>
    </row>
    <row r="2185" spans="1:12" x14ac:dyDescent="0.3">
      <c r="A2185" s="9">
        <v>44074</v>
      </c>
      <c r="B2185" t="s">
        <v>241</v>
      </c>
      <c r="C2185" t="s">
        <v>50</v>
      </c>
      <c r="D2185">
        <v>262000000</v>
      </c>
      <c r="E2185">
        <v>27600000</v>
      </c>
      <c r="F2185">
        <v>289600000</v>
      </c>
      <c r="G2185">
        <v>60</v>
      </c>
      <c r="H2185">
        <v>-2900000</v>
      </c>
      <c r="I2185">
        <v>-9.9145299145299154E-3</v>
      </c>
      <c r="J2185" t="s">
        <v>341</v>
      </c>
      <c r="K2185" t="s">
        <v>797</v>
      </c>
      <c r="L2185" t="s">
        <v>1165</v>
      </c>
    </row>
    <row r="2186" spans="1:12" x14ac:dyDescent="0.3">
      <c r="A2186" s="9">
        <v>44074</v>
      </c>
      <c r="B2186" t="s">
        <v>257</v>
      </c>
      <c r="C2186" t="s">
        <v>66</v>
      </c>
      <c r="D2186">
        <v>358200000</v>
      </c>
      <c r="E2186">
        <v>0</v>
      </c>
      <c r="F2186">
        <v>358200000</v>
      </c>
      <c r="G2186">
        <v>50</v>
      </c>
      <c r="H2186">
        <v>1100000</v>
      </c>
      <c r="I2186">
        <v>3.080369644357323E-3</v>
      </c>
      <c r="J2186" t="s">
        <v>340</v>
      </c>
      <c r="K2186" t="s">
        <v>1970</v>
      </c>
      <c r="L2186" t="s">
        <v>574</v>
      </c>
    </row>
    <row r="2187" spans="1:12" x14ac:dyDescent="0.3">
      <c r="A2187" s="9">
        <v>44074</v>
      </c>
      <c r="B2187" t="s">
        <v>245</v>
      </c>
      <c r="C2187" t="s">
        <v>54</v>
      </c>
      <c r="D2187">
        <v>18723800000</v>
      </c>
      <c r="E2187">
        <v>1534000000</v>
      </c>
      <c r="F2187">
        <v>20257800000</v>
      </c>
      <c r="G2187">
        <v>7</v>
      </c>
      <c r="H2187">
        <v>-641500000</v>
      </c>
      <c r="I2187">
        <v>-3.0694807960075218E-2</v>
      </c>
      <c r="J2187" t="s">
        <v>341</v>
      </c>
      <c r="K2187" t="s">
        <v>1520</v>
      </c>
      <c r="L2187" t="s">
        <v>1971</v>
      </c>
    </row>
    <row r="2188" spans="1:12" x14ac:dyDescent="0.3">
      <c r="A2188" s="9">
        <v>44074</v>
      </c>
      <c r="B2188" t="s">
        <v>246</v>
      </c>
      <c r="C2188" t="s">
        <v>55</v>
      </c>
      <c r="D2188">
        <v>2802600000</v>
      </c>
      <c r="E2188">
        <v>788300000</v>
      </c>
      <c r="F2188">
        <v>3590900000</v>
      </c>
      <c r="G2188">
        <v>25</v>
      </c>
      <c r="H2188">
        <v>-48200000</v>
      </c>
      <c r="I2188">
        <v>-1.324503311258278E-2</v>
      </c>
      <c r="J2188" t="s">
        <v>341</v>
      </c>
      <c r="K2188" t="s">
        <v>1229</v>
      </c>
      <c r="L2188" t="s">
        <v>736</v>
      </c>
    </row>
    <row r="2189" spans="1:12" x14ac:dyDescent="0.3">
      <c r="A2189" s="9">
        <v>44074</v>
      </c>
      <c r="B2189" t="s">
        <v>247</v>
      </c>
      <c r="C2189" t="s">
        <v>56</v>
      </c>
      <c r="D2189">
        <v>11365600000</v>
      </c>
      <c r="E2189">
        <v>1163500000</v>
      </c>
      <c r="F2189">
        <v>12529100000</v>
      </c>
      <c r="G2189">
        <v>14</v>
      </c>
      <c r="H2189">
        <v>-25700000</v>
      </c>
      <c r="I2189">
        <v>-2.0470258387230381E-3</v>
      </c>
      <c r="J2189" t="s">
        <v>341</v>
      </c>
      <c r="K2189" t="s">
        <v>1336</v>
      </c>
      <c r="L2189" t="s">
        <v>1142</v>
      </c>
    </row>
    <row r="2190" spans="1:12" x14ac:dyDescent="0.3">
      <c r="A2190" s="9">
        <v>44074</v>
      </c>
      <c r="B2190" t="s">
        <v>248</v>
      </c>
      <c r="C2190" t="s">
        <v>57</v>
      </c>
      <c r="D2190">
        <v>636400000</v>
      </c>
      <c r="E2190">
        <v>28600000</v>
      </c>
      <c r="F2190">
        <v>665000000</v>
      </c>
      <c r="G2190">
        <v>52</v>
      </c>
      <c r="H2190">
        <v>29700000</v>
      </c>
      <c r="I2190">
        <v>4.6749567133637648E-2</v>
      </c>
      <c r="J2190" t="s">
        <v>340</v>
      </c>
      <c r="K2190" t="s">
        <v>1972</v>
      </c>
      <c r="L2190" t="s">
        <v>1541</v>
      </c>
    </row>
    <row r="2191" spans="1:12" x14ac:dyDescent="0.3">
      <c r="A2191" s="9">
        <v>44074</v>
      </c>
      <c r="B2191" t="s">
        <v>249</v>
      </c>
      <c r="C2191" t="s">
        <v>58</v>
      </c>
      <c r="D2191">
        <v>213300000</v>
      </c>
      <c r="E2191">
        <v>54400000</v>
      </c>
      <c r="F2191">
        <v>267700000</v>
      </c>
      <c r="G2191">
        <v>56</v>
      </c>
      <c r="H2191">
        <v>-1300000</v>
      </c>
      <c r="I2191">
        <v>-4.8327137546468396E-3</v>
      </c>
      <c r="J2191" t="s">
        <v>341</v>
      </c>
      <c r="K2191" t="s">
        <v>1507</v>
      </c>
      <c r="L2191" t="s">
        <v>1023</v>
      </c>
    </row>
    <row r="2192" spans="1:12" x14ac:dyDescent="0.3">
      <c r="A2192" s="9">
        <v>44074</v>
      </c>
      <c r="B2192" t="s">
        <v>250</v>
      </c>
      <c r="C2192" t="s">
        <v>59</v>
      </c>
      <c r="D2192">
        <v>14626500000</v>
      </c>
      <c r="E2192">
        <v>1098300000</v>
      </c>
      <c r="F2192">
        <v>15724800000</v>
      </c>
      <c r="G2192">
        <v>12</v>
      </c>
      <c r="H2192">
        <v>-16500000</v>
      </c>
      <c r="I2192">
        <v>-1.0481980522574371E-3</v>
      </c>
      <c r="J2192" t="s">
        <v>341</v>
      </c>
      <c r="K2192" t="s">
        <v>1155</v>
      </c>
      <c r="L2192" t="s">
        <v>538</v>
      </c>
    </row>
    <row r="2193" spans="1:12" x14ac:dyDescent="0.3">
      <c r="A2193" s="9">
        <v>44074</v>
      </c>
      <c r="B2193" t="s">
        <v>198</v>
      </c>
      <c r="C2193" t="s">
        <v>135</v>
      </c>
      <c r="D2193">
        <v>180000000</v>
      </c>
      <c r="E2193">
        <v>68600000</v>
      </c>
      <c r="F2193">
        <v>248600000</v>
      </c>
      <c r="G2193">
        <v>65</v>
      </c>
      <c r="H2193">
        <v>-1800000</v>
      </c>
      <c r="I2193">
        <v>-7.1884984025559102E-3</v>
      </c>
      <c r="J2193" t="s">
        <v>341</v>
      </c>
      <c r="K2193" t="s">
        <v>1433</v>
      </c>
      <c r="L2193" t="s">
        <v>984</v>
      </c>
    </row>
    <row r="2194" spans="1:12" x14ac:dyDescent="0.3">
      <c r="A2194" s="9">
        <v>44074</v>
      </c>
      <c r="B2194" t="s">
        <v>215</v>
      </c>
      <c r="C2194" t="s">
        <v>131</v>
      </c>
      <c r="D2194">
        <v>16200000</v>
      </c>
      <c r="E2194">
        <v>12900000</v>
      </c>
      <c r="F2194">
        <v>29100000</v>
      </c>
      <c r="G2194">
        <v>75</v>
      </c>
      <c r="H2194">
        <v>-1600000</v>
      </c>
      <c r="I2194">
        <v>-5.2117263843648211E-2</v>
      </c>
      <c r="J2194" t="s">
        <v>341</v>
      </c>
      <c r="K2194" t="s">
        <v>1683</v>
      </c>
      <c r="L2194" t="s">
        <v>483</v>
      </c>
    </row>
    <row r="2195" spans="1:12" x14ac:dyDescent="0.3">
      <c r="A2195" s="9">
        <v>44074</v>
      </c>
      <c r="B2195" t="s">
        <v>251</v>
      </c>
      <c r="C2195" t="s">
        <v>60</v>
      </c>
      <c r="D2195">
        <v>5545600000</v>
      </c>
      <c r="E2195">
        <v>190200000</v>
      </c>
      <c r="F2195">
        <v>5735800000</v>
      </c>
      <c r="G2195">
        <v>24</v>
      </c>
      <c r="H2195">
        <v>-338400000</v>
      </c>
      <c r="I2195">
        <v>-5.571104013697277E-2</v>
      </c>
      <c r="J2195" t="s">
        <v>341</v>
      </c>
      <c r="K2195" t="s">
        <v>1973</v>
      </c>
      <c r="L2195" t="s">
        <v>1653</v>
      </c>
    </row>
    <row r="2196" spans="1:12" x14ac:dyDescent="0.3">
      <c r="A2196" s="9">
        <v>44074</v>
      </c>
      <c r="B2196" t="s">
        <v>252</v>
      </c>
      <c r="C2196" t="s">
        <v>61</v>
      </c>
      <c r="D2196">
        <v>0</v>
      </c>
      <c r="E2196">
        <v>17100000</v>
      </c>
      <c r="F2196">
        <v>17100000</v>
      </c>
      <c r="G2196">
        <v>24</v>
      </c>
      <c r="H2196">
        <v>-4300000</v>
      </c>
      <c r="I2196">
        <v>-0.2009345794392523</v>
      </c>
      <c r="J2196" t="s">
        <v>341</v>
      </c>
      <c r="K2196" t="s">
        <v>848</v>
      </c>
      <c r="L2196" t="s">
        <v>808</v>
      </c>
    </row>
    <row r="2197" spans="1:12" x14ac:dyDescent="0.3">
      <c r="A2197" s="9">
        <v>44074</v>
      </c>
      <c r="B2197" t="s">
        <v>253</v>
      </c>
      <c r="C2197" t="s">
        <v>62</v>
      </c>
      <c r="D2197">
        <v>3393300000</v>
      </c>
      <c r="E2197">
        <v>0</v>
      </c>
      <c r="F2197">
        <v>3393300000</v>
      </c>
      <c r="G2197">
        <v>35</v>
      </c>
      <c r="H2197">
        <v>-203200000</v>
      </c>
      <c r="I2197">
        <v>-5.6499374391769767E-2</v>
      </c>
      <c r="J2197" t="s">
        <v>341</v>
      </c>
      <c r="K2197" t="s">
        <v>1535</v>
      </c>
      <c r="L2197" t="s">
        <v>576</v>
      </c>
    </row>
    <row r="2198" spans="1:12" x14ac:dyDescent="0.3">
      <c r="A2198" s="9">
        <v>44074</v>
      </c>
      <c r="B2198" t="s">
        <v>254</v>
      </c>
      <c r="C2198" t="s">
        <v>63</v>
      </c>
      <c r="D2198">
        <v>4823800000</v>
      </c>
      <c r="E2198">
        <v>750800000</v>
      </c>
      <c r="F2198">
        <v>5574600000</v>
      </c>
      <c r="G2198">
        <v>27</v>
      </c>
      <c r="H2198">
        <v>-238400000</v>
      </c>
      <c r="I2198">
        <v>-4.1011525890246002E-2</v>
      </c>
      <c r="J2198" t="s">
        <v>341</v>
      </c>
      <c r="K2198" t="s">
        <v>1974</v>
      </c>
      <c r="L2198" t="s">
        <v>1741</v>
      </c>
    </row>
    <row r="2199" spans="1:12" x14ac:dyDescent="0.3">
      <c r="A2199" s="9">
        <v>44074</v>
      </c>
      <c r="B2199" t="s">
        <v>243</v>
      </c>
      <c r="C2199" t="s">
        <v>52</v>
      </c>
      <c r="D2199">
        <v>3247200000</v>
      </c>
      <c r="E2199">
        <v>5902600000</v>
      </c>
      <c r="F2199">
        <v>9149800000</v>
      </c>
      <c r="G2199">
        <v>10</v>
      </c>
      <c r="H2199">
        <v>-114700000</v>
      </c>
      <c r="I2199">
        <v>-1.238059258459712E-2</v>
      </c>
      <c r="J2199" t="s">
        <v>341</v>
      </c>
      <c r="K2199" t="s">
        <v>1975</v>
      </c>
      <c r="L2199" t="s">
        <v>770</v>
      </c>
    </row>
    <row r="2200" spans="1:12" x14ac:dyDescent="0.3">
      <c r="A2200" s="9">
        <v>44074</v>
      </c>
      <c r="B2200" t="s">
        <v>324</v>
      </c>
      <c r="C2200" t="s">
        <v>139</v>
      </c>
      <c r="D2200">
        <v>0</v>
      </c>
      <c r="E2200">
        <v>0</v>
      </c>
      <c r="F2200">
        <v>0</v>
      </c>
      <c r="G2200">
        <v>10</v>
      </c>
      <c r="H2200">
        <v>0</v>
      </c>
      <c r="J2200" t="s">
        <v>339</v>
      </c>
      <c r="K2200" t="s">
        <v>348</v>
      </c>
      <c r="L2200" t="s">
        <v>348</v>
      </c>
    </row>
    <row r="2201" spans="1:12" x14ac:dyDescent="0.3">
      <c r="A2201" s="9">
        <v>44074</v>
      </c>
      <c r="B2201" t="s">
        <v>294</v>
      </c>
      <c r="C2201" t="s">
        <v>103</v>
      </c>
      <c r="D2201">
        <v>0</v>
      </c>
      <c r="E2201">
        <v>0</v>
      </c>
      <c r="F2201">
        <v>0</v>
      </c>
      <c r="G2201">
        <v>119</v>
      </c>
      <c r="H2201">
        <v>0</v>
      </c>
      <c r="J2201" t="s">
        <v>339</v>
      </c>
      <c r="K2201" t="s">
        <v>348</v>
      </c>
      <c r="L2201" t="s">
        <v>348</v>
      </c>
    </row>
    <row r="2202" spans="1:12" x14ac:dyDescent="0.3">
      <c r="A2202" s="9">
        <v>44074</v>
      </c>
      <c r="B2202" t="s">
        <v>295</v>
      </c>
      <c r="C2202" t="s">
        <v>104</v>
      </c>
      <c r="D2202">
        <v>1949500000</v>
      </c>
      <c r="E2202">
        <v>1156400000</v>
      </c>
      <c r="F2202">
        <v>3105900000</v>
      </c>
      <c r="G2202">
        <v>30</v>
      </c>
      <c r="H2202">
        <v>36200000</v>
      </c>
      <c r="I2202">
        <v>1.1792683324103329E-2</v>
      </c>
      <c r="J2202" t="s">
        <v>340</v>
      </c>
      <c r="K2202" t="s">
        <v>1976</v>
      </c>
      <c r="L2202" t="s">
        <v>1258</v>
      </c>
    </row>
    <row r="2203" spans="1:12" x14ac:dyDescent="0.3">
      <c r="A2203" s="9">
        <v>44074</v>
      </c>
      <c r="B2203" t="s">
        <v>263</v>
      </c>
      <c r="C2203" t="s">
        <v>72</v>
      </c>
      <c r="D2203">
        <v>38600000</v>
      </c>
      <c r="E2203">
        <v>0</v>
      </c>
      <c r="F2203">
        <v>38600000</v>
      </c>
      <c r="G2203">
        <v>85</v>
      </c>
      <c r="H2203">
        <v>-700000</v>
      </c>
      <c r="I2203">
        <v>-1.7811704834605601E-2</v>
      </c>
      <c r="J2203" t="s">
        <v>341</v>
      </c>
      <c r="K2203" t="s">
        <v>1977</v>
      </c>
      <c r="L2203" t="s">
        <v>610</v>
      </c>
    </row>
    <row r="2204" spans="1:12" x14ac:dyDescent="0.3">
      <c r="A2204" s="9">
        <v>44074</v>
      </c>
      <c r="B2204" t="s">
        <v>264</v>
      </c>
      <c r="C2204" t="s">
        <v>73</v>
      </c>
      <c r="D2204">
        <v>612700000</v>
      </c>
      <c r="E2204">
        <v>377500000</v>
      </c>
      <c r="F2204">
        <v>990200000</v>
      </c>
      <c r="G2204">
        <v>45</v>
      </c>
      <c r="H2204">
        <v>-77100000</v>
      </c>
      <c r="I2204">
        <v>-7.2238358474655678E-2</v>
      </c>
      <c r="J2204" t="s">
        <v>341</v>
      </c>
      <c r="K2204" t="s">
        <v>1978</v>
      </c>
      <c r="L2204" t="s">
        <v>1403</v>
      </c>
    </row>
    <row r="2205" spans="1:12" x14ac:dyDescent="0.3">
      <c r="A2205" s="9">
        <v>44074</v>
      </c>
      <c r="B2205" t="s">
        <v>265</v>
      </c>
      <c r="C2205" t="s">
        <v>74</v>
      </c>
      <c r="D2205">
        <v>1352200000</v>
      </c>
      <c r="E2205">
        <v>0</v>
      </c>
      <c r="F2205">
        <v>1352200000</v>
      </c>
      <c r="G2205">
        <v>44</v>
      </c>
      <c r="H2205">
        <v>-4100000</v>
      </c>
      <c r="I2205">
        <v>-3.0229300302293E-3</v>
      </c>
      <c r="J2205" t="s">
        <v>341</v>
      </c>
      <c r="K2205" t="s">
        <v>1979</v>
      </c>
      <c r="L2205" t="s">
        <v>729</v>
      </c>
    </row>
    <row r="2206" spans="1:12" x14ac:dyDescent="0.3">
      <c r="A2206" s="9">
        <v>44074</v>
      </c>
      <c r="B2206" t="s">
        <v>266</v>
      </c>
      <c r="C2206" t="s">
        <v>75</v>
      </c>
      <c r="D2206">
        <v>0</v>
      </c>
      <c r="E2206">
        <v>17600000</v>
      </c>
      <c r="F2206">
        <v>17600000</v>
      </c>
      <c r="G2206">
        <v>88</v>
      </c>
      <c r="H2206">
        <v>-1900000</v>
      </c>
      <c r="I2206">
        <v>-9.7435897435897437E-2</v>
      </c>
      <c r="J2206" t="s">
        <v>341</v>
      </c>
      <c r="K2206" t="s">
        <v>1526</v>
      </c>
      <c r="L2206" t="s">
        <v>996</v>
      </c>
    </row>
    <row r="2207" spans="1:12" x14ac:dyDescent="0.3">
      <c r="A2207" s="9">
        <v>44074</v>
      </c>
      <c r="B2207" t="s">
        <v>267</v>
      </c>
      <c r="C2207" t="s">
        <v>76</v>
      </c>
      <c r="D2207">
        <v>17216000000</v>
      </c>
      <c r="E2207">
        <v>4128700000</v>
      </c>
      <c r="F2207">
        <v>21344700000</v>
      </c>
      <c r="G2207">
        <v>5</v>
      </c>
      <c r="H2207">
        <v>-327100000</v>
      </c>
      <c r="I2207">
        <v>-1.5093347114683599E-2</v>
      </c>
      <c r="J2207" t="s">
        <v>341</v>
      </c>
      <c r="K2207" t="s">
        <v>1290</v>
      </c>
      <c r="L2207" t="s">
        <v>1980</v>
      </c>
    </row>
    <row r="2208" spans="1:12" x14ac:dyDescent="0.3">
      <c r="A2208" s="9">
        <v>44074</v>
      </c>
      <c r="B2208" t="s">
        <v>268</v>
      </c>
      <c r="C2208" t="s">
        <v>77</v>
      </c>
      <c r="D2208">
        <v>38200000</v>
      </c>
      <c r="E2208">
        <v>0</v>
      </c>
      <c r="F2208">
        <v>38200000</v>
      </c>
      <c r="G2208">
        <v>87</v>
      </c>
      <c r="H2208">
        <v>-300000</v>
      </c>
      <c r="I2208">
        <v>-7.7922077922077922E-3</v>
      </c>
      <c r="J2208" t="s">
        <v>341</v>
      </c>
      <c r="K2208" t="s">
        <v>1235</v>
      </c>
      <c r="L2208" t="s">
        <v>632</v>
      </c>
    </row>
    <row r="2209" spans="1:12" x14ac:dyDescent="0.3">
      <c r="A2209" s="9">
        <v>44074</v>
      </c>
      <c r="B2209" t="s">
        <v>269</v>
      </c>
      <c r="C2209" t="s">
        <v>78</v>
      </c>
      <c r="D2209">
        <v>12319300000</v>
      </c>
      <c r="E2209">
        <v>103900000</v>
      </c>
      <c r="F2209">
        <v>12423200000</v>
      </c>
      <c r="G2209">
        <v>16</v>
      </c>
      <c r="H2209">
        <v>76100000</v>
      </c>
      <c r="I2209">
        <v>6.1633905937426596E-3</v>
      </c>
      <c r="J2209" t="s">
        <v>340</v>
      </c>
      <c r="K2209" t="s">
        <v>401</v>
      </c>
      <c r="L2209" t="s">
        <v>1981</v>
      </c>
    </row>
    <row r="2210" spans="1:12" x14ac:dyDescent="0.3">
      <c r="A2210" s="9">
        <v>44074</v>
      </c>
      <c r="B2210" t="s">
        <v>271</v>
      </c>
      <c r="C2210" t="s">
        <v>80</v>
      </c>
      <c r="D2210">
        <v>590100000</v>
      </c>
      <c r="E2210">
        <v>64000000</v>
      </c>
      <c r="F2210">
        <v>654100000</v>
      </c>
      <c r="G2210">
        <v>49</v>
      </c>
      <c r="H2210">
        <v>21800000</v>
      </c>
      <c r="I2210">
        <v>3.4477305076704087E-2</v>
      </c>
      <c r="J2210" t="s">
        <v>340</v>
      </c>
      <c r="K2210" t="s">
        <v>1193</v>
      </c>
      <c r="L2210" t="s">
        <v>1519</v>
      </c>
    </row>
    <row r="2211" spans="1:12" x14ac:dyDescent="0.3">
      <c r="A2211" s="9">
        <v>44074</v>
      </c>
      <c r="B2211" t="s">
        <v>272</v>
      </c>
      <c r="C2211" t="s">
        <v>81</v>
      </c>
      <c r="D2211">
        <v>1270400000</v>
      </c>
      <c r="E2211">
        <v>33900000</v>
      </c>
      <c r="F2211">
        <v>1304300000</v>
      </c>
      <c r="G2211">
        <v>42</v>
      </c>
      <c r="H2211">
        <v>13800000</v>
      </c>
      <c r="I2211">
        <v>1.0693529639674539E-2</v>
      </c>
      <c r="J2211" t="s">
        <v>340</v>
      </c>
      <c r="K2211" t="s">
        <v>638</v>
      </c>
      <c r="L2211" t="s">
        <v>1982</v>
      </c>
    </row>
    <row r="2212" spans="1:12" x14ac:dyDescent="0.3">
      <c r="A2212" s="9">
        <v>44074</v>
      </c>
      <c r="B2212" t="s">
        <v>273</v>
      </c>
      <c r="C2212" t="s">
        <v>82</v>
      </c>
      <c r="D2212">
        <v>765000000</v>
      </c>
      <c r="E2212">
        <v>47500000</v>
      </c>
      <c r="F2212">
        <v>812500000</v>
      </c>
      <c r="G2212">
        <v>47</v>
      </c>
      <c r="H2212">
        <v>-200000</v>
      </c>
      <c r="I2212">
        <v>-2.4609326934908331E-4</v>
      </c>
      <c r="J2212" t="s">
        <v>341</v>
      </c>
      <c r="K2212" t="s">
        <v>1926</v>
      </c>
      <c r="L2212" t="s">
        <v>497</v>
      </c>
    </row>
    <row r="2213" spans="1:12" x14ac:dyDescent="0.3">
      <c r="A2213" s="9">
        <v>44074</v>
      </c>
      <c r="B2213" t="s">
        <v>275</v>
      </c>
      <c r="C2213" t="s">
        <v>84</v>
      </c>
      <c r="D2213">
        <v>300000</v>
      </c>
      <c r="E2213">
        <v>0</v>
      </c>
      <c r="F2213">
        <v>300000</v>
      </c>
      <c r="G2213">
        <v>110</v>
      </c>
      <c r="H2213">
        <v>0</v>
      </c>
      <c r="I2213">
        <v>0</v>
      </c>
      <c r="J2213" t="s">
        <v>339</v>
      </c>
      <c r="K2213" t="s">
        <v>390</v>
      </c>
      <c r="L2213" t="s">
        <v>348</v>
      </c>
    </row>
    <row r="2214" spans="1:12" x14ac:dyDescent="0.3">
      <c r="A2214" s="9">
        <v>44074</v>
      </c>
      <c r="B2214" t="s">
        <v>289</v>
      </c>
      <c r="C2214" t="s">
        <v>98</v>
      </c>
      <c r="D2214">
        <v>0</v>
      </c>
      <c r="E2214">
        <v>0</v>
      </c>
      <c r="F2214">
        <v>0</v>
      </c>
      <c r="G2214">
        <v>125</v>
      </c>
      <c r="H2214">
        <v>0</v>
      </c>
      <c r="J2214" t="s">
        <v>339</v>
      </c>
      <c r="K2214" t="s">
        <v>348</v>
      </c>
      <c r="L2214" t="s">
        <v>348</v>
      </c>
    </row>
    <row r="2215" spans="1:12" x14ac:dyDescent="0.3">
      <c r="A2215" s="9">
        <v>44074</v>
      </c>
      <c r="B2215" t="s">
        <v>277</v>
      </c>
      <c r="C2215" t="s">
        <v>86</v>
      </c>
      <c r="D2215">
        <v>9600000</v>
      </c>
      <c r="E2215">
        <v>0</v>
      </c>
      <c r="F2215">
        <v>9600000</v>
      </c>
      <c r="G2215">
        <v>96</v>
      </c>
      <c r="H2215">
        <v>-1300000</v>
      </c>
      <c r="I2215">
        <v>-0.11926605504587159</v>
      </c>
      <c r="J2215" t="s">
        <v>341</v>
      </c>
      <c r="K2215" t="s">
        <v>1816</v>
      </c>
      <c r="L2215" t="s">
        <v>1023</v>
      </c>
    </row>
    <row r="2216" spans="1:12" x14ac:dyDescent="0.3">
      <c r="A2216" s="9">
        <v>44074</v>
      </c>
      <c r="B2216" t="s">
        <v>323</v>
      </c>
      <c r="C2216" t="s">
        <v>133</v>
      </c>
      <c r="D2216">
        <v>1068500000</v>
      </c>
      <c r="E2216">
        <v>0</v>
      </c>
      <c r="F2216">
        <v>1068500000</v>
      </c>
      <c r="G2216">
        <v>31</v>
      </c>
      <c r="H2216">
        <v>46600000</v>
      </c>
      <c r="I2216">
        <v>4.5601330854291029E-2</v>
      </c>
      <c r="J2216" t="s">
        <v>340</v>
      </c>
      <c r="K2216" t="s">
        <v>1793</v>
      </c>
      <c r="L2216" t="s">
        <v>1401</v>
      </c>
    </row>
    <row r="2217" spans="1:12" x14ac:dyDescent="0.3">
      <c r="A2217" s="9">
        <v>44074</v>
      </c>
      <c r="B2217" t="s">
        <v>278</v>
      </c>
      <c r="C2217" t="s">
        <v>87</v>
      </c>
      <c r="D2217">
        <v>9562300000</v>
      </c>
      <c r="E2217">
        <v>497400000</v>
      </c>
      <c r="F2217">
        <v>10059700000</v>
      </c>
      <c r="G2217">
        <v>13</v>
      </c>
      <c r="H2217">
        <v>-697200000</v>
      </c>
      <c r="I2217">
        <v>-6.4814212273052646E-2</v>
      </c>
      <c r="J2217" t="s">
        <v>341</v>
      </c>
      <c r="K2217" t="s">
        <v>1195</v>
      </c>
      <c r="L2217" t="s">
        <v>1983</v>
      </c>
    </row>
    <row r="2218" spans="1:12" x14ac:dyDescent="0.3">
      <c r="A2218" s="9">
        <v>44074</v>
      </c>
      <c r="B2218" t="s">
        <v>280</v>
      </c>
      <c r="C2218" t="s">
        <v>89</v>
      </c>
      <c r="D2218">
        <v>8500000</v>
      </c>
      <c r="E2218">
        <v>0</v>
      </c>
      <c r="F2218">
        <v>8500000</v>
      </c>
      <c r="G2218">
        <v>83</v>
      </c>
      <c r="H2218">
        <v>-2100000</v>
      </c>
      <c r="I2218">
        <v>-0.1981132075471698</v>
      </c>
      <c r="J2218" t="s">
        <v>341</v>
      </c>
      <c r="K2218" t="s">
        <v>1984</v>
      </c>
      <c r="L2218" t="s">
        <v>1298</v>
      </c>
    </row>
    <row r="2219" spans="1:12" x14ac:dyDescent="0.3">
      <c r="A2219" s="9">
        <v>44074</v>
      </c>
      <c r="B2219" t="s">
        <v>281</v>
      </c>
      <c r="C2219" t="s">
        <v>90</v>
      </c>
      <c r="D2219">
        <v>258500000</v>
      </c>
      <c r="E2219">
        <v>6676100000</v>
      </c>
      <c r="F2219">
        <v>6934600000</v>
      </c>
      <c r="G2219">
        <v>32</v>
      </c>
      <c r="H2219">
        <v>640200000</v>
      </c>
      <c r="I2219">
        <v>0.10170945602440271</v>
      </c>
      <c r="J2219" t="s">
        <v>340</v>
      </c>
      <c r="K2219" t="s">
        <v>1985</v>
      </c>
      <c r="L2219" t="s">
        <v>1537</v>
      </c>
    </row>
    <row r="2220" spans="1:12" x14ac:dyDescent="0.3">
      <c r="A2220" s="9">
        <v>44074</v>
      </c>
      <c r="B2220" t="s">
        <v>282</v>
      </c>
      <c r="C2220" t="s">
        <v>91</v>
      </c>
      <c r="D2220">
        <v>63700000</v>
      </c>
      <c r="E2220">
        <v>0</v>
      </c>
      <c r="F2220">
        <v>63700000</v>
      </c>
      <c r="G2220">
        <v>66</v>
      </c>
      <c r="H2220">
        <v>-13000000</v>
      </c>
      <c r="I2220">
        <v>-0.16949152542372881</v>
      </c>
      <c r="J2220" t="s">
        <v>341</v>
      </c>
      <c r="K2220" t="s">
        <v>1986</v>
      </c>
      <c r="L2220" t="s">
        <v>506</v>
      </c>
    </row>
    <row r="2221" spans="1:12" x14ac:dyDescent="0.3">
      <c r="A2221" s="9">
        <v>44074</v>
      </c>
      <c r="B2221" t="s">
        <v>283</v>
      </c>
      <c r="C2221" t="s">
        <v>92</v>
      </c>
      <c r="D2221">
        <v>6991100000</v>
      </c>
      <c r="E2221">
        <v>909900000</v>
      </c>
      <c r="F2221">
        <v>7901000000</v>
      </c>
      <c r="G2221">
        <v>18</v>
      </c>
      <c r="H2221">
        <v>44000000</v>
      </c>
      <c r="I2221">
        <v>5.6001018200330906E-3</v>
      </c>
      <c r="J2221" t="s">
        <v>340</v>
      </c>
      <c r="K2221" t="s">
        <v>1987</v>
      </c>
      <c r="L2221" t="s">
        <v>1279</v>
      </c>
    </row>
    <row r="2222" spans="1:12" x14ac:dyDescent="0.3">
      <c r="A2222" s="9">
        <v>44074</v>
      </c>
      <c r="B2222" t="s">
        <v>284</v>
      </c>
      <c r="C2222" t="s">
        <v>93</v>
      </c>
      <c r="D2222">
        <v>35800000</v>
      </c>
      <c r="E2222">
        <v>8300000.0000000009</v>
      </c>
      <c r="F2222">
        <v>44100000</v>
      </c>
      <c r="G2222">
        <v>67</v>
      </c>
      <c r="H2222">
        <v>3200000</v>
      </c>
      <c r="I2222">
        <v>7.823960880195599E-2</v>
      </c>
      <c r="J2222" t="s">
        <v>340</v>
      </c>
      <c r="K2222" t="s">
        <v>1152</v>
      </c>
      <c r="L2222" t="s">
        <v>354</v>
      </c>
    </row>
    <row r="2223" spans="1:12" x14ac:dyDescent="0.3">
      <c r="A2223" s="9">
        <v>44074</v>
      </c>
      <c r="B2223" t="s">
        <v>285</v>
      </c>
      <c r="C2223" t="s">
        <v>94</v>
      </c>
      <c r="D2223">
        <v>4300000</v>
      </c>
      <c r="E2223">
        <v>4400000</v>
      </c>
      <c r="F2223">
        <v>8700000</v>
      </c>
      <c r="G2223">
        <v>102</v>
      </c>
      <c r="H2223">
        <v>0</v>
      </c>
      <c r="I2223">
        <v>0</v>
      </c>
      <c r="J2223" t="s">
        <v>339</v>
      </c>
      <c r="K2223" t="s">
        <v>1934</v>
      </c>
      <c r="L2223" t="s">
        <v>348</v>
      </c>
    </row>
    <row r="2224" spans="1:12" x14ac:dyDescent="0.3">
      <c r="A2224" s="9">
        <v>44074</v>
      </c>
      <c r="B2224" t="s">
        <v>286</v>
      </c>
      <c r="C2224" t="s">
        <v>95</v>
      </c>
      <c r="D2224">
        <v>0</v>
      </c>
      <c r="E2224">
        <v>0</v>
      </c>
      <c r="F2224">
        <v>0</v>
      </c>
      <c r="G2224">
        <v>102</v>
      </c>
      <c r="H2224">
        <v>0</v>
      </c>
      <c r="J2224" t="s">
        <v>339</v>
      </c>
      <c r="K2224" t="s">
        <v>348</v>
      </c>
      <c r="L2224" t="s">
        <v>348</v>
      </c>
    </row>
    <row r="2225" spans="1:12" x14ac:dyDescent="0.3">
      <c r="A2225" s="9">
        <v>44074</v>
      </c>
      <c r="B2225" t="s">
        <v>287</v>
      </c>
      <c r="C2225" t="s">
        <v>96</v>
      </c>
      <c r="D2225">
        <v>45900000</v>
      </c>
      <c r="E2225">
        <v>700000</v>
      </c>
      <c r="F2225">
        <v>46600000</v>
      </c>
      <c r="G2225">
        <v>86</v>
      </c>
      <c r="H2225">
        <v>100000</v>
      </c>
      <c r="I2225">
        <v>2.1505376344086021E-3</v>
      </c>
      <c r="J2225" t="s">
        <v>340</v>
      </c>
      <c r="K2225" t="s">
        <v>1401</v>
      </c>
      <c r="L2225" t="s">
        <v>486</v>
      </c>
    </row>
    <row r="2226" spans="1:12" x14ac:dyDescent="0.3">
      <c r="A2226" s="9">
        <v>44074</v>
      </c>
      <c r="B2226" t="s">
        <v>288</v>
      </c>
      <c r="C2226" t="s">
        <v>97</v>
      </c>
      <c r="D2226">
        <v>30300000</v>
      </c>
      <c r="E2226">
        <v>2300000</v>
      </c>
      <c r="F2226">
        <v>32600000</v>
      </c>
      <c r="G2226">
        <v>81</v>
      </c>
      <c r="H2226">
        <v>700000</v>
      </c>
      <c r="I2226">
        <v>2.1943573667711599E-2</v>
      </c>
      <c r="J2226" t="s">
        <v>340</v>
      </c>
      <c r="K2226" t="s">
        <v>439</v>
      </c>
      <c r="L2226" t="s">
        <v>456</v>
      </c>
    </row>
    <row r="2227" spans="1:12" x14ac:dyDescent="0.3">
      <c r="A2227" s="9">
        <v>44074</v>
      </c>
      <c r="B2227" t="s">
        <v>259</v>
      </c>
      <c r="C2227" t="s">
        <v>68</v>
      </c>
      <c r="D2227">
        <v>128476200000</v>
      </c>
      <c r="E2227">
        <v>24445900000</v>
      </c>
      <c r="F2227">
        <v>152922100000</v>
      </c>
      <c r="G2227">
        <v>3</v>
      </c>
      <c r="H2227">
        <v>-1375000000</v>
      </c>
      <c r="I2227">
        <v>-8.9113794102416693E-3</v>
      </c>
      <c r="J2227" t="s">
        <v>341</v>
      </c>
      <c r="K2227" t="s">
        <v>1084</v>
      </c>
      <c r="L2227" t="s">
        <v>1988</v>
      </c>
    </row>
    <row r="2228" spans="1:12" x14ac:dyDescent="0.3">
      <c r="A2228" s="9">
        <v>44074</v>
      </c>
      <c r="B2228" t="s">
        <v>197</v>
      </c>
      <c r="C2228" t="s">
        <v>5</v>
      </c>
      <c r="D2228">
        <v>622100000</v>
      </c>
      <c r="E2228">
        <v>0</v>
      </c>
      <c r="F2228">
        <v>622100000</v>
      </c>
      <c r="G2228">
        <v>55</v>
      </c>
      <c r="H2228">
        <v>2000000</v>
      </c>
      <c r="I2228">
        <v>3.2252862441541691E-3</v>
      </c>
      <c r="J2228" t="s">
        <v>340</v>
      </c>
      <c r="K2228" t="s">
        <v>1909</v>
      </c>
      <c r="L2228" t="s">
        <v>754</v>
      </c>
    </row>
    <row r="2229" spans="1:12" x14ac:dyDescent="0.3">
      <c r="A2229" s="9">
        <v>44074</v>
      </c>
      <c r="B2229" t="s">
        <v>326</v>
      </c>
      <c r="C2229" t="s">
        <v>138</v>
      </c>
      <c r="D2229">
        <v>0</v>
      </c>
      <c r="E2229">
        <v>0</v>
      </c>
      <c r="F2229">
        <v>0</v>
      </c>
      <c r="G2229">
        <v>55</v>
      </c>
      <c r="H2229">
        <v>0</v>
      </c>
      <c r="J2229" t="s">
        <v>339</v>
      </c>
      <c r="K2229" t="s">
        <v>348</v>
      </c>
      <c r="L2229" t="s">
        <v>348</v>
      </c>
    </row>
    <row r="2230" spans="1:12" x14ac:dyDescent="0.3">
      <c r="A2230" s="9">
        <v>44074</v>
      </c>
      <c r="B2230" t="s">
        <v>325</v>
      </c>
      <c r="C2230" t="s">
        <v>136</v>
      </c>
      <c r="D2230">
        <v>437600000</v>
      </c>
      <c r="E2230">
        <v>225000000</v>
      </c>
      <c r="F2230">
        <v>662600000</v>
      </c>
      <c r="G2230">
        <v>55</v>
      </c>
      <c r="H2230">
        <v>11200000</v>
      </c>
      <c r="I2230">
        <v>1.7193736567393311E-2</v>
      </c>
      <c r="J2230" t="s">
        <v>340</v>
      </c>
      <c r="K2230" t="s">
        <v>1989</v>
      </c>
      <c r="L2230" t="s">
        <v>1591</v>
      </c>
    </row>
    <row r="2231" spans="1:12" x14ac:dyDescent="0.3">
      <c r="A2231" s="9">
        <v>44074</v>
      </c>
      <c r="B2231" t="s">
        <v>279</v>
      </c>
      <c r="C2231" t="s">
        <v>88</v>
      </c>
      <c r="D2231">
        <v>0</v>
      </c>
      <c r="E2231">
        <v>200000</v>
      </c>
      <c r="F2231">
        <v>200000</v>
      </c>
      <c r="G2231">
        <v>105</v>
      </c>
      <c r="H2231">
        <v>-3400000</v>
      </c>
      <c r="I2231">
        <v>-0.94444444444444442</v>
      </c>
      <c r="J2231" t="s">
        <v>341</v>
      </c>
      <c r="K2231" t="s">
        <v>379</v>
      </c>
      <c r="L2231" t="s">
        <v>1800</v>
      </c>
    </row>
    <row r="2232" spans="1:12" x14ac:dyDescent="0.3">
      <c r="A2232" s="9">
        <v>44074</v>
      </c>
      <c r="B2232" t="s">
        <v>262</v>
      </c>
      <c r="C2232" t="s">
        <v>71</v>
      </c>
      <c r="D2232">
        <v>382700000</v>
      </c>
      <c r="E2232">
        <v>27200000</v>
      </c>
      <c r="F2232">
        <v>409900000</v>
      </c>
      <c r="G2232">
        <v>53</v>
      </c>
      <c r="H2232">
        <v>-2300000</v>
      </c>
      <c r="I2232">
        <v>-5.5798156234837457E-3</v>
      </c>
      <c r="J2232" t="s">
        <v>341</v>
      </c>
      <c r="K2232" t="s">
        <v>1068</v>
      </c>
      <c r="L2232" t="s">
        <v>1923</v>
      </c>
    </row>
    <row r="2233" spans="1:12" x14ac:dyDescent="0.3">
      <c r="A2233" s="9">
        <v>44074</v>
      </c>
      <c r="B2233" t="s">
        <v>276</v>
      </c>
      <c r="C2233" t="s">
        <v>85</v>
      </c>
      <c r="D2233">
        <v>3170500000</v>
      </c>
      <c r="E2233">
        <v>46600000</v>
      </c>
      <c r="F2233">
        <v>3217100000</v>
      </c>
      <c r="G2233">
        <v>28</v>
      </c>
      <c r="H2233">
        <v>23500000</v>
      </c>
      <c r="I2233">
        <v>7.3584669338677359E-3</v>
      </c>
      <c r="J2233" t="s">
        <v>340</v>
      </c>
      <c r="K2233" t="s">
        <v>1638</v>
      </c>
      <c r="L2233" t="s">
        <v>1990</v>
      </c>
    </row>
    <row r="2234" spans="1:12" x14ac:dyDescent="0.3">
      <c r="A2234" s="9">
        <v>44074</v>
      </c>
      <c r="B2234" t="s">
        <v>290</v>
      </c>
      <c r="C2234" t="s">
        <v>99</v>
      </c>
      <c r="D2234">
        <v>198500000</v>
      </c>
      <c r="E2234">
        <v>0</v>
      </c>
      <c r="F2234">
        <v>198500000</v>
      </c>
      <c r="G2234">
        <v>64</v>
      </c>
      <c r="H2234">
        <v>5000000</v>
      </c>
      <c r="I2234">
        <v>2.5839793281653749E-2</v>
      </c>
      <c r="J2234" t="s">
        <v>340</v>
      </c>
      <c r="K2234" t="s">
        <v>1030</v>
      </c>
      <c r="L2234" t="s">
        <v>805</v>
      </c>
    </row>
    <row r="2235" spans="1:12" x14ac:dyDescent="0.3">
      <c r="A2235" s="9">
        <v>44074</v>
      </c>
      <c r="B2235" t="s">
        <v>274</v>
      </c>
      <c r="C2235" t="s">
        <v>83</v>
      </c>
      <c r="D2235">
        <v>2316200000</v>
      </c>
      <c r="E2235">
        <v>1072900000</v>
      </c>
      <c r="F2235">
        <v>3389100000</v>
      </c>
      <c r="G2235">
        <v>29</v>
      </c>
      <c r="H2235">
        <v>-112900000</v>
      </c>
      <c r="I2235">
        <v>-3.2238720731010848E-2</v>
      </c>
      <c r="J2235" t="s">
        <v>341</v>
      </c>
      <c r="K2235" t="s">
        <v>1535</v>
      </c>
      <c r="L2235" t="s">
        <v>770</v>
      </c>
    </row>
    <row r="2236" spans="1:12" x14ac:dyDescent="0.3">
      <c r="A2236" s="9">
        <v>44074</v>
      </c>
      <c r="B2236" t="s">
        <v>296</v>
      </c>
      <c r="C2236" t="s">
        <v>105</v>
      </c>
      <c r="D2236">
        <v>559800000</v>
      </c>
      <c r="E2236">
        <v>0</v>
      </c>
      <c r="F2236">
        <v>559800000</v>
      </c>
      <c r="G2236">
        <v>51</v>
      </c>
      <c r="H2236">
        <v>1000000</v>
      </c>
      <c r="I2236">
        <v>1.7895490336435221E-3</v>
      </c>
      <c r="J2236" t="s">
        <v>340</v>
      </c>
      <c r="K2236" t="s">
        <v>1807</v>
      </c>
      <c r="L2236" t="s">
        <v>458</v>
      </c>
    </row>
    <row r="2237" spans="1:12" x14ac:dyDescent="0.3">
      <c r="A2237" s="9">
        <v>44074</v>
      </c>
      <c r="B2237" t="s">
        <v>297</v>
      </c>
      <c r="C2237" t="s">
        <v>106</v>
      </c>
      <c r="D2237">
        <v>293400000</v>
      </c>
      <c r="E2237">
        <v>0</v>
      </c>
      <c r="F2237">
        <v>293400000</v>
      </c>
      <c r="G2237">
        <v>63</v>
      </c>
      <c r="H2237">
        <v>-3400000</v>
      </c>
      <c r="I2237">
        <v>-1.1455525606468999E-2</v>
      </c>
      <c r="J2237" t="s">
        <v>341</v>
      </c>
      <c r="K2237" t="s">
        <v>1466</v>
      </c>
      <c r="L2237" t="s">
        <v>1800</v>
      </c>
    </row>
    <row r="2238" spans="1:12" x14ac:dyDescent="0.3">
      <c r="A2238" s="9">
        <v>44074</v>
      </c>
      <c r="B2238" t="s">
        <v>298</v>
      </c>
      <c r="C2238" t="s">
        <v>107</v>
      </c>
      <c r="D2238">
        <v>0</v>
      </c>
      <c r="E2238">
        <v>0</v>
      </c>
      <c r="F2238">
        <v>0</v>
      </c>
      <c r="G2238">
        <v>103</v>
      </c>
      <c r="H2238">
        <v>0</v>
      </c>
      <c r="J2238" t="s">
        <v>339</v>
      </c>
      <c r="K2238" t="s">
        <v>348</v>
      </c>
      <c r="L2238" t="s">
        <v>348</v>
      </c>
    </row>
    <row r="2239" spans="1:12" x14ac:dyDescent="0.3">
      <c r="A2239" s="9">
        <v>44074</v>
      </c>
      <c r="B2239" t="s">
        <v>299</v>
      </c>
      <c r="C2239" t="s">
        <v>108</v>
      </c>
      <c r="D2239">
        <v>7795100000</v>
      </c>
      <c r="E2239">
        <v>2269800000</v>
      </c>
      <c r="F2239">
        <v>10064900000</v>
      </c>
      <c r="G2239">
        <v>8</v>
      </c>
      <c r="H2239">
        <v>-95600000</v>
      </c>
      <c r="I2239">
        <v>-9.4089857782589433E-3</v>
      </c>
      <c r="J2239" t="s">
        <v>341</v>
      </c>
      <c r="K2239" t="s">
        <v>1195</v>
      </c>
      <c r="L2239" t="s">
        <v>508</v>
      </c>
    </row>
    <row r="2240" spans="1:12" x14ac:dyDescent="0.3">
      <c r="A2240" s="9">
        <v>44074</v>
      </c>
      <c r="B2240" t="s">
        <v>307</v>
      </c>
      <c r="C2240" t="s">
        <v>141</v>
      </c>
      <c r="D2240">
        <v>81400000</v>
      </c>
      <c r="E2240">
        <v>0</v>
      </c>
      <c r="F2240">
        <v>81400000</v>
      </c>
      <c r="G2240">
        <v>70</v>
      </c>
      <c r="H2240">
        <v>100000</v>
      </c>
      <c r="I2240">
        <v>1.230012300123001E-3</v>
      </c>
      <c r="J2240" t="s">
        <v>340</v>
      </c>
      <c r="K2240" t="s">
        <v>1991</v>
      </c>
      <c r="L2240" t="s">
        <v>486</v>
      </c>
    </row>
    <row r="2241" spans="1:12" x14ac:dyDescent="0.3">
      <c r="A2241" s="9">
        <v>44074</v>
      </c>
      <c r="B2241" t="s">
        <v>301</v>
      </c>
      <c r="C2241" t="s">
        <v>110</v>
      </c>
      <c r="D2241">
        <v>2838100000</v>
      </c>
      <c r="E2241">
        <v>79800000</v>
      </c>
      <c r="F2241">
        <v>2917900000</v>
      </c>
      <c r="G2241">
        <v>37</v>
      </c>
      <c r="H2241">
        <v>8200000</v>
      </c>
      <c r="I2241">
        <v>2.8181599477609381E-3</v>
      </c>
      <c r="J2241" t="s">
        <v>340</v>
      </c>
      <c r="K2241" t="s">
        <v>1901</v>
      </c>
      <c r="L2241" t="s">
        <v>1194</v>
      </c>
    </row>
    <row r="2242" spans="1:12" x14ac:dyDescent="0.3">
      <c r="A2242" s="9">
        <v>44074</v>
      </c>
      <c r="B2242" t="s">
        <v>302</v>
      </c>
      <c r="C2242" t="s">
        <v>111</v>
      </c>
      <c r="D2242">
        <v>5400000</v>
      </c>
      <c r="E2242">
        <v>100000</v>
      </c>
      <c r="F2242">
        <v>5500000</v>
      </c>
      <c r="G2242">
        <v>109</v>
      </c>
      <c r="H2242">
        <v>100000</v>
      </c>
      <c r="I2242">
        <v>1.8518518518518521E-2</v>
      </c>
      <c r="J2242" t="s">
        <v>340</v>
      </c>
      <c r="K2242" t="s">
        <v>636</v>
      </c>
      <c r="L2242" t="s">
        <v>486</v>
      </c>
    </row>
    <row r="2243" spans="1:12" x14ac:dyDescent="0.3">
      <c r="A2243" s="9">
        <v>44074</v>
      </c>
      <c r="B2243" t="s">
        <v>303</v>
      </c>
      <c r="C2243" t="s">
        <v>112</v>
      </c>
      <c r="D2243">
        <v>0</v>
      </c>
      <c r="E2243">
        <v>0</v>
      </c>
      <c r="F2243">
        <v>0</v>
      </c>
      <c r="G2243">
        <v>109</v>
      </c>
      <c r="H2243">
        <v>0</v>
      </c>
      <c r="J2243" t="s">
        <v>339</v>
      </c>
      <c r="K2243" t="s">
        <v>348</v>
      </c>
      <c r="L2243" t="s">
        <v>348</v>
      </c>
    </row>
    <row r="2244" spans="1:12" x14ac:dyDescent="0.3">
      <c r="A2244" s="9">
        <v>44074</v>
      </c>
      <c r="B2244" t="s">
        <v>304</v>
      </c>
      <c r="C2244" t="s">
        <v>113</v>
      </c>
      <c r="D2244">
        <v>12215800000</v>
      </c>
      <c r="E2244">
        <v>3891900000</v>
      </c>
      <c r="F2244">
        <v>16107700000</v>
      </c>
      <c r="G2244">
        <v>11</v>
      </c>
      <c r="H2244">
        <v>-142500000</v>
      </c>
      <c r="I2244">
        <v>-8.7691228415650267E-3</v>
      </c>
      <c r="J2244" t="s">
        <v>341</v>
      </c>
      <c r="K2244" t="s">
        <v>997</v>
      </c>
      <c r="L2244" t="s">
        <v>686</v>
      </c>
    </row>
    <row r="2245" spans="1:12" x14ac:dyDescent="0.3">
      <c r="A2245" s="9">
        <v>44074</v>
      </c>
      <c r="B2245" t="s">
        <v>305</v>
      </c>
      <c r="C2245" t="s">
        <v>114</v>
      </c>
      <c r="D2245">
        <v>13262200000</v>
      </c>
      <c r="E2245">
        <v>5912800000</v>
      </c>
      <c r="F2245">
        <v>19175000000</v>
      </c>
      <c r="G2245">
        <v>6</v>
      </c>
      <c r="H2245">
        <v>-510100000</v>
      </c>
      <c r="I2245">
        <v>-2.5913000187959421E-2</v>
      </c>
      <c r="J2245" t="s">
        <v>341</v>
      </c>
      <c r="K2245" t="s">
        <v>1992</v>
      </c>
      <c r="L2245" t="s">
        <v>1736</v>
      </c>
    </row>
    <row r="2246" spans="1:12" x14ac:dyDescent="0.3">
      <c r="A2246" s="9">
        <v>44074</v>
      </c>
      <c r="B2246" t="s">
        <v>306</v>
      </c>
      <c r="C2246" t="s">
        <v>115</v>
      </c>
      <c r="D2246">
        <v>200000</v>
      </c>
      <c r="E2246">
        <v>0</v>
      </c>
      <c r="F2246">
        <v>200000</v>
      </c>
      <c r="G2246">
        <v>6</v>
      </c>
      <c r="H2246">
        <v>0</v>
      </c>
      <c r="I2246">
        <v>0</v>
      </c>
      <c r="J2246" t="s">
        <v>339</v>
      </c>
      <c r="K2246" t="s">
        <v>379</v>
      </c>
      <c r="L2246" t="s">
        <v>348</v>
      </c>
    </row>
    <row r="2247" spans="1:12" x14ac:dyDescent="0.3">
      <c r="A2247" s="9">
        <v>44074</v>
      </c>
      <c r="B2247" t="s">
        <v>309</v>
      </c>
      <c r="C2247" t="s">
        <v>118</v>
      </c>
      <c r="D2247">
        <v>71800000</v>
      </c>
      <c r="E2247">
        <v>55800000</v>
      </c>
      <c r="F2247">
        <v>127600000</v>
      </c>
      <c r="G2247">
        <v>80</v>
      </c>
      <c r="H2247">
        <v>-800000</v>
      </c>
      <c r="I2247">
        <v>-6.2305295950155761E-3</v>
      </c>
      <c r="J2247" t="s">
        <v>341</v>
      </c>
      <c r="K2247" t="s">
        <v>440</v>
      </c>
      <c r="L2247" t="s">
        <v>664</v>
      </c>
    </row>
    <row r="2248" spans="1:12" x14ac:dyDescent="0.3">
      <c r="A2248" s="9">
        <v>44074</v>
      </c>
      <c r="B2248" t="s">
        <v>308</v>
      </c>
      <c r="C2248" t="s">
        <v>117</v>
      </c>
      <c r="D2248">
        <v>171619100000</v>
      </c>
      <c r="E2248">
        <v>20938300000</v>
      </c>
      <c r="F2248">
        <v>192557400000</v>
      </c>
      <c r="G2248">
        <v>1</v>
      </c>
      <c r="H2248">
        <v>-482800000</v>
      </c>
      <c r="I2248">
        <v>-2.5010334634962038E-3</v>
      </c>
      <c r="J2248" t="s">
        <v>341</v>
      </c>
      <c r="K2248" t="s">
        <v>1612</v>
      </c>
      <c r="L2248" t="s">
        <v>745</v>
      </c>
    </row>
    <row r="2249" spans="1:12" x14ac:dyDescent="0.3">
      <c r="A2249" s="9">
        <v>44074</v>
      </c>
      <c r="B2249" t="s">
        <v>322</v>
      </c>
      <c r="C2249" t="s">
        <v>132</v>
      </c>
      <c r="D2249">
        <v>1913100000</v>
      </c>
      <c r="E2249">
        <v>0</v>
      </c>
      <c r="F2249">
        <v>1913100000</v>
      </c>
      <c r="G2249">
        <v>21</v>
      </c>
      <c r="H2249">
        <v>123900000</v>
      </c>
      <c r="I2249">
        <v>6.9248826291079812E-2</v>
      </c>
      <c r="J2249" t="s">
        <v>340</v>
      </c>
      <c r="K2249" t="s">
        <v>1993</v>
      </c>
      <c r="L2249" t="s">
        <v>1994</v>
      </c>
    </row>
    <row r="2250" spans="1:12" x14ac:dyDescent="0.3">
      <c r="A2250" s="9">
        <v>44074</v>
      </c>
      <c r="B2250" t="s">
        <v>319</v>
      </c>
      <c r="C2250" t="s">
        <v>128</v>
      </c>
      <c r="D2250">
        <v>9500000</v>
      </c>
      <c r="E2250">
        <v>0</v>
      </c>
      <c r="F2250">
        <v>9500000</v>
      </c>
      <c r="G2250">
        <v>99</v>
      </c>
      <c r="H2250">
        <v>100000</v>
      </c>
      <c r="I2250">
        <v>1.063829787234043E-2</v>
      </c>
      <c r="J2250" t="s">
        <v>340</v>
      </c>
      <c r="K2250" t="s">
        <v>798</v>
      </c>
      <c r="L2250" t="s">
        <v>486</v>
      </c>
    </row>
    <row r="2251" spans="1:12" x14ac:dyDescent="0.3">
      <c r="A2251" s="9">
        <v>44074</v>
      </c>
      <c r="B2251" t="s">
        <v>320</v>
      </c>
      <c r="C2251" t="s">
        <v>129</v>
      </c>
      <c r="D2251">
        <v>72000000</v>
      </c>
      <c r="E2251">
        <v>0</v>
      </c>
      <c r="F2251">
        <v>72000000</v>
      </c>
      <c r="G2251">
        <v>99</v>
      </c>
      <c r="H2251">
        <v>-1900000</v>
      </c>
      <c r="I2251">
        <v>-2.571041948579161E-2</v>
      </c>
      <c r="J2251" t="s">
        <v>341</v>
      </c>
      <c r="K2251" t="s">
        <v>1995</v>
      </c>
      <c r="L2251" t="s">
        <v>996</v>
      </c>
    </row>
    <row r="2252" spans="1:12" x14ac:dyDescent="0.3">
      <c r="A2252" s="9">
        <v>44074</v>
      </c>
      <c r="B2252" t="s">
        <v>292</v>
      </c>
      <c r="C2252" t="s">
        <v>101</v>
      </c>
      <c r="D2252">
        <v>16821400000</v>
      </c>
      <c r="E2252">
        <v>44700000</v>
      </c>
      <c r="F2252">
        <v>16866100000</v>
      </c>
      <c r="G2252">
        <v>9</v>
      </c>
      <c r="H2252">
        <v>-116800000</v>
      </c>
      <c r="I2252">
        <v>-6.8775061974103357E-3</v>
      </c>
      <c r="J2252" t="s">
        <v>341</v>
      </c>
      <c r="K2252" t="s">
        <v>1996</v>
      </c>
      <c r="L2252" t="s">
        <v>770</v>
      </c>
    </row>
    <row r="2253" spans="1:12" x14ac:dyDescent="0.3">
      <c r="A2253" s="9">
        <v>44074</v>
      </c>
      <c r="B2253" t="s">
        <v>310</v>
      </c>
      <c r="C2253" t="s">
        <v>142</v>
      </c>
      <c r="D2253">
        <v>60700000</v>
      </c>
      <c r="E2253">
        <v>200000</v>
      </c>
      <c r="F2253">
        <v>60900000</v>
      </c>
      <c r="G2253">
        <v>74</v>
      </c>
      <c r="H2253">
        <v>-100000</v>
      </c>
      <c r="I2253">
        <v>-1.639344262295082E-3</v>
      </c>
      <c r="J2253" t="s">
        <v>341</v>
      </c>
      <c r="K2253" t="s">
        <v>1997</v>
      </c>
      <c r="L2253" t="s">
        <v>503</v>
      </c>
    </row>
    <row r="2254" spans="1:12" x14ac:dyDescent="0.3">
      <c r="A2254" s="9">
        <v>44074</v>
      </c>
      <c r="B2254" t="s">
        <v>311</v>
      </c>
      <c r="C2254" t="s">
        <v>120</v>
      </c>
      <c r="D2254">
        <v>0</v>
      </c>
      <c r="E2254">
        <v>0</v>
      </c>
      <c r="F2254">
        <v>0</v>
      </c>
      <c r="G2254">
        <v>123</v>
      </c>
      <c r="H2254">
        <v>0</v>
      </c>
      <c r="J2254" t="s">
        <v>339</v>
      </c>
      <c r="K2254" t="s">
        <v>348</v>
      </c>
      <c r="L2254" t="s">
        <v>348</v>
      </c>
    </row>
    <row r="2255" spans="1:12" x14ac:dyDescent="0.3">
      <c r="A2255" s="9">
        <v>44074</v>
      </c>
      <c r="B2255" t="s">
        <v>312</v>
      </c>
      <c r="C2255" t="s">
        <v>121</v>
      </c>
      <c r="D2255">
        <v>100000</v>
      </c>
      <c r="E2255">
        <v>0</v>
      </c>
      <c r="F2255">
        <v>100000</v>
      </c>
      <c r="G2255">
        <v>122</v>
      </c>
      <c r="H2255">
        <v>-100000</v>
      </c>
      <c r="I2255">
        <v>-0.5</v>
      </c>
      <c r="J2255" t="s">
        <v>341</v>
      </c>
      <c r="K2255" t="s">
        <v>486</v>
      </c>
      <c r="L2255" t="s">
        <v>503</v>
      </c>
    </row>
    <row r="2256" spans="1:12" x14ac:dyDescent="0.3">
      <c r="A2256" s="9">
        <v>44074</v>
      </c>
      <c r="B2256" t="s">
        <v>315</v>
      </c>
      <c r="C2256" t="s">
        <v>124</v>
      </c>
      <c r="D2256">
        <v>300000</v>
      </c>
      <c r="E2256">
        <v>4200000</v>
      </c>
      <c r="F2256">
        <v>4500000</v>
      </c>
      <c r="G2256">
        <v>106</v>
      </c>
      <c r="H2256">
        <v>-100000</v>
      </c>
      <c r="I2256">
        <v>-2.1739130434782612E-2</v>
      </c>
      <c r="J2256" t="s">
        <v>341</v>
      </c>
      <c r="K2256" t="s">
        <v>1379</v>
      </c>
      <c r="L2256" t="s">
        <v>503</v>
      </c>
    </row>
    <row r="2257" spans="1:12" x14ac:dyDescent="0.3">
      <c r="A2257" s="9">
        <v>44074</v>
      </c>
      <c r="B2257" t="s">
        <v>300</v>
      </c>
      <c r="C2257" t="s">
        <v>109</v>
      </c>
      <c r="D2257">
        <v>500000</v>
      </c>
      <c r="E2257">
        <v>400000</v>
      </c>
      <c r="F2257">
        <v>900000</v>
      </c>
      <c r="G2257">
        <v>113</v>
      </c>
      <c r="H2257">
        <v>0</v>
      </c>
      <c r="I2257">
        <v>0</v>
      </c>
      <c r="J2257" t="s">
        <v>339</v>
      </c>
      <c r="K2257" t="s">
        <v>441</v>
      </c>
      <c r="L2257" t="s">
        <v>348</v>
      </c>
    </row>
    <row r="2258" spans="1:12" x14ac:dyDescent="0.3">
      <c r="A2258" s="9">
        <v>44074</v>
      </c>
      <c r="B2258" t="s">
        <v>314</v>
      </c>
      <c r="C2258" t="s">
        <v>123</v>
      </c>
      <c r="D2258">
        <v>1000000</v>
      </c>
      <c r="E2258">
        <v>0</v>
      </c>
      <c r="F2258">
        <v>1000000</v>
      </c>
      <c r="G2258">
        <v>107</v>
      </c>
      <c r="H2258">
        <v>-100000</v>
      </c>
      <c r="I2258">
        <v>-9.0909090909090912E-2</v>
      </c>
      <c r="J2258" t="s">
        <v>341</v>
      </c>
      <c r="K2258" t="s">
        <v>458</v>
      </c>
      <c r="L2258" t="s">
        <v>503</v>
      </c>
    </row>
    <row r="2259" spans="1:12" x14ac:dyDescent="0.3">
      <c r="A2259" s="9">
        <v>44074</v>
      </c>
      <c r="B2259" t="s">
        <v>321</v>
      </c>
      <c r="C2259" t="s">
        <v>130</v>
      </c>
      <c r="D2259">
        <v>224800000</v>
      </c>
      <c r="E2259">
        <v>118600000</v>
      </c>
      <c r="F2259">
        <v>343400000</v>
      </c>
      <c r="G2259">
        <v>58</v>
      </c>
      <c r="H2259">
        <v>3700000</v>
      </c>
      <c r="I2259">
        <v>1.089196349720341E-2</v>
      </c>
      <c r="J2259" t="s">
        <v>340</v>
      </c>
      <c r="K2259" t="s">
        <v>1998</v>
      </c>
      <c r="L2259" t="s">
        <v>1101</v>
      </c>
    </row>
    <row r="2260" spans="1:12" x14ac:dyDescent="0.3">
      <c r="A2260" s="9">
        <v>44074</v>
      </c>
      <c r="B2260" t="s">
        <v>316</v>
      </c>
      <c r="C2260" t="s">
        <v>125</v>
      </c>
      <c r="D2260">
        <v>0</v>
      </c>
      <c r="E2260">
        <v>0</v>
      </c>
      <c r="F2260">
        <v>0</v>
      </c>
      <c r="G2260">
        <v>118</v>
      </c>
      <c r="H2260">
        <v>0</v>
      </c>
      <c r="J2260" t="s">
        <v>339</v>
      </c>
      <c r="K2260" t="s">
        <v>348</v>
      </c>
      <c r="L2260" t="s">
        <v>348</v>
      </c>
    </row>
    <row r="2261" spans="1:12" x14ac:dyDescent="0.3">
      <c r="A2261" s="9">
        <v>44074</v>
      </c>
      <c r="B2261" t="s">
        <v>317</v>
      </c>
      <c r="C2261" t="s">
        <v>126</v>
      </c>
      <c r="D2261">
        <v>8762600000</v>
      </c>
      <c r="E2261">
        <v>0</v>
      </c>
      <c r="F2261">
        <v>8762600000</v>
      </c>
      <c r="G2261">
        <v>17</v>
      </c>
      <c r="H2261">
        <v>-43100000</v>
      </c>
      <c r="I2261">
        <v>-4.8945569347127434E-3</v>
      </c>
      <c r="J2261" t="s">
        <v>341</v>
      </c>
      <c r="K2261" t="s">
        <v>1999</v>
      </c>
      <c r="L2261" t="s">
        <v>1264</v>
      </c>
    </row>
    <row r="2262" spans="1:12" x14ac:dyDescent="0.3">
      <c r="A2262" s="9">
        <v>44074</v>
      </c>
      <c r="B2262" t="s">
        <v>318</v>
      </c>
      <c r="C2262" t="s">
        <v>127</v>
      </c>
      <c r="D2262">
        <v>1300000</v>
      </c>
      <c r="E2262">
        <v>0</v>
      </c>
      <c r="F2262">
        <v>1300000</v>
      </c>
      <c r="G2262">
        <v>111</v>
      </c>
      <c r="H2262">
        <v>-100000</v>
      </c>
      <c r="I2262">
        <v>-7.1428571428571425E-2</v>
      </c>
      <c r="J2262" t="s">
        <v>341</v>
      </c>
      <c r="K2262" t="s">
        <v>598</v>
      </c>
      <c r="L2262" t="s">
        <v>503</v>
      </c>
    </row>
    <row r="2263" spans="1:12" x14ac:dyDescent="0.3">
      <c r="A2263" s="9">
        <v>44074</v>
      </c>
      <c r="B2263" t="s">
        <v>313</v>
      </c>
      <c r="C2263" t="s">
        <v>122</v>
      </c>
      <c r="D2263">
        <v>116300000</v>
      </c>
      <c r="E2263">
        <v>0</v>
      </c>
      <c r="F2263">
        <v>116300000</v>
      </c>
      <c r="G2263">
        <v>69</v>
      </c>
      <c r="H2263">
        <v>-100000</v>
      </c>
      <c r="I2263">
        <v>-8.5910652920962198E-4</v>
      </c>
      <c r="J2263" t="s">
        <v>341</v>
      </c>
      <c r="K2263" t="s">
        <v>1474</v>
      </c>
      <c r="L2263" t="s">
        <v>503</v>
      </c>
    </row>
    <row r="2264" spans="1:12" x14ac:dyDescent="0.3">
      <c r="A2264" s="9">
        <v>44104</v>
      </c>
      <c r="B2264" t="s">
        <v>206</v>
      </c>
      <c r="C2264" t="s">
        <v>15</v>
      </c>
      <c r="D2264">
        <v>400000</v>
      </c>
      <c r="E2264">
        <v>0</v>
      </c>
      <c r="F2264">
        <v>400000</v>
      </c>
      <c r="G2264">
        <v>115</v>
      </c>
      <c r="H2264">
        <v>-100000</v>
      </c>
      <c r="I2264">
        <v>-0.2</v>
      </c>
      <c r="J2264" t="s">
        <v>341</v>
      </c>
      <c r="K2264" t="s">
        <v>557</v>
      </c>
      <c r="L2264" t="s">
        <v>503</v>
      </c>
    </row>
    <row r="2265" spans="1:12" x14ac:dyDescent="0.3">
      <c r="A2265" s="9">
        <v>44104</v>
      </c>
      <c r="B2265" t="s">
        <v>205</v>
      </c>
      <c r="C2265" t="s">
        <v>14</v>
      </c>
      <c r="D2265">
        <v>4953600000</v>
      </c>
      <c r="E2265">
        <v>250000000</v>
      </c>
      <c r="F2265">
        <v>5203600000</v>
      </c>
      <c r="G2265">
        <v>20</v>
      </c>
      <c r="H2265">
        <v>489400000</v>
      </c>
      <c r="I2265">
        <v>0.10381400873955279</v>
      </c>
      <c r="J2265" t="s">
        <v>340</v>
      </c>
      <c r="K2265" t="s">
        <v>2000</v>
      </c>
      <c r="L2265" t="s">
        <v>1866</v>
      </c>
    </row>
    <row r="2266" spans="1:12" x14ac:dyDescent="0.3">
      <c r="A2266" s="9">
        <v>44104</v>
      </c>
      <c r="B2266" t="s">
        <v>204</v>
      </c>
      <c r="C2266" t="s">
        <v>13</v>
      </c>
      <c r="D2266">
        <v>100000</v>
      </c>
      <c r="E2266">
        <v>2000000</v>
      </c>
      <c r="F2266">
        <v>2100000</v>
      </c>
      <c r="G2266">
        <v>108</v>
      </c>
      <c r="H2266">
        <v>-2100000</v>
      </c>
      <c r="I2266">
        <v>-0.5</v>
      </c>
      <c r="J2266" t="s">
        <v>341</v>
      </c>
      <c r="K2266" t="s">
        <v>1009</v>
      </c>
      <c r="L2266" t="s">
        <v>1298</v>
      </c>
    </row>
    <row r="2267" spans="1:12" x14ac:dyDescent="0.3">
      <c r="A2267" s="9">
        <v>44104</v>
      </c>
      <c r="B2267" t="s">
        <v>227</v>
      </c>
      <c r="C2267" t="s">
        <v>36</v>
      </c>
      <c r="D2267">
        <v>359200000</v>
      </c>
      <c r="E2267">
        <v>400000</v>
      </c>
      <c r="F2267">
        <v>359600000</v>
      </c>
      <c r="G2267">
        <v>108</v>
      </c>
      <c r="H2267">
        <v>-4800000</v>
      </c>
      <c r="I2267">
        <v>-1.317233809001098E-2</v>
      </c>
      <c r="J2267" t="s">
        <v>341</v>
      </c>
      <c r="K2267" t="s">
        <v>1099</v>
      </c>
      <c r="L2267" t="s">
        <v>2001</v>
      </c>
    </row>
    <row r="2268" spans="1:12" x14ac:dyDescent="0.3">
      <c r="A2268" s="9">
        <v>44104</v>
      </c>
      <c r="B2268" t="s">
        <v>203</v>
      </c>
      <c r="C2268" t="s">
        <v>12</v>
      </c>
      <c r="D2268">
        <v>5000000</v>
      </c>
      <c r="E2268">
        <v>0</v>
      </c>
      <c r="F2268">
        <v>5000000</v>
      </c>
      <c r="G2268">
        <v>91</v>
      </c>
      <c r="H2268">
        <v>400000</v>
      </c>
      <c r="I2268">
        <v>8.6956521739130432E-2</v>
      </c>
      <c r="J2268" t="s">
        <v>340</v>
      </c>
      <c r="K2268" t="s">
        <v>805</v>
      </c>
      <c r="L2268" t="s">
        <v>557</v>
      </c>
    </row>
    <row r="2269" spans="1:12" x14ac:dyDescent="0.3">
      <c r="A2269" s="9">
        <v>44104</v>
      </c>
      <c r="B2269" t="s">
        <v>200</v>
      </c>
      <c r="C2269" t="s">
        <v>9</v>
      </c>
      <c r="D2269">
        <v>4223800000</v>
      </c>
      <c r="E2269">
        <v>0</v>
      </c>
      <c r="F2269">
        <v>4223800000</v>
      </c>
      <c r="G2269">
        <v>23</v>
      </c>
      <c r="H2269">
        <v>-198000000</v>
      </c>
      <c r="I2269">
        <v>-4.4778144646976353E-2</v>
      </c>
      <c r="J2269" t="s">
        <v>341</v>
      </c>
      <c r="K2269" t="s">
        <v>861</v>
      </c>
      <c r="L2269" t="s">
        <v>726</v>
      </c>
    </row>
    <row r="2270" spans="1:12" x14ac:dyDescent="0.3">
      <c r="A2270" s="9">
        <v>44104</v>
      </c>
      <c r="B2270" t="s">
        <v>201</v>
      </c>
      <c r="C2270" t="s">
        <v>10</v>
      </c>
      <c r="D2270">
        <v>2911000000</v>
      </c>
      <c r="E2270">
        <v>344400000</v>
      </c>
      <c r="F2270">
        <v>3255400000</v>
      </c>
      <c r="G2270">
        <v>38</v>
      </c>
      <c r="H2270">
        <v>-97600000</v>
      </c>
      <c r="I2270">
        <v>-2.9108261258574408E-2</v>
      </c>
      <c r="J2270" t="s">
        <v>341</v>
      </c>
      <c r="K2270" t="s">
        <v>2002</v>
      </c>
      <c r="L2270" t="s">
        <v>2003</v>
      </c>
    </row>
    <row r="2271" spans="1:12" x14ac:dyDescent="0.3">
      <c r="A2271" s="9">
        <v>44104</v>
      </c>
      <c r="B2271" t="s">
        <v>199</v>
      </c>
      <c r="C2271" t="s">
        <v>8</v>
      </c>
      <c r="D2271">
        <v>7400000</v>
      </c>
      <c r="E2271">
        <v>0</v>
      </c>
      <c r="F2271">
        <v>7400000</v>
      </c>
      <c r="G2271">
        <v>97</v>
      </c>
      <c r="H2271">
        <v>1000000</v>
      </c>
      <c r="I2271">
        <v>0.15625</v>
      </c>
      <c r="J2271" t="s">
        <v>340</v>
      </c>
      <c r="K2271" t="s">
        <v>1538</v>
      </c>
      <c r="L2271" t="s">
        <v>458</v>
      </c>
    </row>
    <row r="2272" spans="1:12" x14ac:dyDescent="0.3">
      <c r="A2272" s="9">
        <v>44104</v>
      </c>
      <c r="B2272" t="s">
        <v>225</v>
      </c>
      <c r="C2272" t="s">
        <v>34</v>
      </c>
      <c r="D2272">
        <v>134233100000</v>
      </c>
      <c r="E2272">
        <v>12959900000</v>
      </c>
      <c r="F2272">
        <v>147193000000</v>
      </c>
      <c r="G2272">
        <v>2</v>
      </c>
      <c r="H2272">
        <v>-1314800000</v>
      </c>
      <c r="I2272">
        <v>-8.8534070264322823E-3</v>
      </c>
      <c r="J2272" t="s">
        <v>341</v>
      </c>
      <c r="K2272" t="s">
        <v>2004</v>
      </c>
      <c r="L2272" t="s">
        <v>2005</v>
      </c>
    </row>
    <row r="2273" spans="1:12" x14ac:dyDescent="0.3">
      <c r="A2273" s="9">
        <v>44104</v>
      </c>
      <c r="B2273" t="s">
        <v>226</v>
      </c>
      <c r="C2273" t="s">
        <v>35</v>
      </c>
      <c r="D2273">
        <v>45400000</v>
      </c>
      <c r="E2273">
        <v>1800000</v>
      </c>
      <c r="F2273">
        <v>47200000</v>
      </c>
      <c r="G2273">
        <v>77</v>
      </c>
      <c r="H2273">
        <v>-1200000</v>
      </c>
      <c r="I2273">
        <v>-2.479338842975207E-2</v>
      </c>
      <c r="J2273" t="s">
        <v>341</v>
      </c>
      <c r="K2273" t="s">
        <v>2006</v>
      </c>
      <c r="L2273" t="s">
        <v>772</v>
      </c>
    </row>
    <row r="2274" spans="1:12" x14ac:dyDescent="0.3">
      <c r="A2274" s="9">
        <v>44104</v>
      </c>
      <c r="B2274" t="s">
        <v>207</v>
      </c>
      <c r="C2274" t="s">
        <v>16</v>
      </c>
      <c r="D2274">
        <v>1135500000</v>
      </c>
      <c r="E2274">
        <v>1111000000</v>
      </c>
      <c r="F2274">
        <v>2246500000</v>
      </c>
      <c r="G2274">
        <v>33</v>
      </c>
      <c r="H2274">
        <v>-19000000</v>
      </c>
      <c r="I2274">
        <v>-8.3866696093577581E-3</v>
      </c>
      <c r="J2274" t="s">
        <v>341</v>
      </c>
      <c r="K2274" t="s">
        <v>2007</v>
      </c>
      <c r="L2274" t="s">
        <v>840</v>
      </c>
    </row>
    <row r="2275" spans="1:12" x14ac:dyDescent="0.3">
      <c r="A2275" s="9">
        <v>44104</v>
      </c>
      <c r="B2275" t="s">
        <v>202</v>
      </c>
      <c r="C2275" t="s">
        <v>11</v>
      </c>
      <c r="D2275">
        <v>97700000</v>
      </c>
      <c r="E2275">
        <v>0</v>
      </c>
      <c r="F2275">
        <v>97700000</v>
      </c>
      <c r="G2275">
        <v>72</v>
      </c>
      <c r="H2275">
        <v>400000</v>
      </c>
      <c r="I2275">
        <v>4.1109969167523134E-3</v>
      </c>
      <c r="J2275" t="s">
        <v>340</v>
      </c>
      <c r="K2275" t="s">
        <v>2008</v>
      </c>
      <c r="L2275" t="s">
        <v>557</v>
      </c>
    </row>
    <row r="2276" spans="1:12" x14ac:dyDescent="0.3">
      <c r="A2276" s="9">
        <v>44104</v>
      </c>
      <c r="B2276" t="s">
        <v>208</v>
      </c>
      <c r="C2276" t="s">
        <v>17</v>
      </c>
      <c r="D2276">
        <v>999400000</v>
      </c>
      <c r="E2276">
        <v>263500000</v>
      </c>
      <c r="F2276">
        <v>1262900000</v>
      </c>
      <c r="G2276">
        <v>40</v>
      </c>
      <c r="H2276">
        <v>6300000</v>
      </c>
      <c r="I2276">
        <v>5.0135285691548627E-3</v>
      </c>
      <c r="J2276" t="s">
        <v>340</v>
      </c>
      <c r="K2276" t="s">
        <v>487</v>
      </c>
      <c r="L2276" t="s">
        <v>1303</v>
      </c>
    </row>
    <row r="2277" spans="1:12" x14ac:dyDescent="0.3">
      <c r="A2277" s="9">
        <v>44104</v>
      </c>
      <c r="B2277" t="s">
        <v>218</v>
      </c>
      <c r="C2277" t="s">
        <v>27</v>
      </c>
      <c r="D2277">
        <v>238400000</v>
      </c>
      <c r="E2277">
        <v>52900000</v>
      </c>
      <c r="F2277">
        <v>291300000</v>
      </c>
      <c r="G2277">
        <v>40</v>
      </c>
      <c r="H2277">
        <v>-100000</v>
      </c>
      <c r="I2277">
        <v>-3.431708991077557E-4</v>
      </c>
      <c r="J2277" t="s">
        <v>341</v>
      </c>
      <c r="K2277" t="s">
        <v>1348</v>
      </c>
      <c r="L2277" t="s">
        <v>503</v>
      </c>
    </row>
    <row r="2278" spans="1:12" x14ac:dyDescent="0.3">
      <c r="A2278" s="9">
        <v>44104</v>
      </c>
      <c r="B2278" t="s">
        <v>212</v>
      </c>
      <c r="C2278" t="s">
        <v>21</v>
      </c>
      <c r="D2278">
        <v>3400000</v>
      </c>
      <c r="E2278">
        <v>0</v>
      </c>
      <c r="F2278">
        <v>3400000</v>
      </c>
      <c r="G2278">
        <v>104</v>
      </c>
      <c r="H2278">
        <v>0</v>
      </c>
      <c r="I2278">
        <v>0</v>
      </c>
      <c r="J2278" t="s">
        <v>339</v>
      </c>
      <c r="K2278" t="s">
        <v>364</v>
      </c>
      <c r="L2278" t="s">
        <v>348</v>
      </c>
    </row>
    <row r="2279" spans="1:12" x14ac:dyDescent="0.3">
      <c r="A2279" s="9">
        <v>44104</v>
      </c>
      <c r="B2279" t="s">
        <v>213</v>
      </c>
      <c r="C2279" t="s">
        <v>22</v>
      </c>
      <c r="D2279">
        <v>77900000</v>
      </c>
      <c r="E2279">
        <v>0</v>
      </c>
      <c r="F2279">
        <v>77900000</v>
      </c>
      <c r="G2279">
        <v>68</v>
      </c>
      <c r="H2279">
        <v>-3200000</v>
      </c>
      <c r="I2279">
        <v>-3.9457459926017263E-2</v>
      </c>
      <c r="J2279" t="s">
        <v>341</v>
      </c>
      <c r="K2279" t="s">
        <v>2009</v>
      </c>
      <c r="L2279" t="s">
        <v>1958</v>
      </c>
    </row>
    <row r="2280" spans="1:12" x14ac:dyDescent="0.3">
      <c r="A2280" s="9">
        <v>44104</v>
      </c>
      <c r="B2280" t="s">
        <v>214</v>
      </c>
      <c r="C2280" t="s">
        <v>23</v>
      </c>
      <c r="D2280">
        <v>27700000</v>
      </c>
      <c r="E2280">
        <v>27500000</v>
      </c>
      <c r="F2280">
        <v>55200000</v>
      </c>
      <c r="G2280">
        <v>79</v>
      </c>
      <c r="H2280">
        <v>9100000</v>
      </c>
      <c r="I2280">
        <v>0.19739696312364419</v>
      </c>
      <c r="J2280" t="s">
        <v>340</v>
      </c>
      <c r="K2280" t="s">
        <v>1160</v>
      </c>
      <c r="L2280" t="s">
        <v>1415</v>
      </c>
    </row>
    <row r="2281" spans="1:12" x14ac:dyDescent="0.3">
      <c r="A2281" s="9">
        <v>44104</v>
      </c>
      <c r="B2281" t="s">
        <v>216</v>
      </c>
      <c r="C2281" t="s">
        <v>25</v>
      </c>
      <c r="D2281">
        <v>22600000</v>
      </c>
      <c r="E2281">
        <v>2400000</v>
      </c>
      <c r="F2281">
        <v>25000000</v>
      </c>
      <c r="G2281">
        <v>84</v>
      </c>
      <c r="H2281">
        <v>-100000</v>
      </c>
      <c r="I2281">
        <v>-3.9840637450199202E-3</v>
      </c>
      <c r="J2281" t="s">
        <v>341</v>
      </c>
      <c r="K2281" t="s">
        <v>2010</v>
      </c>
      <c r="L2281" t="s">
        <v>503</v>
      </c>
    </row>
    <row r="2282" spans="1:12" x14ac:dyDescent="0.3">
      <c r="A2282" s="9">
        <v>44104</v>
      </c>
      <c r="B2282" t="s">
        <v>217</v>
      </c>
      <c r="C2282" t="s">
        <v>26</v>
      </c>
      <c r="D2282">
        <v>103600000</v>
      </c>
      <c r="E2282">
        <v>0</v>
      </c>
      <c r="F2282">
        <v>103600000</v>
      </c>
      <c r="G2282">
        <v>84</v>
      </c>
      <c r="H2282">
        <v>-700000</v>
      </c>
      <c r="I2282">
        <v>-6.7114093959731542E-3</v>
      </c>
      <c r="J2282" t="s">
        <v>341</v>
      </c>
      <c r="K2282" t="s">
        <v>910</v>
      </c>
      <c r="L2282" t="s">
        <v>610</v>
      </c>
    </row>
    <row r="2283" spans="1:12" x14ac:dyDescent="0.3">
      <c r="A2283" s="9">
        <v>44104</v>
      </c>
      <c r="B2283" t="s">
        <v>220</v>
      </c>
      <c r="C2283" t="s">
        <v>29</v>
      </c>
      <c r="D2283">
        <v>14100000</v>
      </c>
      <c r="E2283">
        <v>0</v>
      </c>
      <c r="F2283">
        <v>14100000</v>
      </c>
      <c r="G2283">
        <v>90</v>
      </c>
      <c r="H2283">
        <v>-200000</v>
      </c>
      <c r="I2283">
        <v>-1.3986013986013989E-2</v>
      </c>
      <c r="J2283" t="s">
        <v>341</v>
      </c>
      <c r="K2283" t="s">
        <v>537</v>
      </c>
      <c r="L2283" t="s">
        <v>497</v>
      </c>
    </row>
    <row r="2284" spans="1:12" x14ac:dyDescent="0.3">
      <c r="A2284" s="9">
        <v>44104</v>
      </c>
      <c r="B2284" t="s">
        <v>221</v>
      </c>
      <c r="C2284" t="s">
        <v>30</v>
      </c>
      <c r="D2284">
        <v>2966200000</v>
      </c>
      <c r="E2284">
        <v>308100000</v>
      </c>
      <c r="F2284">
        <v>3274300000</v>
      </c>
      <c r="G2284">
        <v>36</v>
      </c>
      <c r="H2284">
        <v>362900000</v>
      </c>
      <c r="I2284">
        <v>0.1246479357010373</v>
      </c>
      <c r="J2284" t="s">
        <v>340</v>
      </c>
      <c r="K2284" t="s">
        <v>1570</v>
      </c>
      <c r="L2284" t="s">
        <v>2011</v>
      </c>
    </row>
    <row r="2285" spans="1:12" x14ac:dyDescent="0.3">
      <c r="A2285" s="9">
        <v>44104</v>
      </c>
      <c r="B2285" t="s">
        <v>222</v>
      </c>
      <c r="C2285" t="s">
        <v>31</v>
      </c>
      <c r="D2285">
        <v>745600000</v>
      </c>
      <c r="E2285">
        <v>74100000</v>
      </c>
      <c r="F2285">
        <v>819700000</v>
      </c>
      <c r="G2285">
        <v>46</v>
      </c>
      <c r="H2285">
        <v>5600000</v>
      </c>
      <c r="I2285">
        <v>6.8787618228718832E-3</v>
      </c>
      <c r="J2285" t="s">
        <v>340</v>
      </c>
      <c r="K2285" t="s">
        <v>1712</v>
      </c>
      <c r="L2285" t="s">
        <v>1212</v>
      </c>
    </row>
    <row r="2286" spans="1:12" x14ac:dyDescent="0.3">
      <c r="A2286" s="9">
        <v>44104</v>
      </c>
      <c r="B2286" t="s">
        <v>223</v>
      </c>
      <c r="C2286" t="s">
        <v>32</v>
      </c>
      <c r="D2286">
        <v>65400000.000000007</v>
      </c>
      <c r="E2286">
        <v>9800000</v>
      </c>
      <c r="F2286">
        <v>75200000</v>
      </c>
      <c r="G2286">
        <v>76</v>
      </c>
      <c r="H2286">
        <v>700000</v>
      </c>
      <c r="I2286">
        <v>9.3959731543624154E-3</v>
      </c>
      <c r="J2286" t="s">
        <v>340</v>
      </c>
      <c r="K2286" t="s">
        <v>1815</v>
      </c>
      <c r="L2286" t="s">
        <v>456</v>
      </c>
    </row>
    <row r="2287" spans="1:12" x14ac:dyDescent="0.3">
      <c r="A2287" s="9">
        <v>44104</v>
      </c>
      <c r="B2287" t="s">
        <v>242</v>
      </c>
      <c r="C2287" t="s">
        <v>51</v>
      </c>
      <c r="D2287">
        <v>9100000</v>
      </c>
      <c r="E2287">
        <v>500000</v>
      </c>
      <c r="F2287">
        <v>9600000</v>
      </c>
      <c r="G2287">
        <v>95</v>
      </c>
      <c r="H2287">
        <v>-200000</v>
      </c>
      <c r="I2287">
        <v>-2.0408163265306121E-2</v>
      </c>
      <c r="J2287" t="s">
        <v>341</v>
      </c>
      <c r="K2287" t="s">
        <v>1816</v>
      </c>
      <c r="L2287" t="s">
        <v>497</v>
      </c>
    </row>
    <row r="2288" spans="1:12" x14ac:dyDescent="0.3">
      <c r="A2288" s="9">
        <v>44104</v>
      </c>
      <c r="B2288" t="s">
        <v>258</v>
      </c>
      <c r="C2288" t="s">
        <v>67</v>
      </c>
      <c r="D2288">
        <v>258200000</v>
      </c>
      <c r="E2288">
        <v>17500000</v>
      </c>
      <c r="F2288">
        <v>275700000</v>
      </c>
      <c r="G2288">
        <v>61</v>
      </c>
      <c r="H2288">
        <v>9100000</v>
      </c>
      <c r="I2288">
        <v>3.4133533383345828E-2</v>
      </c>
      <c r="J2288" t="s">
        <v>340</v>
      </c>
      <c r="K2288" t="s">
        <v>914</v>
      </c>
      <c r="L2288" t="s">
        <v>1415</v>
      </c>
    </row>
    <row r="2289" spans="1:12" x14ac:dyDescent="0.3">
      <c r="A2289" s="9">
        <v>44104</v>
      </c>
      <c r="B2289" t="s">
        <v>291</v>
      </c>
      <c r="C2289" t="s">
        <v>100</v>
      </c>
      <c r="D2289">
        <v>2000000</v>
      </c>
      <c r="E2289">
        <v>200000</v>
      </c>
      <c r="F2289">
        <v>2200000</v>
      </c>
      <c r="G2289">
        <v>112</v>
      </c>
      <c r="H2289">
        <v>-1900000</v>
      </c>
      <c r="I2289">
        <v>-0.46341463414634149</v>
      </c>
      <c r="J2289" t="s">
        <v>341</v>
      </c>
      <c r="K2289" t="s">
        <v>471</v>
      </c>
      <c r="L2289" t="s">
        <v>996</v>
      </c>
    </row>
    <row r="2290" spans="1:12" x14ac:dyDescent="0.3">
      <c r="A2290" s="9">
        <v>44104</v>
      </c>
      <c r="B2290" t="s">
        <v>228</v>
      </c>
      <c r="C2290" t="s">
        <v>37</v>
      </c>
      <c r="D2290">
        <v>3678800000</v>
      </c>
      <c r="E2290">
        <v>1968200000</v>
      </c>
      <c r="F2290">
        <v>5647000000</v>
      </c>
      <c r="G2290">
        <v>22</v>
      </c>
      <c r="H2290">
        <v>-74300000</v>
      </c>
      <c r="I2290">
        <v>-1.298655899882894E-2</v>
      </c>
      <c r="J2290" t="s">
        <v>341</v>
      </c>
      <c r="K2290" t="s">
        <v>1641</v>
      </c>
      <c r="L2290" t="s">
        <v>1777</v>
      </c>
    </row>
    <row r="2291" spans="1:12" x14ac:dyDescent="0.3">
      <c r="A2291" s="9">
        <v>44104</v>
      </c>
      <c r="B2291" t="s">
        <v>211</v>
      </c>
      <c r="C2291" t="s">
        <v>20</v>
      </c>
      <c r="D2291">
        <v>1827700000</v>
      </c>
      <c r="E2291">
        <v>28100000</v>
      </c>
      <c r="F2291">
        <v>1855800000</v>
      </c>
      <c r="G2291">
        <v>41</v>
      </c>
      <c r="H2291">
        <v>16700000</v>
      </c>
      <c r="I2291">
        <v>9.0805285193844808E-3</v>
      </c>
      <c r="J2291" t="s">
        <v>340</v>
      </c>
      <c r="K2291" t="s">
        <v>386</v>
      </c>
      <c r="L2291" t="s">
        <v>2012</v>
      </c>
    </row>
    <row r="2292" spans="1:12" x14ac:dyDescent="0.3">
      <c r="A2292" s="9">
        <v>44104</v>
      </c>
      <c r="B2292" t="s">
        <v>256</v>
      </c>
      <c r="C2292" t="s">
        <v>65</v>
      </c>
      <c r="D2292">
        <v>159800000</v>
      </c>
      <c r="E2292">
        <v>85300000</v>
      </c>
      <c r="F2292">
        <v>245100000</v>
      </c>
      <c r="G2292">
        <v>57</v>
      </c>
      <c r="H2292">
        <v>2900000</v>
      </c>
      <c r="I2292">
        <v>1.197357555739059E-2</v>
      </c>
      <c r="J2292" t="s">
        <v>340</v>
      </c>
      <c r="K2292" t="s">
        <v>943</v>
      </c>
      <c r="L2292" t="s">
        <v>490</v>
      </c>
    </row>
    <row r="2293" spans="1:12" x14ac:dyDescent="0.3">
      <c r="A2293" s="9">
        <v>44104</v>
      </c>
      <c r="B2293" t="s">
        <v>260</v>
      </c>
      <c r="C2293" t="s">
        <v>69</v>
      </c>
      <c r="D2293">
        <v>8217100000</v>
      </c>
      <c r="E2293">
        <v>484600000</v>
      </c>
      <c r="F2293">
        <v>8701700000</v>
      </c>
      <c r="G2293">
        <v>19</v>
      </c>
      <c r="H2293">
        <v>-201500000</v>
      </c>
      <c r="I2293">
        <v>-2.2632311977715879E-2</v>
      </c>
      <c r="J2293" t="s">
        <v>341</v>
      </c>
      <c r="K2293" t="s">
        <v>1037</v>
      </c>
      <c r="L2293" t="s">
        <v>576</v>
      </c>
    </row>
    <row r="2294" spans="1:12" x14ac:dyDescent="0.3">
      <c r="A2294" s="9">
        <v>44104</v>
      </c>
      <c r="B2294" t="s">
        <v>254</v>
      </c>
      <c r="C2294" t="s">
        <v>63</v>
      </c>
      <c r="D2294">
        <v>4682300000</v>
      </c>
      <c r="E2294">
        <v>406100000</v>
      </c>
      <c r="F2294">
        <v>5088400000</v>
      </c>
      <c r="G2294">
        <v>27</v>
      </c>
      <c r="H2294">
        <v>-486200000</v>
      </c>
      <c r="I2294">
        <v>-8.7217020055250602E-2</v>
      </c>
      <c r="J2294" t="s">
        <v>341</v>
      </c>
      <c r="K2294" t="s">
        <v>1676</v>
      </c>
      <c r="L2294" t="s">
        <v>745</v>
      </c>
    </row>
    <row r="2295" spans="1:12" x14ac:dyDescent="0.3">
      <c r="A2295" s="9">
        <v>44104</v>
      </c>
      <c r="B2295" t="s">
        <v>324</v>
      </c>
      <c r="C2295" t="s">
        <v>139</v>
      </c>
      <c r="D2295">
        <v>0</v>
      </c>
      <c r="E2295">
        <v>0</v>
      </c>
      <c r="F2295">
        <v>0</v>
      </c>
      <c r="G2295">
        <v>27</v>
      </c>
      <c r="H2295">
        <v>0</v>
      </c>
      <c r="J2295" t="s">
        <v>339</v>
      </c>
      <c r="K2295" t="s">
        <v>348</v>
      </c>
      <c r="L2295" t="s">
        <v>348</v>
      </c>
    </row>
    <row r="2296" spans="1:12" x14ac:dyDescent="0.3">
      <c r="A2296" s="9">
        <v>44104</v>
      </c>
      <c r="B2296" t="s">
        <v>229</v>
      </c>
      <c r="C2296" t="s">
        <v>38</v>
      </c>
      <c r="D2296">
        <v>636800000</v>
      </c>
      <c r="E2296">
        <v>0</v>
      </c>
      <c r="F2296">
        <v>636800000</v>
      </c>
      <c r="G2296">
        <v>27</v>
      </c>
      <c r="H2296">
        <v>12000000</v>
      </c>
      <c r="I2296">
        <v>1.9206145966709349E-2</v>
      </c>
      <c r="J2296" t="s">
        <v>340</v>
      </c>
      <c r="K2296" t="s">
        <v>567</v>
      </c>
      <c r="L2296" t="s">
        <v>498</v>
      </c>
    </row>
    <row r="2297" spans="1:12" x14ac:dyDescent="0.3">
      <c r="A2297" s="9">
        <v>44104</v>
      </c>
      <c r="B2297" t="s">
        <v>230</v>
      </c>
      <c r="C2297" t="s">
        <v>39</v>
      </c>
      <c r="D2297">
        <v>1899700000</v>
      </c>
      <c r="E2297">
        <v>1047500000</v>
      </c>
      <c r="F2297">
        <v>2947200000</v>
      </c>
      <c r="G2297">
        <v>34</v>
      </c>
      <c r="H2297">
        <v>201200000</v>
      </c>
      <c r="I2297">
        <v>7.3270211216314635E-2</v>
      </c>
      <c r="J2297" t="s">
        <v>340</v>
      </c>
      <c r="K2297" t="s">
        <v>689</v>
      </c>
      <c r="L2297" t="s">
        <v>1228</v>
      </c>
    </row>
    <row r="2298" spans="1:12" x14ac:dyDescent="0.3">
      <c r="A2298" s="9">
        <v>44104</v>
      </c>
      <c r="B2298" t="s">
        <v>231</v>
      </c>
      <c r="C2298" t="s">
        <v>40</v>
      </c>
      <c r="D2298">
        <v>893200000</v>
      </c>
      <c r="E2298">
        <v>763600000</v>
      </c>
      <c r="F2298">
        <v>1656800000</v>
      </c>
      <c r="G2298">
        <v>48</v>
      </c>
      <c r="H2298">
        <v>-6400000</v>
      </c>
      <c r="I2298">
        <v>-3.8480038480038481E-3</v>
      </c>
      <c r="J2298" t="s">
        <v>341</v>
      </c>
      <c r="K2298" t="s">
        <v>1967</v>
      </c>
      <c r="L2298" t="s">
        <v>2013</v>
      </c>
    </row>
    <row r="2299" spans="1:12" x14ac:dyDescent="0.3">
      <c r="A2299" s="9">
        <v>44104</v>
      </c>
      <c r="B2299" t="s">
        <v>232</v>
      </c>
      <c r="C2299" t="s">
        <v>41</v>
      </c>
      <c r="D2299">
        <v>277500000</v>
      </c>
      <c r="E2299">
        <v>0</v>
      </c>
      <c r="F2299">
        <v>277500000</v>
      </c>
      <c r="G2299">
        <v>62</v>
      </c>
      <c r="H2299">
        <v>-900000</v>
      </c>
      <c r="I2299">
        <v>-3.2327586206896551E-3</v>
      </c>
      <c r="J2299" t="s">
        <v>341</v>
      </c>
      <c r="K2299" t="s">
        <v>773</v>
      </c>
      <c r="L2299" t="s">
        <v>599</v>
      </c>
    </row>
    <row r="2300" spans="1:12" x14ac:dyDescent="0.3">
      <c r="A2300" s="9">
        <v>44104</v>
      </c>
      <c r="B2300" t="s">
        <v>233</v>
      </c>
      <c r="C2300" t="s">
        <v>42</v>
      </c>
      <c r="D2300">
        <v>115779100000</v>
      </c>
      <c r="E2300">
        <v>12638500000</v>
      </c>
      <c r="F2300">
        <v>128417600000</v>
      </c>
      <c r="G2300">
        <v>4</v>
      </c>
      <c r="H2300">
        <v>-2067300000</v>
      </c>
      <c r="I2300">
        <v>-1.5843212509646709E-2</v>
      </c>
      <c r="J2300" t="s">
        <v>341</v>
      </c>
      <c r="K2300" t="s">
        <v>2014</v>
      </c>
      <c r="L2300" t="s">
        <v>2015</v>
      </c>
    </row>
    <row r="2301" spans="1:12" x14ac:dyDescent="0.3">
      <c r="A2301" s="9">
        <v>44104</v>
      </c>
      <c r="B2301" t="s">
        <v>234</v>
      </c>
      <c r="C2301" t="s">
        <v>43</v>
      </c>
      <c r="D2301">
        <v>32700000</v>
      </c>
      <c r="E2301">
        <v>200000</v>
      </c>
      <c r="F2301">
        <v>32900000</v>
      </c>
      <c r="G2301">
        <v>4</v>
      </c>
      <c r="H2301">
        <v>-699999.99999999627</v>
      </c>
      <c r="I2301">
        <v>-2.0833333333333221E-2</v>
      </c>
      <c r="J2301" t="s">
        <v>341</v>
      </c>
      <c r="K2301" t="s">
        <v>539</v>
      </c>
      <c r="L2301" t="s">
        <v>610</v>
      </c>
    </row>
    <row r="2302" spans="1:12" x14ac:dyDescent="0.3">
      <c r="A2302" s="9">
        <v>44104</v>
      </c>
      <c r="B2302" t="s">
        <v>235</v>
      </c>
      <c r="C2302" t="s">
        <v>44</v>
      </c>
      <c r="D2302">
        <v>100000</v>
      </c>
      <c r="E2302">
        <v>0</v>
      </c>
      <c r="F2302">
        <v>100000</v>
      </c>
      <c r="G2302">
        <v>121</v>
      </c>
      <c r="H2302">
        <v>0</v>
      </c>
      <c r="I2302">
        <v>0</v>
      </c>
      <c r="J2302" t="s">
        <v>339</v>
      </c>
      <c r="K2302" t="s">
        <v>486</v>
      </c>
      <c r="L2302" t="s">
        <v>348</v>
      </c>
    </row>
    <row r="2303" spans="1:12" x14ac:dyDescent="0.3">
      <c r="A2303" s="9">
        <v>44104</v>
      </c>
      <c r="B2303" t="s">
        <v>270</v>
      </c>
      <c r="C2303" t="s">
        <v>140</v>
      </c>
      <c r="D2303">
        <v>12000000</v>
      </c>
      <c r="E2303">
        <v>0</v>
      </c>
      <c r="F2303">
        <v>12000000</v>
      </c>
      <c r="G2303">
        <v>92</v>
      </c>
      <c r="H2303">
        <v>0</v>
      </c>
      <c r="I2303">
        <v>0</v>
      </c>
      <c r="J2303" t="s">
        <v>339</v>
      </c>
      <c r="K2303" t="s">
        <v>498</v>
      </c>
      <c r="L2303" t="s">
        <v>348</v>
      </c>
    </row>
    <row r="2304" spans="1:12" x14ac:dyDescent="0.3">
      <c r="A2304" s="9">
        <v>44104</v>
      </c>
      <c r="B2304" t="s">
        <v>236</v>
      </c>
      <c r="C2304" t="s">
        <v>45</v>
      </c>
      <c r="D2304">
        <v>0</v>
      </c>
      <c r="E2304">
        <v>0</v>
      </c>
      <c r="F2304">
        <v>0</v>
      </c>
      <c r="G2304">
        <v>117</v>
      </c>
      <c r="H2304">
        <v>0</v>
      </c>
      <c r="J2304" t="s">
        <v>339</v>
      </c>
      <c r="K2304" t="s">
        <v>348</v>
      </c>
      <c r="L2304" t="s">
        <v>348</v>
      </c>
    </row>
    <row r="2305" spans="1:12" x14ac:dyDescent="0.3">
      <c r="A2305" s="9">
        <v>44104</v>
      </c>
      <c r="B2305" t="s">
        <v>237</v>
      </c>
      <c r="C2305" t="s">
        <v>46</v>
      </c>
      <c r="D2305">
        <v>29100000</v>
      </c>
      <c r="E2305">
        <v>102700000</v>
      </c>
      <c r="F2305">
        <v>131800000</v>
      </c>
      <c r="G2305">
        <v>78</v>
      </c>
      <c r="H2305">
        <v>-500000</v>
      </c>
      <c r="I2305">
        <v>-3.779289493575208E-3</v>
      </c>
      <c r="J2305" t="s">
        <v>341</v>
      </c>
      <c r="K2305" t="s">
        <v>801</v>
      </c>
      <c r="L2305" t="s">
        <v>472</v>
      </c>
    </row>
    <row r="2306" spans="1:12" x14ac:dyDescent="0.3">
      <c r="A2306" s="9">
        <v>44104</v>
      </c>
      <c r="B2306" t="s">
        <v>238</v>
      </c>
      <c r="C2306" t="s">
        <v>47</v>
      </c>
      <c r="D2306">
        <v>133100000</v>
      </c>
      <c r="E2306">
        <v>0</v>
      </c>
      <c r="F2306">
        <v>133100000</v>
      </c>
      <c r="G2306">
        <v>73</v>
      </c>
      <c r="H2306">
        <v>299999.9999999851</v>
      </c>
      <c r="I2306">
        <v>2.2590361445782008E-3</v>
      </c>
      <c r="J2306" t="s">
        <v>340</v>
      </c>
      <c r="K2306" t="s">
        <v>601</v>
      </c>
      <c r="L2306" t="s">
        <v>390</v>
      </c>
    </row>
    <row r="2307" spans="1:12" x14ac:dyDescent="0.3">
      <c r="A2307" s="9">
        <v>44104</v>
      </c>
      <c r="B2307" t="s">
        <v>239</v>
      </c>
      <c r="C2307" t="s">
        <v>48</v>
      </c>
      <c r="D2307">
        <v>28400000</v>
      </c>
      <c r="E2307">
        <v>0</v>
      </c>
      <c r="F2307">
        <v>28400000</v>
      </c>
      <c r="G2307">
        <v>89</v>
      </c>
      <c r="H2307">
        <v>-2400000</v>
      </c>
      <c r="I2307">
        <v>-7.792207792207792E-2</v>
      </c>
      <c r="J2307" t="s">
        <v>341</v>
      </c>
      <c r="K2307" t="s">
        <v>1711</v>
      </c>
      <c r="L2307" t="s">
        <v>2016</v>
      </c>
    </row>
    <row r="2308" spans="1:12" x14ac:dyDescent="0.3">
      <c r="A2308" s="9">
        <v>44104</v>
      </c>
      <c r="B2308" t="s">
        <v>255</v>
      </c>
      <c r="C2308" t="s">
        <v>64</v>
      </c>
      <c r="D2308">
        <v>889400000</v>
      </c>
      <c r="E2308">
        <v>42200000</v>
      </c>
      <c r="F2308">
        <v>931600000</v>
      </c>
      <c r="G2308">
        <v>39</v>
      </c>
      <c r="H2308">
        <v>-154100000</v>
      </c>
      <c r="I2308">
        <v>-0.14193607810629091</v>
      </c>
      <c r="J2308" t="s">
        <v>341</v>
      </c>
      <c r="K2308" t="s">
        <v>2017</v>
      </c>
      <c r="L2308" t="s">
        <v>1051</v>
      </c>
    </row>
    <row r="2309" spans="1:12" x14ac:dyDescent="0.3">
      <c r="A2309" s="9">
        <v>44104</v>
      </c>
      <c r="B2309" t="s">
        <v>241</v>
      </c>
      <c r="C2309" t="s">
        <v>50</v>
      </c>
      <c r="D2309">
        <v>264400000</v>
      </c>
      <c r="E2309">
        <v>27600000</v>
      </c>
      <c r="F2309">
        <v>292000000</v>
      </c>
      <c r="G2309">
        <v>60</v>
      </c>
      <c r="H2309">
        <v>2400000</v>
      </c>
      <c r="I2309">
        <v>8.2872928176795577E-3</v>
      </c>
      <c r="J2309" t="s">
        <v>340</v>
      </c>
      <c r="K2309" t="s">
        <v>1416</v>
      </c>
      <c r="L2309" t="s">
        <v>907</v>
      </c>
    </row>
    <row r="2310" spans="1:12" x14ac:dyDescent="0.3">
      <c r="A2310" s="9">
        <v>44104</v>
      </c>
      <c r="B2310" t="s">
        <v>257</v>
      </c>
      <c r="C2310" t="s">
        <v>66</v>
      </c>
      <c r="D2310">
        <v>429800000</v>
      </c>
      <c r="E2310">
        <v>0</v>
      </c>
      <c r="F2310">
        <v>429800000</v>
      </c>
      <c r="G2310">
        <v>50</v>
      </c>
      <c r="H2310">
        <v>71600000</v>
      </c>
      <c r="I2310">
        <v>0.19988833054159691</v>
      </c>
      <c r="J2310" t="s">
        <v>340</v>
      </c>
      <c r="K2310" t="s">
        <v>2018</v>
      </c>
      <c r="L2310" t="s">
        <v>1714</v>
      </c>
    </row>
    <row r="2311" spans="1:12" x14ac:dyDescent="0.3">
      <c r="A2311" s="9">
        <v>44104</v>
      </c>
      <c r="B2311" t="s">
        <v>244</v>
      </c>
      <c r="C2311" t="s">
        <v>53</v>
      </c>
      <c r="D2311">
        <v>85700000</v>
      </c>
      <c r="E2311">
        <v>11000000</v>
      </c>
      <c r="F2311">
        <v>96700000</v>
      </c>
      <c r="G2311">
        <v>98</v>
      </c>
      <c r="H2311">
        <v>9500000</v>
      </c>
      <c r="I2311">
        <v>0.10894495412844039</v>
      </c>
      <c r="J2311" t="s">
        <v>340</v>
      </c>
      <c r="K2311" t="s">
        <v>2019</v>
      </c>
      <c r="L2311" t="s">
        <v>798</v>
      </c>
    </row>
    <row r="2312" spans="1:12" x14ac:dyDescent="0.3">
      <c r="A2312" s="9">
        <v>44104</v>
      </c>
      <c r="B2312" t="s">
        <v>245</v>
      </c>
      <c r="C2312" t="s">
        <v>54</v>
      </c>
      <c r="D2312">
        <v>17334600000</v>
      </c>
      <c r="E2312">
        <v>1957200000</v>
      </c>
      <c r="F2312">
        <v>19291800000</v>
      </c>
      <c r="G2312">
        <v>7</v>
      </c>
      <c r="H2312">
        <v>-966000000</v>
      </c>
      <c r="I2312">
        <v>-4.7685336018718723E-2</v>
      </c>
      <c r="J2312" t="s">
        <v>341</v>
      </c>
      <c r="K2312" t="s">
        <v>2020</v>
      </c>
      <c r="L2312" t="s">
        <v>2021</v>
      </c>
    </row>
    <row r="2313" spans="1:12" x14ac:dyDescent="0.3">
      <c r="A2313" s="9">
        <v>44104</v>
      </c>
      <c r="B2313" t="s">
        <v>246</v>
      </c>
      <c r="C2313" t="s">
        <v>55</v>
      </c>
      <c r="D2313">
        <v>4338200000</v>
      </c>
      <c r="E2313">
        <v>802200000</v>
      </c>
      <c r="F2313">
        <v>5140400000</v>
      </c>
      <c r="G2313">
        <v>25</v>
      </c>
      <c r="H2313">
        <v>1549500000</v>
      </c>
      <c r="I2313">
        <v>0.43150742153777599</v>
      </c>
      <c r="J2313" t="s">
        <v>340</v>
      </c>
      <c r="K2313" t="s">
        <v>2022</v>
      </c>
      <c r="L2313" t="s">
        <v>1259</v>
      </c>
    </row>
    <row r="2314" spans="1:12" x14ac:dyDescent="0.3">
      <c r="A2314" s="9">
        <v>44104</v>
      </c>
      <c r="B2314" t="s">
        <v>247</v>
      </c>
      <c r="C2314" t="s">
        <v>56</v>
      </c>
      <c r="D2314">
        <v>11248100000</v>
      </c>
      <c r="E2314">
        <v>1225500000</v>
      </c>
      <c r="F2314">
        <v>12473600000</v>
      </c>
      <c r="G2314">
        <v>14</v>
      </c>
      <c r="H2314">
        <v>-55500000</v>
      </c>
      <c r="I2314">
        <v>-4.4296876870645137E-3</v>
      </c>
      <c r="J2314" t="s">
        <v>341</v>
      </c>
      <c r="K2314" t="s">
        <v>401</v>
      </c>
      <c r="L2314" t="s">
        <v>1754</v>
      </c>
    </row>
    <row r="2315" spans="1:12" x14ac:dyDescent="0.3">
      <c r="A2315" s="9">
        <v>44104</v>
      </c>
      <c r="B2315" t="s">
        <v>248</v>
      </c>
      <c r="C2315" t="s">
        <v>57</v>
      </c>
      <c r="D2315">
        <v>661800000</v>
      </c>
      <c r="E2315">
        <v>28400000</v>
      </c>
      <c r="F2315">
        <v>690200000</v>
      </c>
      <c r="G2315">
        <v>52</v>
      </c>
      <c r="H2315">
        <v>25200000</v>
      </c>
      <c r="I2315">
        <v>3.7894736842105273E-2</v>
      </c>
      <c r="J2315" t="s">
        <v>340</v>
      </c>
      <c r="K2315" t="s">
        <v>1175</v>
      </c>
      <c r="L2315" t="s">
        <v>2023</v>
      </c>
    </row>
    <row r="2316" spans="1:12" x14ac:dyDescent="0.3">
      <c r="A2316" s="9">
        <v>44104</v>
      </c>
      <c r="B2316" t="s">
        <v>249</v>
      </c>
      <c r="C2316" t="s">
        <v>58</v>
      </c>
      <c r="D2316">
        <v>214500000</v>
      </c>
      <c r="E2316">
        <v>55200000</v>
      </c>
      <c r="F2316">
        <v>269700000</v>
      </c>
      <c r="G2316">
        <v>56</v>
      </c>
      <c r="H2316">
        <v>2000000</v>
      </c>
      <c r="I2316">
        <v>7.4710496824803886E-3</v>
      </c>
      <c r="J2316" t="s">
        <v>340</v>
      </c>
      <c r="K2316" t="s">
        <v>1408</v>
      </c>
      <c r="L2316" t="s">
        <v>754</v>
      </c>
    </row>
    <row r="2317" spans="1:12" x14ac:dyDescent="0.3">
      <c r="A2317" s="9">
        <v>44104</v>
      </c>
      <c r="B2317" t="s">
        <v>250</v>
      </c>
      <c r="C2317" t="s">
        <v>59</v>
      </c>
      <c r="D2317">
        <v>14717400000</v>
      </c>
      <c r="E2317">
        <v>1115000000</v>
      </c>
      <c r="F2317">
        <v>15832400000</v>
      </c>
      <c r="G2317">
        <v>12</v>
      </c>
      <c r="H2317">
        <v>107600000</v>
      </c>
      <c r="I2317">
        <v>6.8426943426943424E-3</v>
      </c>
      <c r="J2317" t="s">
        <v>340</v>
      </c>
      <c r="K2317" t="s">
        <v>942</v>
      </c>
      <c r="L2317" t="s">
        <v>357</v>
      </c>
    </row>
    <row r="2318" spans="1:12" x14ac:dyDescent="0.3">
      <c r="A2318" s="9">
        <v>44104</v>
      </c>
      <c r="B2318" t="s">
        <v>198</v>
      </c>
      <c r="C2318" t="s">
        <v>135</v>
      </c>
      <c r="D2318">
        <v>179800000</v>
      </c>
      <c r="E2318">
        <v>68400000</v>
      </c>
      <c r="F2318">
        <v>248200000</v>
      </c>
      <c r="G2318">
        <v>65</v>
      </c>
      <c r="H2318">
        <v>-400000</v>
      </c>
      <c r="I2318">
        <v>-1.609010458567981E-3</v>
      </c>
      <c r="J2318" t="s">
        <v>341</v>
      </c>
      <c r="K2318" t="s">
        <v>1433</v>
      </c>
      <c r="L2318" t="s">
        <v>909</v>
      </c>
    </row>
    <row r="2319" spans="1:12" x14ac:dyDescent="0.3">
      <c r="A2319" s="9">
        <v>44104</v>
      </c>
      <c r="B2319" t="s">
        <v>215</v>
      </c>
      <c r="C2319" t="s">
        <v>131</v>
      </c>
      <c r="D2319">
        <v>15900000</v>
      </c>
      <c r="E2319">
        <v>12900000</v>
      </c>
      <c r="F2319">
        <v>28800000</v>
      </c>
      <c r="G2319">
        <v>75</v>
      </c>
      <c r="H2319">
        <v>-300000</v>
      </c>
      <c r="I2319">
        <v>-1.030927835051546E-2</v>
      </c>
      <c r="J2319" t="s">
        <v>341</v>
      </c>
      <c r="K2319" t="s">
        <v>1081</v>
      </c>
      <c r="L2319" t="s">
        <v>632</v>
      </c>
    </row>
    <row r="2320" spans="1:12" x14ac:dyDescent="0.3">
      <c r="A2320" s="9">
        <v>44104</v>
      </c>
      <c r="B2320" t="s">
        <v>251</v>
      </c>
      <c r="C2320" t="s">
        <v>60</v>
      </c>
      <c r="D2320">
        <v>5578400000</v>
      </c>
      <c r="E2320">
        <v>197100000</v>
      </c>
      <c r="F2320">
        <v>5775500000</v>
      </c>
      <c r="G2320">
        <v>24</v>
      </c>
      <c r="H2320">
        <v>39700000</v>
      </c>
      <c r="I2320">
        <v>6.9214407754803163E-3</v>
      </c>
      <c r="J2320" t="s">
        <v>340</v>
      </c>
      <c r="K2320" t="s">
        <v>2024</v>
      </c>
      <c r="L2320" t="s">
        <v>563</v>
      </c>
    </row>
    <row r="2321" spans="1:12" x14ac:dyDescent="0.3">
      <c r="A2321" s="9">
        <v>44104</v>
      </c>
      <c r="B2321" t="s">
        <v>252</v>
      </c>
      <c r="C2321" t="s">
        <v>61</v>
      </c>
      <c r="D2321">
        <v>0</v>
      </c>
      <c r="E2321">
        <v>80300000</v>
      </c>
      <c r="F2321">
        <v>80300000</v>
      </c>
      <c r="G2321">
        <v>24</v>
      </c>
      <c r="H2321">
        <v>63200000</v>
      </c>
      <c r="I2321">
        <v>3.6959064327485378</v>
      </c>
      <c r="J2321" t="s">
        <v>340</v>
      </c>
      <c r="K2321" t="s">
        <v>2025</v>
      </c>
      <c r="L2321" t="s">
        <v>2026</v>
      </c>
    </row>
    <row r="2322" spans="1:12" x14ac:dyDescent="0.3">
      <c r="A2322" s="9">
        <v>44104</v>
      </c>
      <c r="B2322" t="s">
        <v>253</v>
      </c>
      <c r="C2322" t="s">
        <v>62</v>
      </c>
      <c r="D2322">
        <v>3340300000</v>
      </c>
      <c r="E2322">
        <v>0</v>
      </c>
      <c r="F2322">
        <v>3340300000</v>
      </c>
      <c r="G2322">
        <v>35</v>
      </c>
      <c r="H2322">
        <v>-53000000</v>
      </c>
      <c r="I2322">
        <v>-1.5619013939233191E-2</v>
      </c>
      <c r="J2322" t="s">
        <v>341</v>
      </c>
      <c r="K2322" t="s">
        <v>1419</v>
      </c>
      <c r="L2322" t="s">
        <v>1571</v>
      </c>
    </row>
    <row r="2323" spans="1:12" x14ac:dyDescent="0.3">
      <c r="A2323" s="9">
        <v>44104</v>
      </c>
      <c r="B2323" t="s">
        <v>243</v>
      </c>
      <c r="C2323" t="s">
        <v>52</v>
      </c>
      <c r="D2323">
        <v>3226100000</v>
      </c>
      <c r="E2323">
        <v>5916600000</v>
      </c>
      <c r="F2323">
        <v>9142700000</v>
      </c>
      <c r="G2323">
        <v>10</v>
      </c>
      <c r="H2323">
        <v>-7100000</v>
      </c>
      <c r="I2323">
        <v>-7.7597324531683749E-4</v>
      </c>
      <c r="J2323" t="s">
        <v>341</v>
      </c>
      <c r="K2323" t="s">
        <v>2027</v>
      </c>
      <c r="L2323" t="s">
        <v>1928</v>
      </c>
    </row>
    <row r="2324" spans="1:12" x14ac:dyDescent="0.3">
      <c r="A2324" s="9">
        <v>44104</v>
      </c>
      <c r="B2324" t="s">
        <v>293</v>
      </c>
      <c r="C2324" t="s">
        <v>102</v>
      </c>
      <c r="D2324">
        <v>12084100000</v>
      </c>
      <c r="E2324">
        <v>383200000</v>
      </c>
      <c r="F2324">
        <v>12467300000</v>
      </c>
      <c r="G2324">
        <v>15</v>
      </c>
      <c r="H2324">
        <v>161500000</v>
      </c>
      <c r="I2324">
        <v>1.3123892798517771E-2</v>
      </c>
      <c r="J2324" t="s">
        <v>340</v>
      </c>
      <c r="K2324" t="s">
        <v>401</v>
      </c>
      <c r="L2324" t="s">
        <v>2028</v>
      </c>
    </row>
    <row r="2325" spans="1:12" x14ac:dyDescent="0.3">
      <c r="A2325" s="9">
        <v>44104</v>
      </c>
      <c r="B2325" t="s">
        <v>289</v>
      </c>
      <c r="C2325" t="s">
        <v>98</v>
      </c>
      <c r="D2325">
        <v>0</v>
      </c>
      <c r="E2325">
        <v>0</v>
      </c>
      <c r="F2325">
        <v>0</v>
      </c>
      <c r="G2325">
        <v>125</v>
      </c>
      <c r="H2325">
        <v>0</v>
      </c>
      <c r="J2325" t="s">
        <v>339</v>
      </c>
      <c r="K2325" t="s">
        <v>348</v>
      </c>
      <c r="L2325" t="s">
        <v>348</v>
      </c>
    </row>
    <row r="2326" spans="1:12" x14ac:dyDescent="0.3">
      <c r="A2326" s="9">
        <v>44104</v>
      </c>
      <c r="B2326" t="s">
        <v>325</v>
      </c>
      <c r="C2326" t="s">
        <v>136</v>
      </c>
      <c r="D2326">
        <v>389900000</v>
      </c>
      <c r="E2326">
        <v>231900000</v>
      </c>
      <c r="F2326">
        <v>621800000</v>
      </c>
      <c r="G2326">
        <v>125</v>
      </c>
      <c r="H2326">
        <v>-40800000</v>
      </c>
      <c r="I2326">
        <v>-6.157561122849381E-2</v>
      </c>
      <c r="J2326" t="s">
        <v>341</v>
      </c>
      <c r="K2326" t="s">
        <v>2029</v>
      </c>
      <c r="L2326" t="s">
        <v>2030</v>
      </c>
    </row>
    <row r="2327" spans="1:12" x14ac:dyDescent="0.3">
      <c r="A2327" s="9">
        <v>44104</v>
      </c>
      <c r="B2327" t="s">
        <v>323</v>
      </c>
      <c r="C2327" t="s">
        <v>133</v>
      </c>
      <c r="D2327">
        <v>1183800000</v>
      </c>
      <c r="E2327">
        <v>0</v>
      </c>
      <c r="F2327">
        <v>1183800000</v>
      </c>
      <c r="G2327">
        <v>31</v>
      </c>
      <c r="H2327">
        <v>115300000</v>
      </c>
      <c r="I2327">
        <v>0.1079082826392139</v>
      </c>
      <c r="J2327" t="s">
        <v>340</v>
      </c>
      <c r="K2327" t="s">
        <v>2031</v>
      </c>
      <c r="L2327" t="s">
        <v>919</v>
      </c>
    </row>
    <row r="2328" spans="1:12" x14ac:dyDescent="0.3">
      <c r="A2328" s="9">
        <v>44104</v>
      </c>
      <c r="B2328" t="s">
        <v>263</v>
      </c>
      <c r="C2328" t="s">
        <v>72</v>
      </c>
      <c r="D2328">
        <v>39100000</v>
      </c>
      <c r="E2328">
        <v>0</v>
      </c>
      <c r="F2328">
        <v>39100000</v>
      </c>
      <c r="G2328">
        <v>85</v>
      </c>
      <c r="H2328">
        <v>500000</v>
      </c>
      <c r="I2328">
        <v>1.2953367875647669E-2</v>
      </c>
      <c r="J2328" t="s">
        <v>340</v>
      </c>
      <c r="K2328" t="s">
        <v>2032</v>
      </c>
      <c r="L2328" t="s">
        <v>361</v>
      </c>
    </row>
    <row r="2329" spans="1:12" x14ac:dyDescent="0.3">
      <c r="A2329" s="9">
        <v>44104</v>
      </c>
      <c r="B2329" t="s">
        <v>264</v>
      </c>
      <c r="C2329" t="s">
        <v>73</v>
      </c>
      <c r="D2329">
        <v>661300000</v>
      </c>
      <c r="E2329">
        <v>373500000</v>
      </c>
      <c r="F2329">
        <v>1034800000</v>
      </c>
      <c r="G2329">
        <v>45</v>
      </c>
      <c r="H2329">
        <v>44600000</v>
      </c>
      <c r="I2329">
        <v>4.5041405776610782E-2</v>
      </c>
      <c r="J2329" t="s">
        <v>340</v>
      </c>
      <c r="K2329" t="s">
        <v>1847</v>
      </c>
      <c r="L2329" t="s">
        <v>822</v>
      </c>
    </row>
    <row r="2330" spans="1:12" x14ac:dyDescent="0.3">
      <c r="A2330" s="9">
        <v>44104</v>
      </c>
      <c r="B2330" t="s">
        <v>265</v>
      </c>
      <c r="C2330" t="s">
        <v>74</v>
      </c>
      <c r="D2330">
        <v>1316100000</v>
      </c>
      <c r="E2330">
        <v>0</v>
      </c>
      <c r="F2330">
        <v>1316100000</v>
      </c>
      <c r="G2330">
        <v>44</v>
      </c>
      <c r="H2330">
        <v>-36100000</v>
      </c>
      <c r="I2330">
        <v>-2.6697234136961991E-2</v>
      </c>
      <c r="J2330" t="s">
        <v>341</v>
      </c>
      <c r="K2330" t="s">
        <v>419</v>
      </c>
      <c r="L2330" t="s">
        <v>529</v>
      </c>
    </row>
    <row r="2331" spans="1:12" x14ac:dyDescent="0.3">
      <c r="A2331" s="9">
        <v>44104</v>
      </c>
      <c r="B2331" t="s">
        <v>266</v>
      </c>
      <c r="C2331" t="s">
        <v>75</v>
      </c>
      <c r="D2331">
        <v>0</v>
      </c>
      <c r="E2331">
        <v>210300000</v>
      </c>
      <c r="F2331">
        <v>210300000</v>
      </c>
      <c r="G2331">
        <v>88</v>
      </c>
      <c r="H2331">
        <v>192700000</v>
      </c>
      <c r="I2331">
        <v>10.94886363636364</v>
      </c>
      <c r="J2331" t="s">
        <v>340</v>
      </c>
      <c r="K2331" t="s">
        <v>2033</v>
      </c>
      <c r="L2331" t="s">
        <v>2034</v>
      </c>
    </row>
    <row r="2332" spans="1:12" x14ac:dyDescent="0.3">
      <c r="A2332" s="9">
        <v>44104</v>
      </c>
      <c r="B2332" t="s">
        <v>267</v>
      </c>
      <c r="C2332" t="s">
        <v>76</v>
      </c>
      <c r="D2332">
        <v>17471600000</v>
      </c>
      <c r="E2332">
        <v>4257700000</v>
      </c>
      <c r="F2332">
        <v>21729300000</v>
      </c>
      <c r="G2332">
        <v>5</v>
      </c>
      <c r="H2332">
        <v>384600000</v>
      </c>
      <c r="I2332">
        <v>1.8018524504912231E-2</v>
      </c>
      <c r="J2332" t="s">
        <v>340</v>
      </c>
      <c r="K2332" t="s">
        <v>2035</v>
      </c>
      <c r="L2332" t="s">
        <v>1450</v>
      </c>
    </row>
    <row r="2333" spans="1:12" x14ac:dyDescent="0.3">
      <c r="A2333" s="9">
        <v>44104</v>
      </c>
      <c r="B2333" t="s">
        <v>268</v>
      </c>
      <c r="C2333" t="s">
        <v>77</v>
      </c>
      <c r="D2333">
        <v>37800000</v>
      </c>
      <c r="E2333">
        <v>0</v>
      </c>
      <c r="F2333">
        <v>37800000</v>
      </c>
      <c r="G2333">
        <v>87</v>
      </c>
      <c r="H2333">
        <v>-400000</v>
      </c>
      <c r="I2333">
        <v>-1.0471204188481679E-2</v>
      </c>
      <c r="J2333" t="s">
        <v>341</v>
      </c>
      <c r="K2333" t="s">
        <v>1169</v>
      </c>
      <c r="L2333" t="s">
        <v>909</v>
      </c>
    </row>
    <row r="2334" spans="1:12" x14ac:dyDescent="0.3">
      <c r="A2334" s="9">
        <v>44104</v>
      </c>
      <c r="B2334" t="s">
        <v>269</v>
      </c>
      <c r="C2334" t="s">
        <v>78</v>
      </c>
      <c r="D2334">
        <v>12359400000</v>
      </c>
      <c r="E2334">
        <v>102300000</v>
      </c>
      <c r="F2334">
        <v>12461700000</v>
      </c>
      <c r="G2334">
        <v>16</v>
      </c>
      <c r="H2334">
        <v>38500000</v>
      </c>
      <c r="I2334">
        <v>3.099040504861871E-3</v>
      </c>
      <c r="J2334" t="s">
        <v>340</v>
      </c>
      <c r="K2334" t="s">
        <v>401</v>
      </c>
      <c r="L2334" t="s">
        <v>1789</v>
      </c>
    </row>
    <row r="2335" spans="1:12" x14ac:dyDescent="0.3">
      <c r="A2335" s="9">
        <v>44104</v>
      </c>
      <c r="B2335" t="s">
        <v>271</v>
      </c>
      <c r="C2335" t="s">
        <v>80</v>
      </c>
      <c r="D2335">
        <v>607400000</v>
      </c>
      <c r="E2335">
        <v>65099999.999999993</v>
      </c>
      <c r="F2335">
        <v>672500000</v>
      </c>
      <c r="G2335">
        <v>49</v>
      </c>
      <c r="H2335">
        <v>18400000</v>
      </c>
      <c r="I2335">
        <v>2.8130255312643331E-2</v>
      </c>
      <c r="J2335" t="s">
        <v>340</v>
      </c>
      <c r="K2335" t="s">
        <v>828</v>
      </c>
      <c r="L2335" t="s">
        <v>2036</v>
      </c>
    </row>
    <row r="2336" spans="1:12" x14ac:dyDescent="0.3">
      <c r="A2336" s="9">
        <v>44104</v>
      </c>
      <c r="B2336" t="s">
        <v>272</v>
      </c>
      <c r="C2336" t="s">
        <v>81</v>
      </c>
      <c r="D2336">
        <v>1270700000</v>
      </c>
      <c r="E2336">
        <v>35000000</v>
      </c>
      <c r="F2336">
        <v>1305700000</v>
      </c>
      <c r="G2336">
        <v>42</v>
      </c>
      <c r="H2336">
        <v>1400000</v>
      </c>
      <c r="I2336">
        <v>1.073372690331979E-3</v>
      </c>
      <c r="J2336" t="s">
        <v>340</v>
      </c>
      <c r="K2336" t="s">
        <v>787</v>
      </c>
      <c r="L2336" t="s">
        <v>550</v>
      </c>
    </row>
    <row r="2337" spans="1:12" x14ac:dyDescent="0.3">
      <c r="A2337" s="9">
        <v>44104</v>
      </c>
      <c r="B2337" t="s">
        <v>273</v>
      </c>
      <c r="C2337" t="s">
        <v>82</v>
      </c>
      <c r="D2337">
        <v>780000000</v>
      </c>
      <c r="E2337">
        <v>49000000</v>
      </c>
      <c r="F2337">
        <v>829000000</v>
      </c>
      <c r="G2337">
        <v>47</v>
      </c>
      <c r="H2337">
        <v>16500000</v>
      </c>
      <c r="I2337">
        <v>2.0307692307692311E-2</v>
      </c>
      <c r="J2337" t="s">
        <v>340</v>
      </c>
      <c r="K2337" t="s">
        <v>2037</v>
      </c>
      <c r="L2337" t="s">
        <v>1644</v>
      </c>
    </row>
    <row r="2338" spans="1:12" x14ac:dyDescent="0.3">
      <c r="A2338" s="9">
        <v>44104</v>
      </c>
      <c r="B2338" t="s">
        <v>275</v>
      </c>
      <c r="C2338" t="s">
        <v>84</v>
      </c>
      <c r="D2338">
        <v>300000</v>
      </c>
      <c r="E2338">
        <v>0</v>
      </c>
      <c r="F2338">
        <v>300000</v>
      </c>
      <c r="G2338">
        <v>110</v>
      </c>
      <c r="H2338">
        <v>0</v>
      </c>
      <c r="I2338">
        <v>0</v>
      </c>
      <c r="J2338" t="s">
        <v>339</v>
      </c>
      <c r="K2338" t="s">
        <v>390</v>
      </c>
      <c r="L2338" t="s">
        <v>348</v>
      </c>
    </row>
    <row r="2339" spans="1:12" x14ac:dyDescent="0.3">
      <c r="A2339" s="9">
        <v>44104</v>
      </c>
      <c r="B2339" t="s">
        <v>326</v>
      </c>
      <c r="C2339" t="s">
        <v>138</v>
      </c>
      <c r="D2339">
        <v>0</v>
      </c>
      <c r="E2339">
        <v>0</v>
      </c>
      <c r="F2339">
        <v>0</v>
      </c>
      <c r="G2339">
        <v>110</v>
      </c>
      <c r="H2339">
        <v>0</v>
      </c>
      <c r="J2339" t="s">
        <v>339</v>
      </c>
      <c r="K2339" t="s">
        <v>348</v>
      </c>
      <c r="L2339" t="s">
        <v>348</v>
      </c>
    </row>
    <row r="2340" spans="1:12" x14ac:dyDescent="0.3">
      <c r="A2340" s="9">
        <v>44104</v>
      </c>
      <c r="B2340" t="s">
        <v>262</v>
      </c>
      <c r="C2340" t="s">
        <v>71</v>
      </c>
      <c r="D2340">
        <v>395600000</v>
      </c>
      <c r="E2340">
        <v>28000000</v>
      </c>
      <c r="F2340">
        <v>423600000</v>
      </c>
      <c r="G2340">
        <v>53</v>
      </c>
      <c r="H2340">
        <v>13700000</v>
      </c>
      <c r="I2340">
        <v>3.342278604537692E-2</v>
      </c>
      <c r="J2340" t="s">
        <v>340</v>
      </c>
      <c r="K2340" t="s">
        <v>2038</v>
      </c>
      <c r="L2340" t="s">
        <v>2039</v>
      </c>
    </row>
    <row r="2341" spans="1:12" x14ac:dyDescent="0.3">
      <c r="A2341" s="9">
        <v>44104</v>
      </c>
      <c r="B2341" t="s">
        <v>276</v>
      </c>
      <c r="C2341" t="s">
        <v>85</v>
      </c>
      <c r="D2341">
        <v>3002200000</v>
      </c>
      <c r="E2341">
        <v>45800000</v>
      </c>
      <c r="F2341">
        <v>3048000000</v>
      </c>
      <c r="G2341">
        <v>28</v>
      </c>
      <c r="H2341">
        <v>-169100000</v>
      </c>
      <c r="I2341">
        <v>-5.2562867178514813E-2</v>
      </c>
      <c r="J2341" t="s">
        <v>341</v>
      </c>
      <c r="K2341" t="s">
        <v>1346</v>
      </c>
      <c r="L2341" t="s">
        <v>717</v>
      </c>
    </row>
    <row r="2342" spans="1:12" x14ac:dyDescent="0.3">
      <c r="A2342" s="9">
        <v>44104</v>
      </c>
      <c r="B2342" t="s">
        <v>278</v>
      </c>
      <c r="C2342" t="s">
        <v>87</v>
      </c>
      <c r="D2342">
        <v>9954200000</v>
      </c>
      <c r="E2342">
        <v>536900000</v>
      </c>
      <c r="F2342">
        <v>10491100000</v>
      </c>
      <c r="G2342">
        <v>13</v>
      </c>
      <c r="H2342">
        <v>431400000</v>
      </c>
      <c r="I2342">
        <v>4.2883982623736293E-2</v>
      </c>
      <c r="J2342" t="s">
        <v>340</v>
      </c>
      <c r="K2342" t="s">
        <v>1539</v>
      </c>
      <c r="L2342" t="s">
        <v>2040</v>
      </c>
    </row>
    <row r="2343" spans="1:12" x14ac:dyDescent="0.3">
      <c r="A2343" s="9">
        <v>44104</v>
      </c>
      <c r="B2343" t="s">
        <v>279</v>
      </c>
      <c r="C2343" t="s">
        <v>88</v>
      </c>
      <c r="D2343">
        <v>0</v>
      </c>
      <c r="E2343">
        <v>5400000</v>
      </c>
      <c r="F2343">
        <v>5400000</v>
      </c>
      <c r="G2343">
        <v>105</v>
      </c>
      <c r="H2343">
        <v>5200000</v>
      </c>
      <c r="I2343">
        <v>26</v>
      </c>
      <c r="J2343" t="s">
        <v>340</v>
      </c>
      <c r="K2343" t="s">
        <v>602</v>
      </c>
      <c r="L2343" t="s">
        <v>1621</v>
      </c>
    </row>
    <row r="2344" spans="1:12" x14ac:dyDescent="0.3">
      <c r="A2344" s="9">
        <v>44104</v>
      </c>
      <c r="B2344" t="s">
        <v>280</v>
      </c>
      <c r="C2344" t="s">
        <v>89</v>
      </c>
      <c r="D2344">
        <v>7000000</v>
      </c>
      <c r="E2344">
        <v>0</v>
      </c>
      <c r="F2344">
        <v>7000000</v>
      </c>
      <c r="G2344">
        <v>83</v>
      </c>
      <c r="H2344">
        <v>-1500000</v>
      </c>
      <c r="I2344">
        <v>-0.1764705882352941</v>
      </c>
      <c r="J2344" t="s">
        <v>341</v>
      </c>
      <c r="K2344" t="s">
        <v>2041</v>
      </c>
      <c r="L2344" t="s">
        <v>517</v>
      </c>
    </row>
    <row r="2345" spans="1:12" x14ac:dyDescent="0.3">
      <c r="A2345" s="9">
        <v>44104</v>
      </c>
      <c r="B2345" t="s">
        <v>281</v>
      </c>
      <c r="C2345" t="s">
        <v>90</v>
      </c>
      <c r="D2345">
        <v>131000000</v>
      </c>
      <c r="E2345">
        <v>7563600000</v>
      </c>
      <c r="F2345">
        <v>7694600000</v>
      </c>
      <c r="G2345">
        <v>32</v>
      </c>
      <c r="H2345">
        <v>760000000</v>
      </c>
      <c r="I2345">
        <v>0.109595362385718</v>
      </c>
      <c r="J2345" t="s">
        <v>340</v>
      </c>
      <c r="K2345" t="s">
        <v>2042</v>
      </c>
      <c r="L2345" t="s">
        <v>2043</v>
      </c>
    </row>
    <row r="2346" spans="1:12" x14ac:dyDescent="0.3">
      <c r="A2346" s="9">
        <v>44104</v>
      </c>
      <c r="B2346" t="s">
        <v>282</v>
      </c>
      <c r="C2346" t="s">
        <v>91</v>
      </c>
      <c r="D2346">
        <v>62200000</v>
      </c>
      <c r="E2346">
        <v>0</v>
      </c>
      <c r="F2346">
        <v>62200000</v>
      </c>
      <c r="G2346">
        <v>66</v>
      </c>
      <c r="H2346">
        <v>-1500000</v>
      </c>
      <c r="I2346">
        <v>-2.3547880690737839E-2</v>
      </c>
      <c r="J2346" t="s">
        <v>341</v>
      </c>
      <c r="K2346" t="s">
        <v>455</v>
      </c>
      <c r="L2346" t="s">
        <v>517</v>
      </c>
    </row>
    <row r="2347" spans="1:12" x14ac:dyDescent="0.3">
      <c r="A2347" s="9">
        <v>44104</v>
      </c>
      <c r="B2347" t="s">
        <v>283</v>
      </c>
      <c r="C2347" t="s">
        <v>92</v>
      </c>
      <c r="D2347">
        <v>7107000000</v>
      </c>
      <c r="E2347">
        <v>911700000</v>
      </c>
      <c r="F2347">
        <v>8018700000</v>
      </c>
      <c r="G2347">
        <v>18</v>
      </c>
      <c r="H2347">
        <v>117700000</v>
      </c>
      <c r="I2347">
        <v>1.489684850018985E-2</v>
      </c>
      <c r="J2347" t="s">
        <v>340</v>
      </c>
      <c r="K2347" t="s">
        <v>2044</v>
      </c>
      <c r="L2347" t="s">
        <v>1549</v>
      </c>
    </row>
    <row r="2348" spans="1:12" x14ac:dyDescent="0.3">
      <c r="A2348" s="9">
        <v>44104</v>
      </c>
      <c r="B2348" t="s">
        <v>284</v>
      </c>
      <c r="C2348" t="s">
        <v>93</v>
      </c>
      <c r="D2348">
        <v>37200000</v>
      </c>
      <c r="E2348">
        <v>8100000</v>
      </c>
      <c r="F2348">
        <v>45300000</v>
      </c>
      <c r="G2348">
        <v>67</v>
      </c>
      <c r="H2348">
        <v>1200000</v>
      </c>
      <c r="I2348">
        <v>2.7210884353741499E-2</v>
      </c>
      <c r="J2348" t="s">
        <v>340</v>
      </c>
      <c r="K2348" t="s">
        <v>2045</v>
      </c>
      <c r="L2348" t="s">
        <v>369</v>
      </c>
    </row>
    <row r="2349" spans="1:12" x14ac:dyDescent="0.3">
      <c r="A2349" s="9">
        <v>44104</v>
      </c>
      <c r="B2349" t="s">
        <v>285</v>
      </c>
      <c r="C2349" t="s">
        <v>94</v>
      </c>
      <c r="D2349">
        <v>4300000</v>
      </c>
      <c r="E2349">
        <v>4400000</v>
      </c>
      <c r="F2349">
        <v>8700000</v>
      </c>
      <c r="G2349">
        <v>102</v>
      </c>
      <c r="H2349">
        <v>0</v>
      </c>
      <c r="I2349">
        <v>0</v>
      </c>
      <c r="J2349" t="s">
        <v>339</v>
      </c>
      <c r="K2349" t="s">
        <v>1934</v>
      </c>
      <c r="L2349" t="s">
        <v>348</v>
      </c>
    </row>
    <row r="2350" spans="1:12" x14ac:dyDescent="0.3">
      <c r="A2350" s="9">
        <v>44104</v>
      </c>
      <c r="B2350" t="s">
        <v>286</v>
      </c>
      <c r="C2350" t="s">
        <v>95</v>
      </c>
      <c r="D2350">
        <v>0</v>
      </c>
      <c r="E2350">
        <v>0</v>
      </c>
      <c r="F2350">
        <v>0</v>
      </c>
      <c r="G2350">
        <v>102</v>
      </c>
      <c r="H2350">
        <v>0</v>
      </c>
      <c r="J2350" t="s">
        <v>339</v>
      </c>
      <c r="K2350" t="s">
        <v>348</v>
      </c>
      <c r="L2350" t="s">
        <v>348</v>
      </c>
    </row>
    <row r="2351" spans="1:12" x14ac:dyDescent="0.3">
      <c r="A2351" s="9">
        <v>44104</v>
      </c>
      <c r="B2351" t="s">
        <v>287</v>
      </c>
      <c r="C2351" t="s">
        <v>96</v>
      </c>
      <c r="D2351">
        <v>46800000</v>
      </c>
      <c r="E2351">
        <v>700000</v>
      </c>
      <c r="F2351">
        <v>47500000</v>
      </c>
      <c r="G2351">
        <v>86</v>
      </c>
      <c r="H2351">
        <v>900000</v>
      </c>
      <c r="I2351">
        <v>1.9313304721030041E-2</v>
      </c>
      <c r="J2351" t="s">
        <v>340</v>
      </c>
      <c r="K2351" t="s">
        <v>2046</v>
      </c>
      <c r="L2351" t="s">
        <v>441</v>
      </c>
    </row>
    <row r="2352" spans="1:12" x14ac:dyDescent="0.3">
      <c r="A2352" s="9">
        <v>44104</v>
      </c>
      <c r="B2352" t="s">
        <v>288</v>
      </c>
      <c r="C2352" t="s">
        <v>97</v>
      </c>
      <c r="D2352">
        <v>30100000</v>
      </c>
      <c r="E2352">
        <v>2600000</v>
      </c>
      <c r="F2352">
        <v>32700000</v>
      </c>
      <c r="G2352">
        <v>81</v>
      </c>
      <c r="H2352">
        <v>100000</v>
      </c>
      <c r="I2352">
        <v>3.0674846625766872E-3</v>
      </c>
      <c r="J2352" t="s">
        <v>340</v>
      </c>
      <c r="K2352" t="s">
        <v>370</v>
      </c>
      <c r="L2352" t="s">
        <v>486</v>
      </c>
    </row>
    <row r="2353" spans="1:12" x14ac:dyDescent="0.3">
      <c r="A2353" s="9">
        <v>44104</v>
      </c>
      <c r="B2353" t="s">
        <v>259</v>
      </c>
      <c r="C2353" t="s">
        <v>68</v>
      </c>
      <c r="D2353">
        <v>128931700000</v>
      </c>
      <c r="E2353">
        <v>23857000000</v>
      </c>
      <c r="F2353">
        <v>152788700000</v>
      </c>
      <c r="G2353">
        <v>3</v>
      </c>
      <c r="H2353">
        <v>-133400000</v>
      </c>
      <c r="I2353">
        <v>-8.7233957681721603E-4</v>
      </c>
      <c r="J2353" t="s">
        <v>341</v>
      </c>
      <c r="K2353" t="s">
        <v>1084</v>
      </c>
      <c r="L2353" t="s">
        <v>912</v>
      </c>
    </row>
    <row r="2354" spans="1:12" x14ac:dyDescent="0.3">
      <c r="A2354" s="9">
        <v>44104</v>
      </c>
      <c r="B2354" t="s">
        <v>197</v>
      </c>
      <c r="C2354" t="s">
        <v>5</v>
      </c>
      <c r="D2354">
        <v>661200000</v>
      </c>
      <c r="E2354">
        <v>0</v>
      </c>
      <c r="F2354">
        <v>661200000</v>
      </c>
      <c r="G2354">
        <v>55</v>
      </c>
      <c r="H2354">
        <v>39100000</v>
      </c>
      <c r="I2354">
        <v>6.2851631570487065E-2</v>
      </c>
      <c r="J2354" t="s">
        <v>340</v>
      </c>
      <c r="K2354" t="s">
        <v>2047</v>
      </c>
      <c r="L2354" t="s">
        <v>2032</v>
      </c>
    </row>
    <row r="2355" spans="1:12" x14ac:dyDescent="0.3">
      <c r="A2355" s="9">
        <v>44104</v>
      </c>
      <c r="B2355" t="s">
        <v>277</v>
      </c>
      <c r="C2355" t="s">
        <v>86</v>
      </c>
      <c r="D2355">
        <v>9800000</v>
      </c>
      <c r="E2355">
        <v>0</v>
      </c>
      <c r="F2355">
        <v>9800000</v>
      </c>
      <c r="G2355">
        <v>96</v>
      </c>
      <c r="H2355">
        <v>200000</v>
      </c>
      <c r="I2355">
        <v>2.0833333333333329E-2</v>
      </c>
      <c r="J2355" t="s">
        <v>340</v>
      </c>
      <c r="K2355" t="s">
        <v>693</v>
      </c>
      <c r="L2355" t="s">
        <v>379</v>
      </c>
    </row>
    <row r="2356" spans="1:12" x14ac:dyDescent="0.3">
      <c r="A2356" s="9">
        <v>44104</v>
      </c>
      <c r="B2356" t="s">
        <v>274</v>
      </c>
      <c r="C2356" t="s">
        <v>83</v>
      </c>
      <c r="D2356">
        <v>2140500000</v>
      </c>
      <c r="E2356">
        <v>1063600000</v>
      </c>
      <c r="F2356">
        <v>3204100000</v>
      </c>
      <c r="G2356">
        <v>29</v>
      </c>
      <c r="H2356">
        <v>-185000000</v>
      </c>
      <c r="I2356">
        <v>-5.4586763447522939E-2</v>
      </c>
      <c r="J2356" t="s">
        <v>341</v>
      </c>
      <c r="K2356" t="s">
        <v>1334</v>
      </c>
      <c r="L2356" t="s">
        <v>625</v>
      </c>
    </row>
    <row r="2357" spans="1:12" x14ac:dyDescent="0.3">
      <c r="A2357" s="9">
        <v>44104</v>
      </c>
      <c r="B2357" t="s">
        <v>294</v>
      </c>
      <c r="C2357" t="s">
        <v>103</v>
      </c>
      <c r="D2357">
        <v>0</v>
      </c>
      <c r="E2357">
        <v>0</v>
      </c>
      <c r="F2357">
        <v>0</v>
      </c>
      <c r="G2357">
        <v>119</v>
      </c>
      <c r="H2357">
        <v>0</v>
      </c>
      <c r="J2357" t="s">
        <v>339</v>
      </c>
      <c r="K2357" t="s">
        <v>348</v>
      </c>
      <c r="L2357" t="s">
        <v>348</v>
      </c>
    </row>
    <row r="2358" spans="1:12" x14ac:dyDescent="0.3">
      <c r="A2358" s="9">
        <v>44104</v>
      </c>
      <c r="B2358" t="s">
        <v>300</v>
      </c>
      <c r="C2358" t="s">
        <v>109</v>
      </c>
      <c r="D2358">
        <v>500000</v>
      </c>
      <c r="E2358">
        <v>400000</v>
      </c>
      <c r="F2358">
        <v>900000</v>
      </c>
      <c r="G2358">
        <v>113</v>
      </c>
      <c r="H2358">
        <v>0</v>
      </c>
      <c r="I2358">
        <v>0</v>
      </c>
      <c r="J2358" t="s">
        <v>339</v>
      </c>
      <c r="K2358" t="s">
        <v>441</v>
      </c>
      <c r="L2358" t="s">
        <v>348</v>
      </c>
    </row>
    <row r="2359" spans="1:12" x14ac:dyDescent="0.3">
      <c r="A2359" s="9">
        <v>44104</v>
      </c>
      <c r="B2359" t="s">
        <v>290</v>
      </c>
      <c r="C2359" t="s">
        <v>99</v>
      </c>
      <c r="D2359">
        <v>200600000</v>
      </c>
      <c r="E2359">
        <v>0</v>
      </c>
      <c r="F2359">
        <v>200600000</v>
      </c>
      <c r="G2359">
        <v>64</v>
      </c>
      <c r="H2359">
        <v>2100000</v>
      </c>
      <c r="I2359">
        <v>1.057934508816121E-2</v>
      </c>
      <c r="J2359" t="s">
        <v>340</v>
      </c>
      <c r="K2359" t="s">
        <v>2048</v>
      </c>
      <c r="L2359" t="s">
        <v>1009</v>
      </c>
    </row>
    <row r="2360" spans="1:12" x14ac:dyDescent="0.3">
      <c r="A2360" s="9">
        <v>44104</v>
      </c>
      <c r="B2360" t="s">
        <v>295</v>
      </c>
      <c r="C2360" t="s">
        <v>104</v>
      </c>
      <c r="D2360">
        <v>1971700000</v>
      </c>
      <c r="E2360">
        <v>1217500000</v>
      </c>
      <c r="F2360">
        <v>3189200000</v>
      </c>
      <c r="G2360">
        <v>30</v>
      </c>
      <c r="H2360">
        <v>83300000</v>
      </c>
      <c r="I2360">
        <v>2.681992337164751E-2</v>
      </c>
      <c r="J2360" t="s">
        <v>340</v>
      </c>
      <c r="K2360" t="s">
        <v>1929</v>
      </c>
      <c r="L2360" t="s">
        <v>1393</v>
      </c>
    </row>
    <row r="2361" spans="1:12" x14ac:dyDescent="0.3">
      <c r="A2361" s="9">
        <v>44104</v>
      </c>
      <c r="B2361" t="s">
        <v>322</v>
      </c>
      <c r="C2361" t="s">
        <v>132</v>
      </c>
      <c r="D2361">
        <v>1994300000</v>
      </c>
      <c r="E2361">
        <v>0</v>
      </c>
      <c r="F2361">
        <v>1994300000</v>
      </c>
      <c r="G2361">
        <v>21</v>
      </c>
      <c r="H2361">
        <v>81200000</v>
      </c>
      <c r="I2361">
        <v>4.2444200512257592E-2</v>
      </c>
      <c r="J2361" t="s">
        <v>340</v>
      </c>
      <c r="K2361" t="s">
        <v>2049</v>
      </c>
      <c r="L2361" t="s">
        <v>2050</v>
      </c>
    </row>
    <row r="2362" spans="1:12" x14ac:dyDescent="0.3">
      <c r="A2362" s="9">
        <v>44104</v>
      </c>
      <c r="B2362" t="s">
        <v>296</v>
      </c>
      <c r="C2362" t="s">
        <v>105</v>
      </c>
      <c r="D2362">
        <v>561300000</v>
      </c>
      <c r="E2362">
        <v>0</v>
      </c>
      <c r="F2362">
        <v>561300000</v>
      </c>
      <c r="G2362">
        <v>51</v>
      </c>
      <c r="H2362">
        <v>1500000</v>
      </c>
      <c r="I2362">
        <v>2.6795284030010722E-3</v>
      </c>
      <c r="J2362" t="s">
        <v>340</v>
      </c>
      <c r="K2362" t="s">
        <v>2051</v>
      </c>
      <c r="L2362" t="s">
        <v>461</v>
      </c>
    </row>
    <row r="2363" spans="1:12" x14ac:dyDescent="0.3">
      <c r="A2363" s="9">
        <v>44104</v>
      </c>
      <c r="B2363" t="s">
        <v>297</v>
      </c>
      <c r="C2363" t="s">
        <v>106</v>
      </c>
      <c r="D2363">
        <v>290400000</v>
      </c>
      <c r="E2363">
        <v>0</v>
      </c>
      <c r="F2363">
        <v>290400000</v>
      </c>
      <c r="G2363">
        <v>63</v>
      </c>
      <c r="H2363">
        <v>-3000000</v>
      </c>
      <c r="I2363">
        <v>-1.0224948875255621E-2</v>
      </c>
      <c r="J2363" t="s">
        <v>341</v>
      </c>
      <c r="K2363" t="s">
        <v>743</v>
      </c>
      <c r="L2363" t="s">
        <v>1086</v>
      </c>
    </row>
    <row r="2364" spans="1:12" x14ac:dyDescent="0.3">
      <c r="A2364" s="9">
        <v>44104</v>
      </c>
      <c r="B2364" t="s">
        <v>298</v>
      </c>
      <c r="C2364" t="s">
        <v>107</v>
      </c>
      <c r="D2364">
        <v>0</v>
      </c>
      <c r="E2364">
        <v>0</v>
      </c>
      <c r="F2364">
        <v>0</v>
      </c>
      <c r="G2364">
        <v>103</v>
      </c>
      <c r="H2364">
        <v>0</v>
      </c>
      <c r="J2364" t="s">
        <v>339</v>
      </c>
      <c r="K2364" t="s">
        <v>348</v>
      </c>
      <c r="L2364" t="s">
        <v>348</v>
      </c>
    </row>
    <row r="2365" spans="1:12" x14ac:dyDescent="0.3">
      <c r="A2365" s="9">
        <v>44104</v>
      </c>
      <c r="B2365" t="s">
        <v>299</v>
      </c>
      <c r="C2365" t="s">
        <v>108</v>
      </c>
      <c r="D2365">
        <v>9027600000</v>
      </c>
      <c r="E2365">
        <v>2200400000</v>
      </c>
      <c r="F2365">
        <v>11228000000</v>
      </c>
      <c r="G2365">
        <v>8</v>
      </c>
      <c r="H2365">
        <v>1163100000</v>
      </c>
      <c r="I2365">
        <v>0.11556001549940879</v>
      </c>
      <c r="J2365" t="s">
        <v>340</v>
      </c>
      <c r="K2365" t="s">
        <v>446</v>
      </c>
      <c r="L2365" t="s">
        <v>1447</v>
      </c>
    </row>
    <row r="2366" spans="1:12" x14ac:dyDescent="0.3">
      <c r="A2366" s="9">
        <v>44104</v>
      </c>
      <c r="B2366" t="s">
        <v>307</v>
      </c>
      <c r="C2366" t="s">
        <v>141</v>
      </c>
      <c r="D2366">
        <v>80300000</v>
      </c>
      <c r="E2366">
        <v>0</v>
      </c>
      <c r="F2366">
        <v>80300000</v>
      </c>
      <c r="G2366">
        <v>70</v>
      </c>
      <c r="H2366">
        <v>-1100000</v>
      </c>
      <c r="I2366">
        <v>-1.3513513513513511E-2</v>
      </c>
      <c r="J2366" t="s">
        <v>341</v>
      </c>
      <c r="K2366" t="s">
        <v>2025</v>
      </c>
      <c r="L2366" t="s">
        <v>512</v>
      </c>
    </row>
    <row r="2367" spans="1:12" x14ac:dyDescent="0.3">
      <c r="A2367" s="9">
        <v>44104</v>
      </c>
      <c r="B2367" t="s">
        <v>302</v>
      </c>
      <c r="C2367" t="s">
        <v>111</v>
      </c>
      <c r="D2367">
        <v>5500000</v>
      </c>
      <c r="E2367">
        <v>0</v>
      </c>
      <c r="F2367">
        <v>5500000</v>
      </c>
      <c r="G2367">
        <v>109</v>
      </c>
      <c r="H2367">
        <v>0</v>
      </c>
      <c r="I2367">
        <v>0</v>
      </c>
      <c r="J2367" t="s">
        <v>339</v>
      </c>
      <c r="K2367" t="s">
        <v>636</v>
      </c>
      <c r="L2367" t="s">
        <v>348</v>
      </c>
    </row>
    <row r="2368" spans="1:12" x14ac:dyDescent="0.3">
      <c r="A2368" s="9">
        <v>44104</v>
      </c>
      <c r="B2368" t="s">
        <v>303</v>
      </c>
      <c r="C2368" t="s">
        <v>112</v>
      </c>
      <c r="D2368">
        <v>0</v>
      </c>
      <c r="E2368">
        <v>0</v>
      </c>
      <c r="F2368">
        <v>0</v>
      </c>
      <c r="G2368">
        <v>109</v>
      </c>
      <c r="H2368">
        <v>0</v>
      </c>
      <c r="J2368" t="s">
        <v>339</v>
      </c>
      <c r="K2368" t="s">
        <v>348</v>
      </c>
      <c r="L2368" t="s">
        <v>348</v>
      </c>
    </row>
    <row r="2369" spans="1:12" x14ac:dyDescent="0.3">
      <c r="A2369" s="9">
        <v>44104</v>
      </c>
      <c r="B2369" t="s">
        <v>304</v>
      </c>
      <c r="C2369" t="s">
        <v>113</v>
      </c>
      <c r="D2369">
        <v>12253900000</v>
      </c>
      <c r="E2369">
        <v>3877700000</v>
      </c>
      <c r="F2369">
        <v>16131600000</v>
      </c>
      <c r="G2369">
        <v>11</v>
      </c>
      <c r="H2369">
        <v>23900000</v>
      </c>
      <c r="I2369">
        <v>1.483762424182223E-3</v>
      </c>
      <c r="J2369" t="s">
        <v>340</v>
      </c>
      <c r="K2369" t="s">
        <v>997</v>
      </c>
      <c r="L2369" t="s">
        <v>1489</v>
      </c>
    </row>
    <row r="2370" spans="1:12" x14ac:dyDescent="0.3">
      <c r="A2370" s="9">
        <v>44104</v>
      </c>
      <c r="B2370" t="s">
        <v>305</v>
      </c>
      <c r="C2370" t="s">
        <v>114</v>
      </c>
      <c r="D2370">
        <v>13344700000</v>
      </c>
      <c r="E2370">
        <v>5257500000</v>
      </c>
      <c r="F2370">
        <v>18602200000</v>
      </c>
      <c r="G2370">
        <v>6</v>
      </c>
      <c r="H2370">
        <v>-572800000</v>
      </c>
      <c r="I2370">
        <v>-2.98722294654498E-2</v>
      </c>
      <c r="J2370" t="s">
        <v>341</v>
      </c>
      <c r="K2370" t="s">
        <v>421</v>
      </c>
      <c r="L2370" t="s">
        <v>2052</v>
      </c>
    </row>
    <row r="2371" spans="1:12" x14ac:dyDescent="0.3">
      <c r="A2371" s="9">
        <v>44104</v>
      </c>
      <c r="B2371" t="s">
        <v>306</v>
      </c>
      <c r="C2371" t="s">
        <v>115</v>
      </c>
      <c r="D2371">
        <v>200000</v>
      </c>
      <c r="E2371">
        <v>0</v>
      </c>
      <c r="F2371">
        <v>200000</v>
      </c>
      <c r="G2371">
        <v>6</v>
      </c>
      <c r="H2371">
        <v>0</v>
      </c>
      <c r="I2371">
        <v>0</v>
      </c>
      <c r="J2371" t="s">
        <v>339</v>
      </c>
      <c r="K2371" t="s">
        <v>379</v>
      </c>
      <c r="L2371" t="s">
        <v>348</v>
      </c>
    </row>
    <row r="2372" spans="1:12" x14ac:dyDescent="0.3">
      <c r="A2372" s="9">
        <v>44104</v>
      </c>
      <c r="B2372" t="s">
        <v>309</v>
      </c>
      <c r="C2372" t="s">
        <v>118</v>
      </c>
      <c r="D2372">
        <v>71900000</v>
      </c>
      <c r="E2372">
        <v>55400000</v>
      </c>
      <c r="F2372">
        <v>127300000</v>
      </c>
      <c r="G2372">
        <v>80</v>
      </c>
      <c r="H2372">
        <v>-300000</v>
      </c>
      <c r="I2372">
        <v>-2.3510971786833861E-3</v>
      </c>
      <c r="J2372" t="s">
        <v>341</v>
      </c>
      <c r="K2372" t="s">
        <v>440</v>
      </c>
      <c r="L2372" t="s">
        <v>632</v>
      </c>
    </row>
    <row r="2373" spans="1:12" x14ac:dyDescent="0.3">
      <c r="A2373" s="9">
        <v>44104</v>
      </c>
      <c r="B2373" t="s">
        <v>301</v>
      </c>
      <c r="C2373" t="s">
        <v>110</v>
      </c>
      <c r="D2373">
        <v>2885300000</v>
      </c>
      <c r="E2373">
        <v>81100000</v>
      </c>
      <c r="F2373">
        <v>2966400000</v>
      </c>
      <c r="G2373">
        <v>37</v>
      </c>
      <c r="H2373">
        <v>48500000</v>
      </c>
      <c r="I2373">
        <v>1.6621542890434899E-2</v>
      </c>
      <c r="J2373" t="s">
        <v>340</v>
      </c>
      <c r="K2373" t="s">
        <v>2053</v>
      </c>
      <c r="L2373" t="s">
        <v>1405</v>
      </c>
    </row>
    <row r="2374" spans="1:12" x14ac:dyDescent="0.3">
      <c r="A2374" s="9">
        <v>44104</v>
      </c>
      <c r="B2374" t="s">
        <v>320</v>
      </c>
      <c r="C2374" t="s">
        <v>129</v>
      </c>
      <c r="D2374">
        <v>71900000</v>
      </c>
      <c r="E2374">
        <v>0</v>
      </c>
      <c r="F2374">
        <v>71900000</v>
      </c>
      <c r="G2374">
        <v>37</v>
      </c>
      <c r="H2374">
        <v>-100000</v>
      </c>
      <c r="I2374">
        <v>-1.3888888888888889E-3</v>
      </c>
      <c r="J2374" t="s">
        <v>341</v>
      </c>
      <c r="K2374" t="s">
        <v>1775</v>
      </c>
      <c r="L2374" t="s">
        <v>503</v>
      </c>
    </row>
    <row r="2375" spans="1:12" x14ac:dyDescent="0.3">
      <c r="A2375" s="9">
        <v>44104</v>
      </c>
      <c r="B2375" t="s">
        <v>308</v>
      </c>
      <c r="C2375" t="s">
        <v>117</v>
      </c>
      <c r="D2375">
        <v>170905400000</v>
      </c>
      <c r="E2375">
        <v>20969500000</v>
      </c>
      <c r="F2375">
        <v>191874900000</v>
      </c>
      <c r="G2375">
        <v>1</v>
      </c>
      <c r="H2375">
        <v>-682500000</v>
      </c>
      <c r="I2375">
        <v>-3.5443976705127919E-3</v>
      </c>
      <c r="J2375" t="s">
        <v>341</v>
      </c>
      <c r="K2375" t="s">
        <v>2054</v>
      </c>
      <c r="L2375" t="s">
        <v>2055</v>
      </c>
    </row>
    <row r="2376" spans="1:12" x14ac:dyDescent="0.3">
      <c r="A2376" s="9">
        <v>44104</v>
      </c>
      <c r="B2376" t="s">
        <v>310</v>
      </c>
      <c r="C2376" t="s">
        <v>142</v>
      </c>
      <c r="D2376">
        <v>64400000.000000007</v>
      </c>
      <c r="E2376">
        <v>200000</v>
      </c>
      <c r="F2376">
        <v>64600000.000000007</v>
      </c>
      <c r="G2376">
        <v>74</v>
      </c>
      <c r="H2376">
        <v>3700000.000000007</v>
      </c>
      <c r="I2376">
        <v>6.0755336617405703E-2</v>
      </c>
      <c r="J2376" t="s">
        <v>340</v>
      </c>
      <c r="K2376" t="s">
        <v>2056</v>
      </c>
      <c r="L2376" t="s">
        <v>1101</v>
      </c>
    </row>
    <row r="2377" spans="1:12" x14ac:dyDescent="0.3">
      <c r="A2377" s="9">
        <v>44104</v>
      </c>
      <c r="B2377" t="s">
        <v>311</v>
      </c>
      <c r="C2377" t="s">
        <v>120</v>
      </c>
      <c r="D2377">
        <v>0</v>
      </c>
      <c r="E2377">
        <v>0</v>
      </c>
      <c r="F2377">
        <v>0</v>
      </c>
      <c r="G2377">
        <v>123</v>
      </c>
      <c r="H2377">
        <v>0</v>
      </c>
      <c r="J2377" t="s">
        <v>339</v>
      </c>
      <c r="K2377" t="s">
        <v>348</v>
      </c>
      <c r="L2377" t="s">
        <v>348</v>
      </c>
    </row>
    <row r="2378" spans="1:12" x14ac:dyDescent="0.3">
      <c r="A2378" s="9">
        <v>44104</v>
      </c>
      <c r="B2378" t="s">
        <v>312</v>
      </c>
      <c r="C2378" t="s">
        <v>121</v>
      </c>
      <c r="D2378">
        <v>100000</v>
      </c>
      <c r="E2378">
        <v>0</v>
      </c>
      <c r="F2378">
        <v>100000</v>
      </c>
      <c r="G2378">
        <v>122</v>
      </c>
      <c r="H2378">
        <v>0</v>
      </c>
      <c r="I2378">
        <v>0</v>
      </c>
      <c r="J2378" t="s">
        <v>339</v>
      </c>
      <c r="K2378" t="s">
        <v>486</v>
      </c>
      <c r="L2378" t="s">
        <v>348</v>
      </c>
    </row>
    <row r="2379" spans="1:12" x14ac:dyDescent="0.3">
      <c r="A2379" s="9">
        <v>44104</v>
      </c>
      <c r="B2379" t="s">
        <v>313</v>
      </c>
      <c r="C2379" t="s">
        <v>122</v>
      </c>
      <c r="D2379">
        <v>117300000</v>
      </c>
      <c r="E2379">
        <v>0</v>
      </c>
      <c r="F2379">
        <v>117300000</v>
      </c>
      <c r="G2379">
        <v>69</v>
      </c>
      <c r="H2379">
        <v>1000000</v>
      </c>
      <c r="I2379">
        <v>8.5984522785898538E-3</v>
      </c>
      <c r="J2379" t="s">
        <v>340</v>
      </c>
      <c r="K2379" t="s">
        <v>1549</v>
      </c>
      <c r="L2379" t="s">
        <v>458</v>
      </c>
    </row>
    <row r="2380" spans="1:12" x14ac:dyDescent="0.3">
      <c r="A2380" s="9">
        <v>44104</v>
      </c>
      <c r="B2380" t="s">
        <v>314</v>
      </c>
      <c r="C2380" t="s">
        <v>123</v>
      </c>
      <c r="D2380">
        <v>1000000</v>
      </c>
      <c r="E2380">
        <v>0</v>
      </c>
      <c r="F2380">
        <v>1000000</v>
      </c>
      <c r="G2380">
        <v>107</v>
      </c>
      <c r="H2380">
        <v>0</v>
      </c>
      <c r="I2380">
        <v>0</v>
      </c>
      <c r="J2380" t="s">
        <v>339</v>
      </c>
      <c r="K2380" t="s">
        <v>458</v>
      </c>
      <c r="L2380" t="s">
        <v>348</v>
      </c>
    </row>
    <row r="2381" spans="1:12" x14ac:dyDescent="0.3">
      <c r="A2381" s="9">
        <v>44104</v>
      </c>
      <c r="B2381" t="s">
        <v>315</v>
      </c>
      <c r="C2381" t="s">
        <v>124</v>
      </c>
      <c r="D2381">
        <v>200000</v>
      </c>
      <c r="E2381">
        <v>4200000</v>
      </c>
      <c r="F2381">
        <v>4400000</v>
      </c>
      <c r="G2381">
        <v>106</v>
      </c>
      <c r="H2381">
        <v>-100000</v>
      </c>
      <c r="I2381">
        <v>-2.222222222222222E-2</v>
      </c>
      <c r="J2381" t="s">
        <v>341</v>
      </c>
      <c r="K2381" t="s">
        <v>860</v>
      </c>
      <c r="L2381" t="s">
        <v>503</v>
      </c>
    </row>
    <row r="2382" spans="1:12" x14ac:dyDescent="0.3">
      <c r="A2382" s="9">
        <v>44104</v>
      </c>
      <c r="B2382" t="s">
        <v>292</v>
      </c>
      <c r="C2382" t="s">
        <v>101</v>
      </c>
      <c r="D2382">
        <v>16938600000</v>
      </c>
      <c r="E2382">
        <v>44600000</v>
      </c>
      <c r="F2382">
        <v>16983200000</v>
      </c>
      <c r="G2382">
        <v>9</v>
      </c>
      <c r="H2382">
        <v>117099999.9999962</v>
      </c>
      <c r="I2382">
        <v>6.9429210072272894E-3</v>
      </c>
      <c r="J2382" t="s">
        <v>340</v>
      </c>
      <c r="K2382" t="s">
        <v>1758</v>
      </c>
      <c r="L2382" t="s">
        <v>1549</v>
      </c>
    </row>
    <row r="2383" spans="1:12" x14ac:dyDescent="0.3">
      <c r="A2383" s="9">
        <v>44104</v>
      </c>
      <c r="B2383" t="s">
        <v>316</v>
      </c>
      <c r="C2383" t="s">
        <v>125</v>
      </c>
      <c r="D2383">
        <v>0</v>
      </c>
      <c r="E2383">
        <v>0</v>
      </c>
      <c r="F2383">
        <v>0</v>
      </c>
      <c r="G2383">
        <v>118</v>
      </c>
      <c r="H2383">
        <v>0</v>
      </c>
      <c r="J2383" t="s">
        <v>339</v>
      </c>
      <c r="K2383" t="s">
        <v>348</v>
      </c>
      <c r="L2383" t="s">
        <v>348</v>
      </c>
    </row>
    <row r="2384" spans="1:12" x14ac:dyDescent="0.3">
      <c r="A2384" s="9">
        <v>44104</v>
      </c>
      <c r="B2384" t="s">
        <v>317</v>
      </c>
      <c r="C2384" t="s">
        <v>126</v>
      </c>
      <c r="D2384">
        <v>8847600000</v>
      </c>
      <c r="E2384">
        <v>0</v>
      </c>
      <c r="F2384">
        <v>8847600000</v>
      </c>
      <c r="G2384">
        <v>17</v>
      </c>
      <c r="H2384">
        <v>85000000</v>
      </c>
      <c r="I2384">
        <v>9.7003172574350073E-3</v>
      </c>
      <c r="J2384" t="s">
        <v>340</v>
      </c>
      <c r="K2384" t="s">
        <v>2057</v>
      </c>
      <c r="L2384" t="s">
        <v>1810</v>
      </c>
    </row>
    <row r="2385" spans="1:12" x14ac:dyDescent="0.3">
      <c r="A2385" s="9">
        <v>44104</v>
      </c>
      <c r="B2385" t="s">
        <v>318</v>
      </c>
      <c r="C2385" t="s">
        <v>127</v>
      </c>
      <c r="D2385">
        <v>1400000</v>
      </c>
      <c r="E2385">
        <v>0</v>
      </c>
      <c r="F2385">
        <v>1400000</v>
      </c>
      <c r="G2385">
        <v>111</v>
      </c>
      <c r="H2385">
        <v>100000</v>
      </c>
      <c r="I2385">
        <v>7.6923076923076927E-2</v>
      </c>
      <c r="J2385" t="s">
        <v>340</v>
      </c>
      <c r="K2385" t="s">
        <v>550</v>
      </c>
      <c r="L2385" t="s">
        <v>486</v>
      </c>
    </row>
    <row r="2386" spans="1:12" x14ac:dyDescent="0.3">
      <c r="A2386" s="9">
        <v>44104</v>
      </c>
      <c r="B2386" t="s">
        <v>319</v>
      </c>
      <c r="C2386" t="s">
        <v>128</v>
      </c>
      <c r="D2386">
        <v>9600000</v>
      </c>
      <c r="E2386">
        <v>0</v>
      </c>
      <c r="F2386">
        <v>9600000</v>
      </c>
      <c r="G2386">
        <v>99</v>
      </c>
      <c r="H2386">
        <v>100000</v>
      </c>
      <c r="I2386">
        <v>1.0526315789473681E-2</v>
      </c>
      <c r="J2386" t="s">
        <v>340</v>
      </c>
      <c r="K2386" t="s">
        <v>1816</v>
      </c>
      <c r="L2386" t="s">
        <v>486</v>
      </c>
    </row>
    <row r="2387" spans="1:12" x14ac:dyDescent="0.3">
      <c r="A2387" s="9">
        <v>44104</v>
      </c>
      <c r="B2387" t="s">
        <v>321</v>
      </c>
      <c r="C2387" t="s">
        <v>130</v>
      </c>
      <c r="D2387">
        <v>224000000</v>
      </c>
      <c r="E2387">
        <v>118200000</v>
      </c>
      <c r="F2387">
        <v>342200000</v>
      </c>
      <c r="G2387">
        <v>58</v>
      </c>
      <c r="H2387">
        <v>-1200000</v>
      </c>
      <c r="I2387">
        <v>-3.4944670937682E-3</v>
      </c>
      <c r="J2387" t="s">
        <v>341</v>
      </c>
      <c r="K2387" t="s">
        <v>1546</v>
      </c>
      <c r="L2387" t="s">
        <v>772</v>
      </c>
    </row>
    <row r="2388" spans="1:12" x14ac:dyDescent="0.3">
      <c r="A2388" s="9">
        <v>44135</v>
      </c>
      <c r="B2388" t="s">
        <v>203</v>
      </c>
      <c r="C2388" t="s">
        <v>12</v>
      </c>
      <c r="D2388">
        <v>5000000</v>
      </c>
      <c r="E2388">
        <v>0</v>
      </c>
      <c r="F2388">
        <v>5000000</v>
      </c>
      <c r="G2388">
        <v>91</v>
      </c>
      <c r="H2388">
        <v>0</v>
      </c>
      <c r="I2388">
        <v>0</v>
      </c>
      <c r="J2388" t="s">
        <v>339</v>
      </c>
      <c r="K2388" t="s">
        <v>805</v>
      </c>
      <c r="L2388" t="s">
        <v>348</v>
      </c>
    </row>
    <row r="2389" spans="1:12" x14ac:dyDescent="0.3">
      <c r="A2389" s="9">
        <v>44135</v>
      </c>
      <c r="B2389" t="s">
        <v>206</v>
      </c>
      <c r="C2389" t="s">
        <v>15</v>
      </c>
      <c r="D2389">
        <v>400000</v>
      </c>
      <c r="E2389">
        <v>0</v>
      </c>
      <c r="F2389">
        <v>400000</v>
      </c>
      <c r="G2389">
        <v>115</v>
      </c>
      <c r="H2389">
        <v>0</v>
      </c>
      <c r="I2389">
        <v>0</v>
      </c>
      <c r="J2389" t="s">
        <v>339</v>
      </c>
      <c r="K2389" t="s">
        <v>557</v>
      </c>
      <c r="L2389" t="s">
        <v>348</v>
      </c>
    </row>
    <row r="2390" spans="1:12" x14ac:dyDescent="0.3">
      <c r="A2390" s="9">
        <v>44135</v>
      </c>
      <c r="B2390" t="s">
        <v>205</v>
      </c>
      <c r="C2390" t="s">
        <v>14</v>
      </c>
      <c r="D2390">
        <v>4969500000</v>
      </c>
      <c r="E2390">
        <v>235000000</v>
      </c>
      <c r="F2390">
        <v>5204500000</v>
      </c>
      <c r="G2390">
        <v>20</v>
      </c>
      <c r="H2390">
        <v>900000</v>
      </c>
      <c r="I2390">
        <v>1.7295718348835421E-4</v>
      </c>
      <c r="J2390" t="s">
        <v>340</v>
      </c>
      <c r="K2390" t="s">
        <v>2000</v>
      </c>
      <c r="L2390" t="s">
        <v>441</v>
      </c>
    </row>
    <row r="2391" spans="1:12" x14ac:dyDescent="0.3">
      <c r="A2391" s="9">
        <v>44135</v>
      </c>
      <c r="B2391" t="s">
        <v>204</v>
      </c>
      <c r="C2391" t="s">
        <v>13</v>
      </c>
      <c r="D2391">
        <v>100000</v>
      </c>
      <c r="E2391">
        <v>1200000</v>
      </c>
      <c r="F2391">
        <v>1300000</v>
      </c>
      <c r="G2391">
        <v>108</v>
      </c>
      <c r="H2391">
        <v>-800000</v>
      </c>
      <c r="I2391">
        <v>-0.38095238095238088</v>
      </c>
      <c r="J2391" t="s">
        <v>341</v>
      </c>
      <c r="K2391" t="s">
        <v>598</v>
      </c>
      <c r="L2391" t="s">
        <v>664</v>
      </c>
    </row>
    <row r="2392" spans="1:12" x14ac:dyDescent="0.3">
      <c r="A2392" s="9">
        <v>44135</v>
      </c>
      <c r="B2392" t="s">
        <v>202</v>
      </c>
      <c r="C2392" t="s">
        <v>11</v>
      </c>
      <c r="D2392">
        <v>95600000</v>
      </c>
      <c r="E2392">
        <v>0</v>
      </c>
      <c r="F2392">
        <v>95600000</v>
      </c>
      <c r="G2392">
        <v>72</v>
      </c>
      <c r="H2392">
        <v>-2100000</v>
      </c>
      <c r="I2392">
        <v>-2.1494370522006138E-2</v>
      </c>
      <c r="J2392" t="s">
        <v>341</v>
      </c>
      <c r="K2392" t="s">
        <v>2058</v>
      </c>
      <c r="L2392" t="s">
        <v>1298</v>
      </c>
    </row>
    <row r="2393" spans="1:12" x14ac:dyDescent="0.3">
      <c r="A2393" s="9">
        <v>44135</v>
      </c>
      <c r="B2393" t="s">
        <v>227</v>
      </c>
      <c r="C2393" t="s">
        <v>36</v>
      </c>
      <c r="D2393">
        <v>353500000</v>
      </c>
      <c r="E2393">
        <v>300000</v>
      </c>
      <c r="F2393">
        <v>353800000</v>
      </c>
      <c r="G2393">
        <v>72</v>
      </c>
      <c r="H2393">
        <v>-5800000</v>
      </c>
      <c r="I2393">
        <v>-1.6129032258064519E-2</v>
      </c>
      <c r="J2393" t="s">
        <v>341</v>
      </c>
      <c r="K2393" t="s">
        <v>478</v>
      </c>
      <c r="L2393" t="s">
        <v>1413</v>
      </c>
    </row>
    <row r="2394" spans="1:12" x14ac:dyDescent="0.3">
      <c r="A2394" s="9">
        <v>44135</v>
      </c>
      <c r="B2394" t="s">
        <v>200</v>
      </c>
      <c r="C2394" t="s">
        <v>9</v>
      </c>
      <c r="D2394">
        <v>4401400000</v>
      </c>
      <c r="E2394">
        <v>0</v>
      </c>
      <c r="F2394">
        <v>4401400000</v>
      </c>
      <c r="G2394">
        <v>23</v>
      </c>
      <c r="H2394">
        <v>177600000</v>
      </c>
      <c r="I2394">
        <v>4.2047445428287332E-2</v>
      </c>
      <c r="J2394" t="s">
        <v>340</v>
      </c>
      <c r="K2394" t="s">
        <v>2059</v>
      </c>
      <c r="L2394" t="s">
        <v>815</v>
      </c>
    </row>
    <row r="2395" spans="1:12" x14ac:dyDescent="0.3">
      <c r="A2395" s="9">
        <v>44135</v>
      </c>
      <c r="B2395" t="s">
        <v>199</v>
      </c>
      <c r="C2395" t="s">
        <v>8</v>
      </c>
      <c r="D2395">
        <v>7600000</v>
      </c>
      <c r="E2395">
        <v>0</v>
      </c>
      <c r="F2395">
        <v>7600000</v>
      </c>
      <c r="G2395">
        <v>97</v>
      </c>
      <c r="H2395">
        <v>200000</v>
      </c>
      <c r="I2395">
        <v>2.7027027027027029E-2</v>
      </c>
      <c r="J2395" t="s">
        <v>340</v>
      </c>
      <c r="K2395" t="s">
        <v>2060</v>
      </c>
      <c r="L2395" t="s">
        <v>379</v>
      </c>
    </row>
    <row r="2396" spans="1:12" x14ac:dyDescent="0.3">
      <c r="A2396" s="9">
        <v>44135</v>
      </c>
      <c r="B2396" t="s">
        <v>225</v>
      </c>
      <c r="C2396" t="s">
        <v>34</v>
      </c>
      <c r="D2396">
        <v>135004100000</v>
      </c>
      <c r="E2396">
        <v>12509600000</v>
      </c>
      <c r="F2396">
        <v>147513700000</v>
      </c>
      <c r="G2396">
        <v>2</v>
      </c>
      <c r="H2396">
        <v>320700000</v>
      </c>
      <c r="I2396">
        <v>2.178772088346592E-3</v>
      </c>
      <c r="J2396" t="s">
        <v>340</v>
      </c>
      <c r="K2396" t="s">
        <v>2004</v>
      </c>
      <c r="L2396" t="s">
        <v>2061</v>
      </c>
    </row>
    <row r="2397" spans="1:12" x14ac:dyDescent="0.3">
      <c r="A2397" s="9">
        <v>44135</v>
      </c>
      <c r="B2397" t="s">
        <v>226</v>
      </c>
      <c r="C2397" t="s">
        <v>35</v>
      </c>
      <c r="D2397">
        <v>45300000</v>
      </c>
      <c r="E2397">
        <v>1800000</v>
      </c>
      <c r="F2397">
        <v>47100000</v>
      </c>
      <c r="G2397">
        <v>77</v>
      </c>
      <c r="H2397">
        <v>-100000</v>
      </c>
      <c r="I2397">
        <v>-2.1186440677966102E-3</v>
      </c>
      <c r="J2397" t="s">
        <v>341</v>
      </c>
      <c r="K2397" t="s">
        <v>1748</v>
      </c>
      <c r="L2397" t="s">
        <v>503</v>
      </c>
    </row>
    <row r="2398" spans="1:12" x14ac:dyDescent="0.3">
      <c r="A2398" s="9">
        <v>44135</v>
      </c>
      <c r="B2398" t="s">
        <v>207</v>
      </c>
      <c r="C2398" t="s">
        <v>16</v>
      </c>
      <c r="D2398">
        <v>1077900000</v>
      </c>
      <c r="E2398">
        <v>1115000000</v>
      </c>
      <c r="F2398">
        <v>2192900000</v>
      </c>
      <c r="G2398">
        <v>33</v>
      </c>
      <c r="H2398">
        <v>-53600000</v>
      </c>
      <c r="I2398">
        <v>-2.3859336746049412E-2</v>
      </c>
      <c r="J2398" t="s">
        <v>341</v>
      </c>
      <c r="K2398" t="s">
        <v>2062</v>
      </c>
      <c r="L2398" t="s">
        <v>1571</v>
      </c>
    </row>
    <row r="2399" spans="1:12" x14ac:dyDescent="0.3">
      <c r="A2399" s="9">
        <v>44135</v>
      </c>
      <c r="B2399" t="s">
        <v>201</v>
      </c>
      <c r="C2399" t="s">
        <v>10</v>
      </c>
      <c r="D2399">
        <v>2967300000</v>
      </c>
      <c r="E2399">
        <v>293500000</v>
      </c>
      <c r="F2399">
        <v>3260800000</v>
      </c>
      <c r="G2399">
        <v>38</v>
      </c>
      <c r="H2399">
        <v>5400000</v>
      </c>
      <c r="I2399">
        <v>1.6587823308963569E-3</v>
      </c>
      <c r="J2399" t="s">
        <v>340</v>
      </c>
      <c r="K2399" t="s">
        <v>2002</v>
      </c>
      <c r="L2399" t="s">
        <v>602</v>
      </c>
    </row>
    <row r="2400" spans="1:12" x14ac:dyDescent="0.3">
      <c r="A2400" s="9">
        <v>44135</v>
      </c>
      <c r="B2400" t="s">
        <v>208</v>
      </c>
      <c r="C2400" t="s">
        <v>17</v>
      </c>
      <c r="D2400">
        <v>1000800000</v>
      </c>
      <c r="E2400">
        <v>182000000</v>
      </c>
      <c r="F2400">
        <v>1182800000</v>
      </c>
      <c r="G2400">
        <v>40</v>
      </c>
      <c r="H2400">
        <v>-80100000</v>
      </c>
      <c r="I2400">
        <v>-6.3425449362578198E-2</v>
      </c>
      <c r="J2400" t="s">
        <v>341</v>
      </c>
      <c r="K2400" t="s">
        <v>2031</v>
      </c>
      <c r="L2400" t="s">
        <v>1430</v>
      </c>
    </row>
    <row r="2401" spans="1:12" x14ac:dyDescent="0.3">
      <c r="A2401" s="9">
        <v>44135</v>
      </c>
      <c r="B2401" t="s">
        <v>291</v>
      </c>
      <c r="C2401" t="s">
        <v>100</v>
      </c>
      <c r="D2401">
        <v>1300000</v>
      </c>
      <c r="E2401">
        <v>400000</v>
      </c>
      <c r="F2401">
        <v>1700000</v>
      </c>
      <c r="G2401">
        <v>112</v>
      </c>
      <c r="H2401">
        <v>-500000</v>
      </c>
      <c r="I2401">
        <v>-0.22727272727272729</v>
      </c>
      <c r="J2401" t="s">
        <v>341</v>
      </c>
      <c r="K2401" t="s">
        <v>476</v>
      </c>
      <c r="L2401" t="s">
        <v>472</v>
      </c>
    </row>
    <row r="2402" spans="1:12" x14ac:dyDescent="0.3">
      <c r="A2402" s="9">
        <v>44135</v>
      </c>
      <c r="B2402" t="s">
        <v>212</v>
      </c>
      <c r="C2402" t="s">
        <v>21</v>
      </c>
      <c r="D2402">
        <v>3400000</v>
      </c>
      <c r="E2402">
        <v>0</v>
      </c>
      <c r="F2402">
        <v>3400000</v>
      </c>
      <c r="G2402">
        <v>104</v>
      </c>
      <c r="H2402">
        <v>0</v>
      </c>
      <c r="I2402">
        <v>0</v>
      </c>
      <c r="J2402" t="s">
        <v>339</v>
      </c>
      <c r="K2402" t="s">
        <v>364</v>
      </c>
      <c r="L2402" t="s">
        <v>348</v>
      </c>
    </row>
    <row r="2403" spans="1:12" x14ac:dyDescent="0.3">
      <c r="A2403" s="9">
        <v>44135</v>
      </c>
      <c r="B2403" t="s">
        <v>213</v>
      </c>
      <c r="C2403" t="s">
        <v>22</v>
      </c>
      <c r="D2403">
        <v>80400000</v>
      </c>
      <c r="E2403">
        <v>0</v>
      </c>
      <c r="F2403">
        <v>80400000</v>
      </c>
      <c r="G2403">
        <v>68</v>
      </c>
      <c r="H2403">
        <v>2500000</v>
      </c>
      <c r="I2403">
        <v>3.2092426187419767E-2</v>
      </c>
      <c r="J2403" t="s">
        <v>340</v>
      </c>
      <c r="K2403" t="s">
        <v>1468</v>
      </c>
      <c r="L2403" t="s">
        <v>667</v>
      </c>
    </row>
    <row r="2404" spans="1:12" x14ac:dyDescent="0.3">
      <c r="A2404" s="9">
        <v>44135</v>
      </c>
      <c r="B2404" t="s">
        <v>214</v>
      </c>
      <c r="C2404" t="s">
        <v>23</v>
      </c>
      <c r="D2404">
        <v>31000000</v>
      </c>
      <c r="E2404">
        <v>26700000</v>
      </c>
      <c r="F2404">
        <v>57700000</v>
      </c>
      <c r="G2404">
        <v>79</v>
      </c>
      <c r="H2404">
        <v>2500000</v>
      </c>
      <c r="I2404">
        <v>4.5289855072463768E-2</v>
      </c>
      <c r="J2404" t="s">
        <v>340</v>
      </c>
      <c r="K2404" t="s">
        <v>2063</v>
      </c>
      <c r="L2404" t="s">
        <v>667</v>
      </c>
    </row>
    <row r="2405" spans="1:12" x14ac:dyDescent="0.3">
      <c r="A2405" s="9">
        <v>44135</v>
      </c>
      <c r="B2405" t="s">
        <v>216</v>
      </c>
      <c r="C2405" t="s">
        <v>25</v>
      </c>
      <c r="D2405">
        <v>21800000</v>
      </c>
      <c r="E2405">
        <v>2300000</v>
      </c>
      <c r="F2405">
        <v>24100000</v>
      </c>
      <c r="G2405">
        <v>84</v>
      </c>
      <c r="H2405">
        <v>-900000</v>
      </c>
      <c r="I2405">
        <v>-3.5999999999999997E-2</v>
      </c>
      <c r="J2405" t="s">
        <v>341</v>
      </c>
      <c r="K2405" t="s">
        <v>2064</v>
      </c>
      <c r="L2405" t="s">
        <v>599</v>
      </c>
    </row>
    <row r="2406" spans="1:12" x14ac:dyDescent="0.3">
      <c r="A2406" s="9">
        <v>44135</v>
      </c>
      <c r="B2406" t="s">
        <v>217</v>
      </c>
      <c r="C2406" t="s">
        <v>26</v>
      </c>
      <c r="D2406">
        <v>103500000</v>
      </c>
      <c r="E2406">
        <v>0</v>
      </c>
      <c r="F2406">
        <v>103500000</v>
      </c>
      <c r="G2406">
        <v>84</v>
      </c>
      <c r="H2406">
        <v>-100000</v>
      </c>
      <c r="I2406">
        <v>-9.6525096525096527E-4</v>
      </c>
      <c r="J2406" t="s">
        <v>341</v>
      </c>
      <c r="K2406" t="s">
        <v>910</v>
      </c>
      <c r="L2406" t="s">
        <v>503</v>
      </c>
    </row>
    <row r="2407" spans="1:12" x14ac:dyDescent="0.3">
      <c r="A2407" s="9">
        <v>44135</v>
      </c>
      <c r="B2407" t="s">
        <v>218</v>
      </c>
      <c r="C2407" t="s">
        <v>27</v>
      </c>
      <c r="D2407">
        <v>239300000</v>
      </c>
      <c r="E2407">
        <v>54400000</v>
      </c>
      <c r="F2407">
        <v>293700000</v>
      </c>
      <c r="G2407">
        <v>84</v>
      </c>
      <c r="H2407">
        <v>2400000</v>
      </c>
      <c r="I2407">
        <v>8.2389289392378988E-3</v>
      </c>
      <c r="J2407" t="s">
        <v>340</v>
      </c>
      <c r="K2407" t="s">
        <v>1466</v>
      </c>
      <c r="L2407" t="s">
        <v>907</v>
      </c>
    </row>
    <row r="2408" spans="1:12" x14ac:dyDescent="0.3">
      <c r="A2408" s="9">
        <v>44135</v>
      </c>
      <c r="B2408" t="s">
        <v>220</v>
      </c>
      <c r="C2408" t="s">
        <v>29</v>
      </c>
      <c r="D2408">
        <v>14100000</v>
      </c>
      <c r="E2408">
        <v>0</v>
      </c>
      <c r="F2408">
        <v>14100000</v>
      </c>
      <c r="G2408">
        <v>90</v>
      </c>
      <c r="H2408">
        <v>0</v>
      </c>
      <c r="I2408">
        <v>0</v>
      </c>
      <c r="J2408" t="s">
        <v>339</v>
      </c>
      <c r="K2408" t="s">
        <v>537</v>
      </c>
      <c r="L2408" t="s">
        <v>348</v>
      </c>
    </row>
    <row r="2409" spans="1:12" x14ac:dyDescent="0.3">
      <c r="A2409" s="9">
        <v>44135</v>
      </c>
      <c r="B2409" t="s">
        <v>221</v>
      </c>
      <c r="C2409" t="s">
        <v>30</v>
      </c>
      <c r="D2409">
        <v>2954700000</v>
      </c>
      <c r="E2409">
        <v>46300000</v>
      </c>
      <c r="F2409">
        <v>3001000000</v>
      </c>
      <c r="G2409">
        <v>36</v>
      </c>
      <c r="H2409">
        <v>-273300000</v>
      </c>
      <c r="I2409">
        <v>-8.3468222215435359E-2</v>
      </c>
      <c r="J2409" t="s">
        <v>341</v>
      </c>
      <c r="K2409" t="s">
        <v>2065</v>
      </c>
      <c r="L2409" t="s">
        <v>480</v>
      </c>
    </row>
    <row r="2410" spans="1:12" x14ac:dyDescent="0.3">
      <c r="A2410" s="9">
        <v>44135</v>
      </c>
      <c r="B2410" t="s">
        <v>222</v>
      </c>
      <c r="C2410" t="s">
        <v>31</v>
      </c>
      <c r="D2410">
        <v>740700000</v>
      </c>
      <c r="E2410">
        <v>66099999.999999993</v>
      </c>
      <c r="F2410">
        <v>806800000</v>
      </c>
      <c r="G2410">
        <v>46</v>
      </c>
      <c r="H2410">
        <v>-12900000</v>
      </c>
      <c r="I2410">
        <v>-1.5737464926192511E-2</v>
      </c>
      <c r="J2410" t="s">
        <v>341</v>
      </c>
      <c r="K2410" t="s">
        <v>2066</v>
      </c>
      <c r="L2410" t="s">
        <v>796</v>
      </c>
    </row>
    <row r="2411" spans="1:12" x14ac:dyDescent="0.3">
      <c r="A2411" s="9">
        <v>44135</v>
      </c>
      <c r="B2411" t="s">
        <v>223</v>
      </c>
      <c r="C2411" t="s">
        <v>32</v>
      </c>
      <c r="D2411">
        <v>65000000</v>
      </c>
      <c r="E2411">
        <v>9700000</v>
      </c>
      <c r="F2411">
        <v>74700000</v>
      </c>
      <c r="G2411">
        <v>76</v>
      </c>
      <c r="H2411">
        <v>-500000</v>
      </c>
      <c r="I2411">
        <v>-6.648936170212766E-3</v>
      </c>
      <c r="J2411" t="s">
        <v>341</v>
      </c>
      <c r="K2411" t="s">
        <v>2067</v>
      </c>
      <c r="L2411" t="s">
        <v>472</v>
      </c>
    </row>
    <row r="2412" spans="1:12" x14ac:dyDescent="0.3">
      <c r="A2412" s="9">
        <v>44135</v>
      </c>
      <c r="B2412" t="s">
        <v>242</v>
      </c>
      <c r="C2412" t="s">
        <v>51</v>
      </c>
      <c r="D2412">
        <v>9300000</v>
      </c>
      <c r="E2412">
        <v>500000</v>
      </c>
      <c r="F2412">
        <v>9800000</v>
      </c>
      <c r="G2412">
        <v>95</v>
      </c>
      <c r="H2412">
        <v>200000</v>
      </c>
      <c r="I2412">
        <v>2.0833333333333329E-2</v>
      </c>
      <c r="J2412" t="s">
        <v>340</v>
      </c>
      <c r="K2412" t="s">
        <v>693</v>
      </c>
      <c r="L2412" t="s">
        <v>379</v>
      </c>
    </row>
    <row r="2413" spans="1:12" x14ac:dyDescent="0.3">
      <c r="A2413" s="9">
        <v>44135</v>
      </c>
      <c r="B2413" t="s">
        <v>258</v>
      </c>
      <c r="C2413" t="s">
        <v>67</v>
      </c>
      <c r="D2413">
        <v>257600000</v>
      </c>
      <c r="E2413">
        <v>17100000</v>
      </c>
      <c r="F2413">
        <v>274700000</v>
      </c>
      <c r="G2413">
        <v>61</v>
      </c>
      <c r="H2413">
        <v>-1000000</v>
      </c>
      <c r="I2413">
        <v>-3.6271309394269131E-3</v>
      </c>
      <c r="J2413" t="s">
        <v>341</v>
      </c>
      <c r="K2413" t="s">
        <v>1141</v>
      </c>
      <c r="L2413" t="s">
        <v>681</v>
      </c>
    </row>
    <row r="2414" spans="1:12" x14ac:dyDescent="0.3">
      <c r="A2414" s="9">
        <v>44135</v>
      </c>
      <c r="B2414" t="s">
        <v>228</v>
      </c>
      <c r="C2414" t="s">
        <v>37</v>
      </c>
      <c r="D2414">
        <v>3866100000</v>
      </c>
      <c r="E2414">
        <v>1912100000</v>
      </c>
      <c r="F2414">
        <v>5778200000</v>
      </c>
      <c r="G2414">
        <v>22</v>
      </c>
      <c r="H2414">
        <v>131200000</v>
      </c>
      <c r="I2414">
        <v>2.323357534974323E-2</v>
      </c>
      <c r="J2414" t="s">
        <v>340</v>
      </c>
      <c r="K2414" t="s">
        <v>2024</v>
      </c>
      <c r="L2414" t="s">
        <v>801</v>
      </c>
    </row>
    <row r="2415" spans="1:12" x14ac:dyDescent="0.3">
      <c r="A2415" s="9">
        <v>44135</v>
      </c>
      <c r="B2415" t="s">
        <v>211</v>
      </c>
      <c r="C2415" t="s">
        <v>20</v>
      </c>
      <c r="D2415">
        <v>1821300000</v>
      </c>
      <c r="E2415">
        <v>28400000</v>
      </c>
      <c r="F2415">
        <v>1849700000</v>
      </c>
      <c r="G2415">
        <v>41</v>
      </c>
      <c r="H2415">
        <v>-6100000</v>
      </c>
      <c r="I2415">
        <v>-3.2869921327729279E-3</v>
      </c>
      <c r="J2415" t="s">
        <v>341</v>
      </c>
      <c r="K2415" t="s">
        <v>514</v>
      </c>
      <c r="L2415" t="s">
        <v>1726</v>
      </c>
    </row>
    <row r="2416" spans="1:12" x14ac:dyDescent="0.3">
      <c r="A2416" s="9">
        <v>44135</v>
      </c>
      <c r="B2416" t="s">
        <v>256</v>
      </c>
      <c r="C2416" t="s">
        <v>65</v>
      </c>
      <c r="D2416">
        <v>159500000</v>
      </c>
      <c r="E2416">
        <v>128800000</v>
      </c>
      <c r="F2416">
        <v>288300000</v>
      </c>
      <c r="G2416">
        <v>57</v>
      </c>
      <c r="H2416">
        <v>43200000</v>
      </c>
      <c r="I2416">
        <v>0.17625458996328031</v>
      </c>
      <c r="J2416" t="s">
        <v>340</v>
      </c>
      <c r="K2416" t="s">
        <v>990</v>
      </c>
      <c r="L2416" t="s">
        <v>789</v>
      </c>
    </row>
    <row r="2417" spans="1:12" x14ac:dyDescent="0.3">
      <c r="A2417" s="9">
        <v>44135</v>
      </c>
      <c r="B2417" t="s">
        <v>257</v>
      </c>
      <c r="C2417" t="s">
        <v>66</v>
      </c>
      <c r="D2417">
        <v>440800000</v>
      </c>
      <c r="E2417">
        <v>0</v>
      </c>
      <c r="F2417">
        <v>440800000</v>
      </c>
      <c r="G2417">
        <v>50</v>
      </c>
      <c r="H2417">
        <v>11000000</v>
      </c>
      <c r="I2417">
        <v>2.5593299208934391E-2</v>
      </c>
      <c r="J2417" t="s">
        <v>340</v>
      </c>
      <c r="K2417" t="s">
        <v>2068</v>
      </c>
      <c r="L2417" t="s">
        <v>791</v>
      </c>
    </row>
    <row r="2418" spans="1:12" x14ac:dyDescent="0.3">
      <c r="A2418" s="9">
        <v>44135</v>
      </c>
      <c r="B2418" t="s">
        <v>254</v>
      </c>
      <c r="C2418" t="s">
        <v>63</v>
      </c>
      <c r="D2418">
        <v>4643800000</v>
      </c>
      <c r="E2418">
        <v>326700000</v>
      </c>
      <c r="F2418">
        <v>4970500000</v>
      </c>
      <c r="G2418">
        <v>27</v>
      </c>
      <c r="H2418">
        <v>-117900000</v>
      </c>
      <c r="I2418">
        <v>-2.317034824306265E-2</v>
      </c>
      <c r="J2418" t="s">
        <v>341</v>
      </c>
      <c r="K2418" t="s">
        <v>1162</v>
      </c>
      <c r="L2418" t="s">
        <v>770</v>
      </c>
    </row>
    <row r="2419" spans="1:12" x14ac:dyDescent="0.3">
      <c r="A2419" s="9">
        <v>44135</v>
      </c>
      <c r="B2419" t="s">
        <v>260</v>
      </c>
      <c r="C2419" t="s">
        <v>69</v>
      </c>
      <c r="D2419">
        <v>8303900000</v>
      </c>
      <c r="E2419">
        <v>247500000</v>
      </c>
      <c r="F2419">
        <v>8551400000</v>
      </c>
      <c r="G2419">
        <v>19</v>
      </c>
      <c r="H2419">
        <v>-150300000</v>
      </c>
      <c r="I2419">
        <v>-1.7272486985301719E-2</v>
      </c>
      <c r="J2419" t="s">
        <v>341</v>
      </c>
      <c r="K2419" t="s">
        <v>2069</v>
      </c>
      <c r="L2419" t="s">
        <v>1051</v>
      </c>
    </row>
    <row r="2420" spans="1:12" x14ac:dyDescent="0.3">
      <c r="A2420" s="9">
        <v>44135</v>
      </c>
      <c r="B2420" t="s">
        <v>324</v>
      </c>
      <c r="C2420" t="s">
        <v>139</v>
      </c>
      <c r="D2420">
        <v>0</v>
      </c>
      <c r="E2420">
        <v>0</v>
      </c>
      <c r="F2420">
        <v>0</v>
      </c>
      <c r="G2420">
        <v>19</v>
      </c>
      <c r="H2420">
        <v>0</v>
      </c>
      <c r="J2420" t="s">
        <v>339</v>
      </c>
      <c r="K2420" t="s">
        <v>348</v>
      </c>
      <c r="L2420" t="s">
        <v>348</v>
      </c>
    </row>
    <row r="2421" spans="1:12" x14ac:dyDescent="0.3">
      <c r="A2421" s="9">
        <v>44135</v>
      </c>
      <c r="B2421" t="s">
        <v>229</v>
      </c>
      <c r="C2421" t="s">
        <v>38</v>
      </c>
      <c r="D2421">
        <v>631200000</v>
      </c>
      <c r="E2421">
        <v>0</v>
      </c>
      <c r="F2421">
        <v>631200000</v>
      </c>
      <c r="G2421">
        <v>19</v>
      </c>
      <c r="H2421">
        <v>-5600000</v>
      </c>
      <c r="I2421">
        <v>-8.7939698492462311E-3</v>
      </c>
      <c r="J2421" t="s">
        <v>341</v>
      </c>
      <c r="K2421" t="s">
        <v>965</v>
      </c>
      <c r="L2421" t="s">
        <v>2070</v>
      </c>
    </row>
    <row r="2422" spans="1:12" x14ac:dyDescent="0.3">
      <c r="A2422" s="9">
        <v>44135</v>
      </c>
      <c r="B2422" t="s">
        <v>230</v>
      </c>
      <c r="C2422" t="s">
        <v>39</v>
      </c>
      <c r="D2422">
        <v>1876700000</v>
      </c>
      <c r="E2422">
        <v>963600000</v>
      </c>
      <c r="F2422">
        <v>2840300000</v>
      </c>
      <c r="G2422">
        <v>34</v>
      </c>
      <c r="H2422">
        <v>-106900000</v>
      </c>
      <c r="I2422">
        <v>-3.6271715526601522E-2</v>
      </c>
      <c r="J2422" t="s">
        <v>341</v>
      </c>
      <c r="K2422" t="s">
        <v>935</v>
      </c>
      <c r="L2422" t="s">
        <v>862</v>
      </c>
    </row>
    <row r="2423" spans="1:12" x14ac:dyDescent="0.3">
      <c r="A2423" s="9">
        <v>44135</v>
      </c>
      <c r="B2423" t="s">
        <v>231</v>
      </c>
      <c r="C2423" t="s">
        <v>40</v>
      </c>
      <c r="D2423">
        <v>891000000</v>
      </c>
      <c r="E2423">
        <v>756300000</v>
      </c>
      <c r="F2423">
        <v>1647300000</v>
      </c>
      <c r="G2423">
        <v>48</v>
      </c>
      <c r="H2423">
        <v>-9500000</v>
      </c>
      <c r="I2423">
        <v>-5.7339449541284407E-3</v>
      </c>
      <c r="J2423" t="s">
        <v>341</v>
      </c>
      <c r="K2423" t="s">
        <v>2071</v>
      </c>
      <c r="L2423" t="s">
        <v>2072</v>
      </c>
    </row>
    <row r="2424" spans="1:12" x14ac:dyDescent="0.3">
      <c r="A2424" s="9">
        <v>44135</v>
      </c>
      <c r="B2424" t="s">
        <v>232</v>
      </c>
      <c r="C2424" t="s">
        <v>41</v>
      </c>
      <c r="D2424">
        <v>276800000</v>
      </c>
      <c r="E2424">
        <v>0</v>
      </c>
      <c r="F2424">
        <v>276800000</v>
      </c>
      <c r="G2424">
        <v>62</v>
      </c>
      <c r="H2424">
        <v>-700000</v>
      </c>
      <c r="I2424">
        <v>-2.5225225225225219E-3</v>
      </c>
      <c r="J2424" t="s">
        <v>341</v>
      </c>
      <c r="K2424" t="s">
        <v>1557</v>
      </c>
      <c r="L2424" t="s">
        <v>610</v>
      </c>
    </row>
    <row r="2425" spans="1:12" x14ac:dyDescent="0.3">
      <c r="A2425" s="9">
        <v>44135</v>
      </c>
      <c r="B2425" t="s">
        <v>233</v>
      </c>
      <c r="C2425" t="s">
        <v>42</v>
      </c>
      <c r="D2425">
        <v>115673200000</v>
      </c>
      <c r="E2425">
        <v>12306100000</v>
      </c>
      <c r="F2425">
        <v>127979300000</v>
      </c>
      <c r="G2425">
        <v>4</v>
      </c>
      <c r="H2425">
        <v>-438300000</v>
      </c>
      <c r="I2425">
        <v>-3.4130835648696128E-3</v>
      </c>
      <c r="J2425" t="s">
        <v>341</v>
      </c>
      <c r="K2425" t="s">
        <v>799</v>
      </c>
      <c r="L2425" t="s">
        <v>2073</v>
      </c>
    </row>
    <row r="2426" spans="1:12" x14ac:dyDescent="0.3">
      <c r="A2426" s="9">
        <v>44135</v>
      </c>
      <c r="B2426" t="s">
        <v>234</v>
      </c>
      <c r="C2426" t="s">
        <v>43</v>
      </c>
      <c r="D2426">
        <v>31600000</v>
      </c>
      <c r="E2426">
        <v>200000</v>
      </c>
      <c r="F2426">
        <v>31800000</v>
      </c>
      <c r="G2426">
        <v>4</v>
      </c>
      <c r="H2426">
        <v>-1100000.000000004</v>
      </c>
      <c r="I2426">
        <v>-3.343465045592716E-2</v>
      </c>
      <c r="J2426" t="s">
        <v>341</v>
      </c>
      <c r="K2426" t="s">
        <v>730</v>
      </c>
      <c r="L2426" t="s">
        <v>512</v>
      </c>
    </row>
    <row r="2427" spans="1:12" x14ac:dyDescent="0.3">
      <c r="A2427" s="9">
        <v>44135</v>
      </c>
      <c r="B2427" t="s">
        <v>235</v>
      </c>
      <c r="C2427" t="s">
        <v>44</v>
      </c>
      <c r="D2427">
        <v>100000</v>
      </c>
      <c r="E2427">
        <v>0</v>
      </c>
      <c r="F2427">
        <v>100000</v>
      </c>
      <c r="G2427">
        <v>121</v>
      </c>
      <c r="H2427">
        <v>0</v>
      </c>
      <c r="I2427">
        <v>0</v>
      </c>
      <c r="J2427" t="s">
        <v>339</v>
      </c>
      <c r="K2427" t="s">
        <v>486</v>
      </c>
      <c r="L2427" t="s">
        <v>348</v>
      </c>
    </row>
    <row r="2428" spans="1:12" x14ac:dyDescent="0.3">
      <c r="A2428" s="9">
        <v>44135</v>
      </c>
      <c r="B2428" t="s">
        <v>270</v>
      </c>
      <c r="C2428" t="s">
        <v>140</v>
      </c>
      <c r="D2428">
        <v>11300000</v>
      </c>
      <c r="E2428">
        <v>0</v>
      </c>
      <c r="F2428">
        <v>11300000</v>
      </c>
      <c r="G2428">
        <v>92</v>
      </c>
      <c r="H2428">
        <v>-700000</v>
      </c>
      <c r="I2428">
        <v>-5.8333333333333327E-2</v>
      </c>
      <c r="J2428" t="s">
        <v>341</v>
      </c>
      <c r="K2428" t="s">
        <v>1208</v>
      </c>
      <c r="L2428" t="s">
        <v>610</v>
      </c>
    </row>
    <row r="2429" spans="1:12" x14ac:dyDescent="0.3">
      <c r="A2429" s="9">
        <v>44135</v>
      </c>
      <c r="B2429" t="s">
        <v>236</v>
      </c>
      <c r="C2429" t="s">
        <v>45</v>
      </c>
      <c r="D2429">
        <v>0</v>
      </c>
      <c r="E2429">
        <v>0</v>
      </c>
      <c r="F2429">
        <v>0</v>
      </c>
      <c r="G2429">
        <v>117</v>
      </c>
      <c r="H2429">
        <v>0</v>
      </c>
      <c r="J2429" t="s">
        <v>339</v>
      </c>
      <c r="K2429" t="s">
        <v>348</v>
      </c>
      <c r="L2429" t="s">
        <v>348</v>
      </c>
    </row>
    <row r="2430" spans="1:12" x14ac:dyDescent="0.3">
      <c r="A2430" s="9">
        <v>44135</v>
      </c>
      <c r="B2430" t="s">
        <v>237</v>
      </c>
      <c r="C2430" t="s">
        <v>46</v>
      </c>
      <c r="D2430">
        <v>29500000</v>
      </c>
      <c r="E2430">
        <v>102200000</v>
      </c>
      <c r="F2430">
        <v>131700000</v>
      </c>
      <c r="G2430">
        <v>78</v>
      </c>
      <c r="H2430">
        <v>-100000</v>
      </c>
      <c r="I2430">
        <v>-7.5872534142640367E-4</v>
      </c>
      <c r="J2430" t="s">
        <v>341</v>
      </c>
      <c r="K2430" t="s">
        <v>801</v>
      </c>
      <c r="L2430" t="s">
        <v>503</v>
      </c>
    </row>
    <row r="2431" spans="1:12" x14ac:dyDescent="0.3">
      <c r="A2431" s="9">
        <v>44135</v>
      </c>
      <c r="B2431" t="s">
        <v>238</v>
      </c>
      <c r="C2431" t="s">
        <v>47</v>
      </c>
      <c r="D2431">
        <v>131400000</v>
      </c>
      <c r="E2431">
        <v>0</v>
      </c>
      <c r="F2431">
        <v>131400000</v>
      </c>
      <c r="G2431">
        <v>73</v>
      </c>
      <c r="H2431">
        <v>-1700000</v>
      </c>
      <c r="I2431">
        <v>-1.277235161532682E-2</v>
      </c>
      <c r="J2431" t="s">
        <v>341</v>
      </c>
      <c r="K2431" t="s">
        <v>801</v>
      </c>
      <c r="L2431" t="s">
        <v>1485</v>
      </c>
    </row>
    <row r="2432" spans="1:12" x14ac:dyDescent="0.3">
      <c r="A2432" s="9">
        <v>44135</v>
      </c>
      <c r="B2432" t="s">
        <v>255</v>
      </c>
      <c r="C2432" t="s">
        <v>64</v>
      </c>
      <c r="D2432">
        <v>838800000</v>
      </c>
      <c r="E2432">
        <v>42700000</v>
      </c>
      <c r="F2432">
        <v>881500000</v>
      </c>
      <c r="G2432">
        <v>39</v>
      </c>
      <c r="H2432">
        <v>-50100000</v>
      </c>
      <c r="I2432">
        <v>-5.377844568484328E-2</v>
      </c>
      <c r="J2432" t="s">
        <v>341</v>
      </c>
      <c r="K2432" t="s">
        <v>2074</v>
      </c>
      <c r="L2432" t="s">
        <v>1156</v>
      </c>
    </row>
    <row r="2433" spans="1:12" x14ac:dyDescent="0.3">
      <c r="A2433" s="9">
        <v>44135</v>
      </c>
      <c r="B2433" t="s">
        <v>239</v>
      </c>
      <c r="C2433" t="s">
        <v>48</v>
      </c>
      <c r="D2433">
        <v>28700000</v>
      </c>
      <c r="E2433">
        <v>0</v>
      </c>
      <c r="F2433">
        <v>28700000</v>
      </c>
      <c r="G2433">
        <v>89</v>
      </c>
      <c r="H2433">
        <v>300000</v>
      </c>
      <c r="I2433">
        <v>1.0563380281690141E-2</v>
      </c>
      <c r="J2433" t="s">
        <v>340</v>
      </c>
      <c r="K2433" t="s">
        <v>668</v>
      </c>
      <c r="L2433" t="s">
        <v>390</v>
      </c>
    </row>
    <row r="2434" spans="1:12" x14ac:dyDescent="0.3">
      <c r="A2434" s="9">
        <v>44135</v>
      </c>
      <c r="B2434" t="s">
        <v>243</v>
      </c>
      <c r="C2434" t="s">
        <v>52</v>
      </c>
      <c r="D2434">
        <v>3211700000</v>
      </c>
      <c r="E2434">
        <v>5741800000</v>
      </c>
      <c r="F2434">
        <v>8953500000</v>
      </c>
      <c r="G2434">
        <v>10</v>
      </c>
      <c r="H2434">
        <v>-189200000</v>
      </c>
      <c r="I2434">
        <v>-2.0694105679941371E-2</v>
      </c>
      <c r="J2434" t="s">
        <v>341</v>
      </c>
      <c r="K2434" t="s">
        <v>2075</v>
      </c>
      <c r="L2434" t="s">
        <v>625</v>
      </c>
    </row>
    <row r="2435" spans="1:12" x14ac:dyDescent="0.3">
      <c r="A2435" s="9">
        <v>44135</v>
      </c>
      <c r="B2435" t="s">
        <v>244</v>
      </c>
      <c r="C2435" t="s">
        <v>53</v>
      </c>
      <c r="D2435">
        <v>85400000</v>
      </c>
      <c r="E2435">
        <v>61000000</v>
      </c>
      <c r="F2435">
        <v>146400000</v>
      </c>
      <c r="G2435">
        <v>98</v>
      </c>
      <c r="H2435">
        <v>49700000</v>
      </c>
      <c r="I2435">
        <v>0.51396070320579113</v>
      </c>
      <c r="J2435" t="s">
        <v>340</v>
      </c>
      <c r="K2435" t="s">
        <v>708</v>
      </c>
      <c r="L2435" t="s">
        <v>2076</v>
      </c>
    </row>
    <row r="2436" spans="1:12" x14ac:dyDescent="0.3">
      <c r="A2436" s="9">
        <v>44135</v>
      </c>
      <c r="B2436" t="s">
        <v>245</v>
      </c>
      <c r="C2436" t="s">
        <v>54</v>
      </c>
      <c r="D2436">
        <v>17508400000</v>
      </c>
      <c r="E2436">
        <v>1865300000</v>
      </c>
      <c r="F2436">
        <v>19373700000</v>
      </c>
      <c r="G2436">
        <v>7</v>
      </c>
      <c r="H2436">
        <v>81900000</v>
      </c>
      <c r="I2436">
        <v>4.2453270301371568E-3</v>
      </c>
      <c r="J2436" t="s">
        <v>340</v>
      </c>
      <c r="K2436" t="s">
        <v>2077</v>
      </c>
      <c r="L2436" t="s">
        <v>1038</v>
      </c>
    </row>
    <row r="2437" spans="1:12" x14ac:dyDescent="0.3">
      <c r="A2437" s="9">
        <v>44135</v>
      </c>
      <c r="B2437" t="s">
        <v>246</v>
      </c>
      <c r="C2437" t="s">
        <v>55</v>
      </c>
      <c r="D2437">
        <v>4387500000</v>
      </c>
      <c r="E2437">
        <v>706500000</v>
      </c>
      <c r="F2437">
        <v>5094000000</v>
      </c>
      <c r="G2437">
        <v>25</v>
      </c>
      <c r="H2437">
        <v>-46400000</v>
      </c>
      <c r="I2437">
        <v>-9.0265349000077811E-3</v>
      </c>
      <c r="J2437" t="s">
        <v>341</v>
      </c>
      <c r="K2437" t="s">
        <v>1676</v>
      </c>
      <c r="L2437" t="s">
        <v>1319</v>
      </c>
    </row>
    <row r="2438" spans="1:12" x14ac:dyDescent="0.3">
      <c r="A2438" s="9">
        <v>44135</v>
      </c>
      <c r="B2438" t="s">
        <v>247</v>
      </c>
      <c r="C2438" t="s">
        <v>56</v>
      </c>
      <c r="D2438">
        <v>11221600000</v>
      </c>
      <c r="E2438">
        <v>1138800000</v>
      </c>
      <c r="F2438">
        <v>12360400000</v>
      </c>
      <c r="G2438">
        <v>14</v>
      </c>
      <c r="H2438">
        <v>-113200000</v>
      </c>
      <c r="I2438">
        <v>-9.0751667521806051E-3</v>
      </c>
      <c r="J2438" t="s">
        <v>341</v>
      </c>
      <c r="K2438" t="s">
        <v>534</v>
      </c>
      <c r="L2438" t="s">
        <v>770</v>
      </c>
    </row>
    <row r="2439" spans="1:12" x14ac:dyDescent="0.3">
      <c r="A2439" s="9">
        <v>44135</v>
      </c>
      <c r="B2439" t="s">
        <v>248</v>
      </c>
      <c r="C2439" t="s">
        <v>57</v>
      </c>
      <c r="D2439">
        <v>642200000</v>
      </c>
      <c r="E2439">
        <v>27200000</v>
      </c>
      <c r="F2439">
        <v>669400000</v>
      </c>
      <c r="G2439">
        <v>52</v>
      </c>
      <c r="H2439">
        <v>-20800000</v>
      </c>
      <c r="I2439">
        <v>-3.013619240799768E-2</v>
      </c>
      <c r="J2439" t="s">
        <v>341</v>
      </c>
      <c r="K2439" t="s">
        <v>2078</v>
      </c>
      <c r="L2439" t="s">
        <v>1011</v>
      </c>
    </row>
    <row r="2440" spans="1:12" x14ac:dyDescent="0.3">
      <c r="A2440" s="9">
        <v>44135</v>
      </c>
      <c r="B2440" t="s">
        <v>249</v>
      </c>
      <c r="C2440" t="s">
        <v>58</v>
      </c>
      <c r="D2440">
        <v>214800000</v>
      </c>
      <c r="E2440">
        <v>45000000</v>
      </c>
      <c r="F2440">
        <v>259800000</v>
      </c>
      <c r="G2440">
        <v>56</v>
      </c>
      <c r="H2440">
        <v>-9900000</v>
      </c>
      <c r="I2440">
        <v>-3.6707452725250278E-2</v>
      </c>
      <c r="J2440" t="s">
        <v>341</v>
      </c>
      <c r="K2440" t="s">
        <v>1025</v>
      </c>
      <c r="L2440" t="s">
        <v>568</v>
      </c>
    </row>
    <row r="2441" spans="1:12" x14ac:dyDescent="0.3">
      <c r="A2441" s="9">
        <v>44135</v>
      </c>
      <c r="B2441" t="s">
        <v>250</v>
      </c>
      <c r="C2441" t="s">
        <v>59</v>
      </c>
      <c r="D2441">
        <v>14785600000</v>
      </c>
      <c r="E2441">
        <v>1123200000</v>
      </c>
      <c r="F2441">
        <v>15908800000</v>
      </c>
      <c r="G2441">
        <v>12</v>
      </c>
      <c r="H2441">
        <v>76400000</v>
      </c>
      <c r="I2441">
        <v>4.8255476112276088E-3</v>
      </c>
      <c r="J2441" t="s">
        <v>340</v>
      </c>
      <c r="K2441" t="s">
        <v>1614</v>
      </c>
      <c r="L2441" t="s">
        <v>2079</v>
      </c>
    </row>
    <row r="2442" spans="1:12" x14ac:dyDescent="0.3">
      <c r="A2442" s="9">
        <v>44135</v>
      </c>
      <c r="B2442" t="s">
        <v>198</v>
      </c>
      <c r="C2442" t="s">
        <v>135</v>
      </c>
      <c r="D2442">
        <v>178800000</v>
      </c>
      <c r="E2442">
        <v>67700000</v>
      </c>
      <c r="F2442">
        <v>246500000</v>
      </c>
      <c r="G2442">
        <v>65</v>
      </c>
      <c r="H2442">
        <v>-1700000</v>
      </c>
      <c r="I2442">
        <v>-6.8493150684931503E-3</v>
      </c>
      <c r="J2442" t="s">
        <v>341</v>
      </c>
      <c r="K2442" t="s">
        <v>2080</v>
      </c>
      <c r="L2442" t="s">
        <v>1485</v>
      </c>
    </row>
    <row r="2443" spans="1:12" x14ac:dyDescent="0.3">
      <c r="A2443" s="9">
        <v>44135</v>
      </c>
      <c r="B2443" t="s">
        <v>215</v>
      </c>
      <c r="C2443" t="s">
        <v>131</v>
      </c>
      <c r="D2443">
        <v>15700000</v>
      </c>
      <c r="E2443">
        <v>13500000</v>
      </c>
      <c r="F2443">
        <v>29200000</v>
      </c>
      <c r="G2443">
        <v>75</v>
      </c>
      <c r="H2443">
        <v>400000</v>
      </c>
      <c r="I2443">
        <v>1.388888888888889E-2</v>
      </c>
      <c r="J2443" t="s">
        <v>340</v>
      </c>
      <c r="K2443" t="s">
        <v>2081</v>
      </c>
      <c r="L2443" t="s">
        <v>557</v>
      </c>
    </row>
    <row r="2444" spans="1:12" x14ac:dyDescent="0.3">
      <c r="A2444" s="9">
        <v>44135</v>
      </c>
      <c r="B2444" t="s">
        <v>251</v>
      </c>
      <c r="C2444" t="s">
        <v>60</v>
      </c>
      <c r="D2444">
        <v>5593200000</v>
      </c>
      <c r="E2444">
        <v>139500000</v>
      </c>
      <c r="F2444">
        <v>5732700000</v>
      </c>
      <c r="G2444">
        <v>24</v>
      </c>
      <c r="H2444">
        <v>-42800000</v>
      </c>
      <c r="I2444">
        <v>-7.4106137996710238E-3</v>
      </c>
      <c r="J2444" t="s">
        <v>341</v>
      </c>
      <c r="K2444" t="s">
        <v>2082</v>
      </c>
      <c r="L2444" t="s">
        <v>836</v>
      </c>
    </row>
    <row r="2445" spans="1:12" x14ac:dyDescent="0.3">
      <c r="A2445" s="9">
        <v>44135</v>
      </c>
      <c r="B2445" t="s">
        <v>252</v>
      </c>
      <c r="C2445" t="s">
        <v>61</v>
      </c>
      <c r="D2445">
        <v>0</v>
      </c>
      <c r="E2445">
        <v>30800000</v>
      </c>
      <c r="F2445">
        <v>30800000</v>
      </c>
      <c r="G2445">
        <v>24</v>
      </c>
      <c r="H2445">
        <v>-49500000</v>
      </c>
      <c r="I2445">
        <v>-0.61643835616438358</v>
      </c>
      <c r="J2445" t="s">
        <v>341</v>
      </c>
      <c r="K2445" t="s">
        <v>648</v>
      </c>
      <c r="L2445" t="s">
        <v>1046</v>
      </c>
    </row>
    <row r="2446" spans="1:12" x14ac:dyDescent="0.3">
      <c r="A2446" s="9">
        <v>44135</v>
      </c>
      <c r="B2446" t="s">
        <v>253</v>
      </c>
      <c r="C2446" t="s">
        <v>62</v>
      </c>
      <c r="D2446">
        <v>3404900000</v>
      </c>
      <c r="E2446">
        <v>0</v>
      </c>
      <c r="F2446">
        <v>3404900000</v>
      </c>
      <c r="G2446">
        <v>35</v>
      </c>
      <c r="H2446">
        <v>64600000</v>
      </c>
      <c r="I2446">
        <v>1.933958027722061E-2</v>
      </c>
      <c r="J2446" t="s">
        <v>340</v>
      </c>
      <c r="K2446" t="s">
        <v>2083</v>
      </c>
      <c r="L2446" t="s">
        <v>2056</v>
      </c>
    </row>
    <row r="2447" spans="1:12" x14ac:dyDescent="0.3">
      <c r="A2447" s="9">
        <v>44135</v>
      </c>
      <c r="B2447" t="s">
        <v>241</v>
      </c>
      <c r="C2447" t="s">
        <v>50</v>
      </c>
      <c r="D2447">
        <v>272000000</v>
      </c>
      <c r="E2447">
        <v>27500000</v>
      </c>
      <c r="F2447">
        <v>299500000</v>
      </c>
      <c r="G2447">
        <v>60</v>
      </c>
      <c r="H2447">
        <v>7500000</v>
      </c>
      <c r="I2447">
        <v>2.568493150684931E-2</v>
      </c>
      <c r="J2447" t="s">
        <v>340</v>
      </c>
      <c r="K2447" t="s">
        <v>2084</v>
      </c>
      <c r="L2447" t="s">
        <v>2085</v>
      </c>
    </row>
    <row r="2448" spans="1:12" x14ac:dyDescent="0.3">
      <c r="A2448" s="9">
        <v>44135</v>
      </c>
      <c r="B2448" t="s">
        <v>293</v>
      </c>
      <c r="C2448" t="s">
        <v>102</v>
      </c>
      <c r="D2448">
        <v>12208500000</v>
      </c>
      <c r="E2448">
        <v>311800000</v>
      </c>
      <c r="F2448">
        <v>12520300000</v>
      </c>
      <c r="G2448">
        <v>15</v>
      </c>
      <c r="H2448">
        <v>53000000</v>
      </c>
      <c r="I2448">
        <v>4.2511209323590517E-3</v>
      </c>
      <c r="J2448" t="s">
        <v>340</v>
      </c>
      <c r="K2448" t="s">
        <v>1336</v>
      </c>
      <c r="L2448" t="s">
        <v>2086</v>
      </c>
    </row>
    <row r="2449" spans="1:12" x14ac:dyDescent="0.3">
      <c r="A2449" s="9">
        <v>44135</v>
      </c>
      <c r="B2449" t="s">
        <v>294</v>
      </c>
      <c r="C2449" t="s">
        <v>103</v>
      </c>
      <c r="D2449">
        <v>0</v>
      </c>
      <c r="E2449">
        <v>0</v>
      </c>
      <c r="F2449">
        <v>0</v>
      </c>
      <c r="G2449">
        <v>119</v>
      </c>
      <c r="H2449">
        <v>0</v>
      </c>
      <c r="J2449" t="s">
        <v>339</v>
      </c>
      <c r="K2449" t="s">
        <v>348</v>
      </c>
      <c r="L2449" t="s">
        <v>348</v>
      </c>
    </row>
    <row r="2450" spans="1:12" x14ac:dyDescent="0.3">
      <c r="A2450" s="9">
        <v>44135</v>
      </c>
      <c r="B2450" t="s">
        <v>325</v>
      </c>
      <c r="C2450" t="s">
        <v>136</v>
      </c>
      <c r="D2450">
        <v>439900000</v>
      </c>
      <c r="E2450">
        <v>195100000</v>
      </c>
      <c r="F2450">
        <v>635000000</v>
      </c>
      <c r="G2450">
        <v>119</v>
      </c>
      <c r="H2450">
        <v>13200000</v>
      </c>
      <c r="I2450">
        <v>2.122869089739466E-2</v>
      </c>
      <c r="J2450" t="s">
        <v>340</v>
      </c>
      <c r="K2450" t="s">
        <v>1589</v>
      </c>
      <c r="L2450" t="s">
        <v>889</v>
      </c>
    </row>
    <row r="2451" spans="1:12" x14ac:dyDescent="0.3">
      <c r="A2451" s="9">
        <v>44135</v>
      </c>
      <c r="B2451" t="s">
        <v>323</v>
      </c>
      <c r="C2451" t="s">
        <v>133</v>
      </c>
      <c r="D2451">
        <v>1214500000</v>
      </c>
      <c r="E2451">
        <v>0</v>
      </c>
      <c r="F2451">
        <v>1214500000</v>
      </c>
      <c r="G2451">
        <v>31</v>
      </c>
      <c r="H2451">
        <v>30700000</v>
      </c>
      <c r="I2451">
        <v>2.5933434701807739E-2</v>
      </c>
      <c r="J2451" t="s">
        <v>340</v>
      </c>
      <c r="K2451" t="s">
        <v>888</v>
      </c>
      <c r="L2451" t="s">
        <v>1783</v>
      </c>
    </row>
    <row r="2452" spans="1:12" x14ac:dyDescent="0.3">
      <c r="A2452" s="9">
        <v>44135</v>
      </c>
      <c r="B2452" t="s">
        <v>263</v>
      </c>
      <c r="C2452" t="s">
        <v>72</v>
      </c>
      <c r="D2452">
        <v>38000000</v>
      </c>
      <c r="E2452">
        <v>0</v>
      </c>
      <c r="F2452">
        <v>38000000</v>
      </c>
      <c r="G2452">
        <v>85</v>
      </c>
      <c r="H2452">
        <v>-1100000</v>
      </c>
      <c r="I2452">
        <v>-2.8132992327365731E-2</v>
      </c>
      <c r="J2452" t="s">
        <v>341</v>
      </c>
      <c r="K2452" t="s">
        <v>2087</v>
      </c>
      <c r="L2452" t="s">
        <v>512</v>
      </c>
    </row>
    <row r="2453" spans="1:12" x14ac:dyDescent="0.3">
      <c r="A2453" s="9">
        <v>44135</v>
      </c>
      <c r="B2453" t="s">
        <v>264</v>
      </c>
      <c r="C2453" t="s">
        <v>73</v>
      </c>
      <c r="D2453">
        <v>794300000</v>
      </c>
      <c r="E2453">
        <v>373600000</v>
      </c>
      <c r="F2453">
        <v>1167900000</v>
      </c>
      <c r="G2453">
        <v>45</v>
      </c>
      <c r="H2453">
        <v>133100000</v>
      </c>
      <c r="I2453">
        <v>0.1286238886741399</v>
      </c>
      <c r="J2453" t="s">
        <v>340</v>
      </c>
      <c r="K2453" t="s">
        <v>2088</v>
      </c>
      <c r="L2453" t="s">
        <v>601</v>
      </c>
    </row>
    <row r="2454" spans="1:12" x14ac:dyDescent="0.3">
      <c r="A2454" s="9">
        <v>44135</v>
      </c>
      <c r="B2454" t="s">
        <v>265</v>
      </c>
      <c r="C2454" t="s">
        <v>74</v>
      </c>
      <c r="D2454">
        <v>1202400000</v>
      </c>
      <c r="E2454">
        <v>0</v>
      </c>
      <c r="F2454">
        <v>1202400000</v>
      </c>
      <c r="G2454">
        <v>44</v>
      </c>
      <c r="H2454">
        <v>-113700000</v>
      </c>
      <c r="I2454">
        <v>-8.6391611579667196E-2</v>
      </c>
      <c r="J2454" t="s">
        <v>341</v>
      </c>
      <c r="K2454" t="s">
        <v>1360</v>
      </c>
      <c r="L2454" t="s">
        <v>770</v>
      </c>
    </row>
    <row r="2455" spans="1:12" x14ac:dyDescent="0.3">
      <c r="A2455" s="9">
        <v>44135</v>
      </c>
      <c r="B2455" t="s">
        <v>266</v>
      </c>
      <c r="C2455" t="s">
        <v>75</v>
      </c>
      <c r="D2455">
        <v>0</v>
      </c>
      <c r="E2455">
        <v>41200000</v>
      </c>
      <c r="F2455">
        <v>41200000</v>
      </c>
      <c r="G2455">
        <v>88</v>
      </c>
      <c r="H2455">
        <v>-169100000</v>
      </c>
      <c r="I2455">
        <v>-0.80408939610080832</v>
      </c>
      <c r="J2455" t="s">
        <v>341</v>
      </c>
      <c r="K2455" t="s">
        <v>958</v>
      </c>
      <c r="L2455" t="s">
        <v>717</v>
      </c>
    </row>
    <row r="2456" spans="1:12" x14ac:dyDescent="0.3">
      <c r="A2456" s="9">
        <v>44135</v>
      </c>
      <c r="B2456" t="s">
        <v>267</v>
      </c>
      <c r="C2456" t="s">
        <v>76</v>
      </c>
      <c r="D2456">
        <v>17487600000</v>
      </c>
      <c r="E2456">
        <v>4306600000</v>
      </c>
      <c r="F2456">
        <v>21794200000</v>
      </c>
      <c r="G2456">
        <v>5</v>
      </c>
      <c r="H2456">
        <v>64900000</v>
      </c>
      <c r="I2456">
        <v>2.9867506086252199E-3</v>
      </c>
      <c r="J2456" t="s">
        <v>340</v>
      </c>
      <c r="K2456" t="s">
        <v>2035</v>
      </c>
      <c r="L2456" t="s">
        <v>2089</v>
      </c>
    </row>
    <row r="2457" spans="1:12" x14ac:dyDescent="0.3">
      <c r="A2457" s="9">
        <v>44135</v>
      </c>
      <c r="B2457" t="s">
        <v>268</v>
      </c>
      <c r="C2457" t="s">
        <v>77</v>
      </c>
      <c r="D2457">
        <v>38500000</v>
      </c>
      <c r="E2457">
        <v>0</v>
      </c>
      <c r="F2457">
        <v>38500000</v>
      </c>
      <c r="G2457">
        <v>87</v>
      </c>
      <c r="H2457">
        <v>700000</v>
      </c>
      <c r="I2457">
        <v>1.8518518518518521E-2</v>
      </c>
      <c r="J2457" t="s">
        <v>340</v>
      </c>
      <c r="K2457" t="s">
        <v>1789</v>
      </c>
      <c r="L2457" t="s">
        <v>456</v>
      </c>
    </row>
    <row r="2458" spans="1:12" x14ac:dyDescent="0.3">
      <c r="A2458" s="9">
        <v>44135</v>
      </c>
      <c r="B2458" t="s">
        <v>269</v>
      </c>
      <c r="C2458" t="s">
        <v>78</v>
      </c>
      <c r="D2458">
        <v>12356200000</v>
      </c>
      <c r="E2458">
        <v>102300000</v>
      </c>
      <c r="F2458">
        <v>12458500000</v>
      </c>
      <c r="G2458">
        <v>16</v>
      </c>
      <c r="H2458">
        <v>-3200000</v>
      </c>
      <c r="I2458">
        <v>-2.5678679473908048E-4</v>
      </c>
      <c r="J2458" t="s">
        <v>341</v>
      </c>
      <c r="K2458" t="s">
        <v>401</v>
      </c>
      <c r="L2458" t="s">
        <v>1958</v>
      </c>
    </row>
    <row r="2459" spans="1:12" x14ac:dyDescent="0.3">
      <c r="A2459" s="9">
        <v>44135</v>
      </c>
      <c r="B2459" t="s">
        <v>271</v>
      </c>
      <c r="C2459" t="s">
        <v>80</v>
      </c>
      <c r="D2459">
        <v>612100000</v>
      </c>
      <c r="E2459">
        <v>65599999.999999993</v>
      </c>
      <c r="F2459">
        <v>677700000</v>
      </c>
      <c r="G2459">
        <v>49</v>
      </c>
      <c r="H2459">
        <v>5200000</v>
      </c>
      <c r="I2459">
        <v>7.7323420074349438E-3</v>
      </c>
      <c r="J2459" t="s">
        <v>340</v>
      </c>
      <c r="K2459" t="s">
        <v>2090</v>
      </c>
      <c r="L2459" t="s">
        <v>1621</v>
      </c>
    </row>
    <row r="2460" spans="1:12" x14ac:dyDescent="0.3">
      <c r="A2460" s="9">
        <v>44135</v>
      </c>
      <c r="B2460" t="s">
        <v>272</v>
      </c>
      <c r="C2460" t="s">
        <v>81</v>
      </c>
      <c r="D2460">
        <v>1285000000</v>
      </c>
      <c r="E2460">
        <v>35500000</v>
      </c>
      <c r="F2460">
        <v>1320500000</v>
      </c>
      <c r="G2460">
        <v>42</v>
      </c>
      <c r="H2460">
        <v>14800000</v>
      </c>
      <c r="I2460">
        <v>1.1334916136938039E-2</v>
      </c>
      <c r="J2460" t="s">
        <v>340</v>
      </c>
      <c r="K2460" t="s">
        <v>419</v>
      </c>
      <c r="L2460" t="s">
        <v>2091</v>
      </c>
    </row>
    <row r="2461" spans="1:12" x14ac:dyDescent="0.3">
      <c r="A2461" s="9">
        <v>44135</v>
      </c>
      <c r="B2461" t="s">
        <v>273</v>
      </c>
      <c r="C2461" t="s">
        <v>82</v>
      </c>
      <c r="D2461">
        <v>769400000</v>
      </c>
      <c r="E2461">
        <v>49600000</v>
      </c>
      <c r="F2461">
        <v>819000000</v>
      </c>
      <c r="G2461">
        <v>47</v>
      </c>
      <c r="H2461">
        <v>-10000000</v>
      </c>
      <c r="I2461">
        <v>-1.20627261761158E-2</v>
      </c>
      <c r="J2461" t="s">
        <v>341</v>
      </c>
      <c r="K2461" t="s">
        <v>1712</v>
      </c>
      <c r="L2461" t="s">
        <v>515</v>
      </c>
    </row>
    <row r="2462" spans="1:12" x14ac:dyDescent="0.3">
      <c r="A2462" s="9">
        <v>44135</v>
      </c>
      <c r="B2462" t="s">
        <v>275</v>
      </c>
      <c r="C2462" t="s">
        <v>84</v>
      </c>
      <c r="D2462">
        <v>300000</v>
      </c>
      <c r="E2462">
        <v>0</v>
      </c>
      <c r="F2462">
        <v>300000</v>
      </c>
      <c r="G2462">
        <v>110</v>
      </c>
      <c r="H2462">
        <v>0</v>
      </c>
      <c r="I2462">
        <v>0</v>
      </c>
      <c r="J2462" t="s">
        <v>339</v>
      </c>
      <c r="K2462" t="s">
        <v>390</v>
      </c>
      <c r="L2462" t="s">
        <v>348</v>
      </c>
    </row>
    <row r="2463" spans="1:12" x14ac:dyDescent="0.3">
      <c r="A2463" s="9">
        <v>44135</v>
      </c>
      <c r="B2463" t="s">
        <v>289</v>
      </c>
      <c r="C2463" t="s">
        <v>98</v>
      </c>
      <c r="D2463">
        <v>0</v>
      </c>
      <c r="E2463">
        <v>0</v>
      </c>
      <c r="F2463">
        <v>0</v>
      </c>
      <c r="G2463">
        <v>125</v>
      </c>
      <c r="H2463">
        <v>0</v>
      </c>
      <c r="J2463" t="s">
        <v>339</v>
      </c>
      <c r="K2463" t="s">
        <v>348</v>
      </c>
      <c r="L2463" t="s">
        <v>348</v>
      </c>
    </row>
    <row r="2464" spans="1:12" x14ac:dyDescent="0.3">
      <c r="A2464" s="9">
        <v>44135</v>
      </c>
      <c r="B2464" t="s">
        <v>262</v>
      </c>
      <c r="C2464" t="s">
        <v>71</v>
      </c>
      <c r="D2464">
        <v>419400000</v>
      </c>
      <c r="E2464">
        <v>28500000</v>
      </c>
      <c r="F2464">
        <v>447900000</v>
      </c>
      <c r="G2464">
        <v>53</v>
      </c>
      <c r="H2464">
        <v>24300000</v>
      </c>
      <c r="I2464">
        <v>5.7365439093484419E-2</v>
      </c>
      <c r="J2464" t="s">
        <v>340</v>
      </c>
      <c r="K2464" t="s">
        <v>2092</v>
      </c>
      <c r="L2464" t="s">
        <v>2093</v>
      </c>
    </row>
    <row r="2465" spans="1:12" x14ac:dyDescent="0.3">
      <c r="A2465" s="9">
        <v>44135</v>
      </c>
      <c r="B2465" t="s">
        <v>276</v>
      </c>
      <c r="C2465" t="s">
        <v>85</v>
      </c>
      <c r="D2465">
        <v>3192400000</v>
      </c>
      <c r="E2465">
        <v>45500000</v>
      </c>
      <c r="F2465">
        <v>3237900000</v>
      </c>
      <c r="G2465">
        <v>28</v>
      </c>
      <c r="H2465">
        <v>189900000</v>
      </c>
      <c r="I2465">
        <v>6.2303149606299207E-2</v>
      </c>
      <c r="J2465" t="s">
        <v>340</v>
      </c>
      <c r="K2465" t="s">
        <v>2094</v>
      </c>
      <c r="L2465" t="s">
        <v>1785</v>
      </c>
    </row>
    <row r="2466" spans="1:12" x14ac:dyDescent="0.3">
      <c r="A2466" s="9">
        <v>44135</v>
      </c>
      <c r="B2466" t="s">
        <v>278</v>
      </c>
      <c r="C2466" t="s">
        <v>87</v>
      </c>
      <c r="D2466">
        <v>9761800000</v>
      </c>
      <c r="E2466">
        <v>540900000</v>
      </c>
      <c r="F2466">
        <v>10302700000</v>
      </c>
      <c r="G2466">
        <v>13</v>
      </c>
      <c r="H2466">
        <v>-188400000</v>
      </c>
      <c r="I2466">
        <v>-1.795807875246638E-2</v>
      </c>
      <c r="J2466" t="s">
        <v>341</v>
      </c>
      <c r="K2466" t="s">
        <v>842</v>
      </c>
      <c r="L2466" t="s">
        <v>625</v>
      </c>
    </row>
    <row r="2467" spans="1:12" x14ac:dyDescent="0.3">
      <c r="A2467" s="9">
        <v>44135</v>
      </c>
      <c r="B2467" t="s">
        <v>279</v>
      </c>
      <c r="C2467" t="s">
        <v>88</v>
      </c>
      <c r="D2467">
        <v>0</v>
      </c>
      <c r="E2467">
        <v>300000</v>
      </c>
      <c r="F2467">
        <v>300000</v>
      </c>
      <c r="G2467">
        <v>105</v>
      </c>
      <c r="H2467">
        <v>-5100000</v>
      </c>
      <c r="I2467">
        <v>-0.94444444444444442</v>
      </c>
      <c r="J2467" t="s">
        <v>341</v>
      </c>
      <c r="K2467" t="s">
        <v>390</v>
      </c>
      <c r="L2467" t="s">
        <v>1710</v>
      </c>
    </row>
    <row r="2468" spans="1:12" x14ac:dyDescent="0.3">
      <c r="A2468" s="9">
        <v>44135</v>
      </c>
      <c r="B2468" t="s">
        <v>280</v>
      </c>
      <c r="C2468" t="s">
        <v>89</v>
      </c>
      <c r="D2468">
        <v>5900000</v>
      </c>
      <c r="E2468">
        <v>0</v>
      </c>
      <c r="F2468">
        <v>5900000</v>
      </c>
      <c r="G2468">
        <v>83</v>
      </c>
      <c r="H2468">
        <v>-1100000</v>
      </c>
      <c r="I2468">
        <v>-0.15714285714285711</v>
      </c>
      <c r="J2468" t="s">
        <v>341</v>
      </c>
      <c r="K2468" t="s">
        <v>358</v>
      </c>
      <c r="L2468" t="s">
        <v>512</v>
      </c>
    </row>
    <row r="2469" spans="1:12" x14ac:dyDescent="0.3">
      <c r="A2469" s="9">
        <v>44135</v>
      </c>
      <c r="B2469" t="s">
        <v>281</v>
      </c>
      <c r="C2469" t="s">
        <v>90</v>
      </c>
      <c r="D2469">
        <v>130600000</v>
      </c>
      <c r="E2469">
        <v>7017900000</v>
      </c>
      <c r="F2469">
        <v>7148500000</v>
      </c>
      <c r="G2469">
        <v>32</v>
      </c>
      <c r="H2469">
        <v>-546100000</v>
      </c>
      <c r="I2469">
        <v>-7.0971850388584196E-2</v>
      </c>
      <c r="J2469" t="s">
        <v>341</v>
      </c>
      <c r="K2469" t="s">
        <v>2095</v>
      </c>
      <c r="L2469" t="s">
        <v>1182</v>
      </c>
    </row>
    <row r="2470" spans="1:12" x14ac:dyDescent="0.3">
      <c r="A2470" s="9">
        <v>44135</v>
      </c>
      <c r="B2470" t="s">
        <v>282</v>
      </c>
      <c r="C2470" t="s">
        <v>91</v>
      </c>
      <c r="D2470">
        <v>62700000</v>
      </c>
      <c r="E2470">
        <v>0</v>
      </c>
      <c r="F2470">
        <v>62700000</v>
      </c>
      <c r="G2470">
        <v>66</v>
      </c>
      <c r="H2470">
        <v>500000</v>
      </c>
      <c r="I2470">
        <v>8.0385852090032149E-3</v>
      </c>
      <c r="J2470" t="s">
        <v>340</v>
      </c>
      <c r="K2470" t="s">
        <v>2096</v>
      </c>
      <c r="L2470" t="s">
        <v>361</v>
      </c>
    </row>
    <row r="2471" spans="1:12" x14ac:dyDescent="0.3">
      <c r="A2471" s="9">
        <v>44135</v>
      </c>
      <c r="B2471" t="s">
        <v>283</v>
      </c>
      <c r="C2471" t="s">
        <v>92</v>
      </c>
      <c r="D2471">
        <v>7145700000</v>
      </c>
      <c r="E2471">
        <v>895800000</v>
      </c>
      <c r="F2471">
        <v>8041500000</v>
      </c>
      <c r="G2471">
        <v>18</v>
      </c>
      <c r="H2471">
        <v>22800000</v>
      </c>
      <c r="I2471">
        <v>2.8433536608178378E-3</v>
      </c>
      <c r="J2471" t="s">
        <v>340</v>
      </c>
      <c r="K2471" t="s">
        <v>2097</v>
      </c>
      <c r="L2471" t="s">
        <v>1274</v>
      </c>
    </row>
    <row r="2472" spans="1:12" x14ac:dyDescent="0.3">
      <c r="A2472" s="9">
        <v>44135</v>
      </c>
      <c r="B2472" t="s">
        <v>284</v>
      </c>
      <c r="C2472" t="s">
        <v>93</v>
      </c>
      <c r="D2472">
        <v>37600000</v>
      </c>
      <c r="E2472">
        <v>8100000</v>
      </c>
      <c r="F2472">
        <v>45700000</v>
      </c>
      <c r="G2472">
        <v>67</v>
      </c>
      <c r="H2472">
        <v>400000</v>
      </c>
      <c r="I2472">
        <v>8.8300220750551876E-3</v>
      </c>
      <c r="J2472" t="s">
        <v>340</v>
      </c>
      <c r="K2472" t="s">
        <v>2098</v>
      </c>
      <c r="L2472" t="s">
        <v>557</v>
      </c>
    </row>
    <row r="2473" spans="1:12" x14ac:dyDescent="0.3">
      <c r="A2473" s="9">
        <v>44135</v>
      </c>
      <c r="B2473" t="s">
        <v>285</v>
      </c>
      <c r="C2473" t="s">
        <v>94</v>
      </c>
      <c r="D2473">
        <v>4200000</v>
      </c>
      <c r="E2473">
        <v>4400000</v>
      </c>
      <c r="F2473">
        <v>8600000</v>
      </c>
      <c r="G2473">
        <v>102</v>
      </c>
      <c r="H2473">
        <v>-100000</v>
      </c>
      <c r="I2473">
        <v>-1.149425287356322E-2</v>
      </c>
      <c r="J2473" t="s">
        <v>341</v>
      </c>
      <c r="K2473" t="s">
        <v>1771</v>
      </c>
      <c r="L2473" t="s">
        <v>503</v>
      </c>
    </row>
    <row r="2474" spans="1:12" x14ac:dyDescent="0.3">
      <c r="A2474" s="9">
        <v>44135</v>
      </c>
      <c r="B2474" t="s">
        <v>286</v>
      </c>
      <c r="C2474" t="s">
        <v>95</v>
      </c>
      <c r="D2474">
        <v>0</v>
      </c>
      <c r="E2474">
        <v>0</v>
      </c>
      <c r="F2474">
        <v>0</v>
      </c>
      <c r="G2474">
        <v>102</v>
      </c>
      <c r="H2474">
        <v>0</v>
      </c>
      <c r="J2474" t="s">
        <v>339</v>
      </c>
      <c r="K2474" t="s">
        <v>348</v>
      </c>
      <c r="L2474" t="s">
        <v>348</v>
      </c>
    </row>
    <row r="2475" spans="1:12" x14ac:dyDescent="0.3">
      <c r="A2475" s="9">
        <v>44135</v>
      </c>
      <c r="B2475" t="s">
        <v>287</v>
      </c>
      <c r="C2475" t="s">
        <v>96</v>
      </c>
      <c r="D2475">
        <v>48000000</v>
      </c>
      <c r="E2475">
        <v>700000</v>
      </c>
      <c r="F2475">
        <v>48700000</v>
      </c>
      <c r="G2475">
        <v>86</v>
      </c>
      <c r="H2475">
        <v>1200000</v>
      </c>
      <c r="I2475">
        <v>2.5263157894736842E-2</v>
      </c>
      <c r="J2475" t="s">
        <v>340</v>
      </c>
      <c r="K2475" t="s">
        <v>2099</v>
      </c>
      <c r="L2475" t="s">
        <v>369</v>
      </c>
    </row>
    <row r="2476" spans="1:12" x14ac:dyDescent="0.3">
      <c r="A2476" s="9">
        <v>44135</v>
      </c>
      <c r="B2476" t="s">
        <v>288</v>
      </c>
      <c r="C2476" t="s">
        <v>97</v>
      </c>
      <c r="D2476">
        <v>29600000</v>
      </c>
      <c r="E2476">
        <v>3700000</v>
      </c>
      <c r="F2476">
        <v>33300000</v>
      </c>
      <c r="G2476">
        <v>81</v>
      </c>
      <c r="H2476">
        <v>600000</v>
      </c>
      <c r="I2476">
        <v>1.834862385321101E-2</v>
      </c>
      <c r="J2476" t="s">
        <v>340</v>
      </c>
      <c r="K2476" t="s">
        <v>1434</v>
      </c>
      <c r="L2476" t="s">
        <v>451</v>
      </c>
    </row>
    <row r="2477" spans="1:12" x14ac:dyDescent="0.3">
      <c r="A2477" s="9">
        <v>44135</v>
      </c>
      <c r="B2477" t="s">
        <v>259</v>
      </c>
      <c r="C2477" t="s">
        <v>68</v>
      </c>
      <c r="D2477">
        <v>127823500000</v>
      </c>
      <c r="E2477">
        <v>23525700000</v>
      </c>
      <c r="F2477">
        <v>151349200000</v>
      </c>
      <c r="G2477">
        <v>3</v>
      </c>
      <c r="H2477">
        <v>-1439500000</v>
      </c>
      <c r="I2477">
        <v>-9.4215082659908755E-3</v>
      </c>
      <c r="J2477" t="s">
        <v>341</v>
      </c>
      <c r="K2477" t="s">
        <v>413</v>
      </c>
      <c r="L2477" t="s">
        <v>2100</v>
      </c>
    </row>
    <row r="2478" spans="1:12" x14ac:dyDescent="0.3">
      <c r="A2478" s="9">
        <v>44135</v>
      </c>
      <c r="B2478" t="s">
        <v>197</v>
      </c>
      <c r="C2478" t="s">
        <v>5</v>
      </c>
      <c r="D2478">
        <v>663000000</v>
      </c>
      <c r="E2478">
        <v>0</v>
      </c>
      <c r="F2478">
        <v>663000000</v>
      </c>
      <c r="G2478">
        <v>55</v>
      </c>
      <c r="H2478">
        <v>1800000</v>
      </c>
      <c r="I2478">
        <v>2.7223230490018152E-3</v>
      </c>
      <c r="J2478" t="s">
        <v>340</v>
      </c>
      <c r="K2478" t="s">
        <v>2101</v>
      </c>
      <c r="L2478" t="s">
        <v>802</v>
      </c>
    </row>
    <row r="2479" spans="1:12" x14ac:dyDescent="0.3">
      <c r="A2479" s="9">
        <v>44135</v>
      </c>
      <c r="B2479" t="s">
        <v>277</v>
      </c>
      <c r="C2479" t="s">
        <v>86</v>
      </c>
      <c r="D2479">
        <v>11000000</v>
      </c>
      <c r="E2479">
        <v>0</v>
      </c>
      <c r="F2479">
        <v>11000000</v>
      </c>
      <c r="G2479">
        <v>96</v>
      </c>
      <c r="H2479">
        <v>1200000</v>
      </c>
      <c r="I2479">
        <v>0.1224489795918367</v>
      </c>
      <c r="J2479" t="s">
        <v>340</v>
      </c>
      <c r="K2479" t="s">
        <v>791</v>
      </c>
      <c r="L2479" t="s">
        <v>369</v>
      </c>
    </row>
    <row r="2480" spans="1:12" x14ac:dyDescent="0.3">
      <c r="A2480" s="9">
        <v>44135</v>
      </c>
      <c r="B2480" t="s">
        <v>274</v>
      </c>
      <c r="C2480" t="s">
        <v>83</v>
      </c>
      <c r="D2480">
        <v>2084300000</v>
      </c>
      <c r="E2480">
        <v>1079400000</v>
      </c>
      <c r="F2480">
        <v>3163700000</v>
      </c>
      <c r="G2480">
        <v>29</v>
      </c>
      <c r="H2480">
        <v>-40400000</v>
      </c>
      <c r="I2480">
        <v>-1.260884491744952E-2</v>
      </c>
      <c r="J2480" t="s">
        <v>341</v>
      </c>
      <c r="K2480" t="s">
        <v>2102</v>
      </c>
      <c r="L2480" t="s">
        <v>2030</v>
      </c>
    </row>
    <row r="2481" spans="1:12" x14ac:dyDescent="0.3">
      <c r="A2481" s="9">
        <v>44135</v>
      </c>
      <c r="B2481" t="s">
        <v>326</v>
      </c>
      <c r="C2481" t="s">
        <v>138</v>
      </c>
      <c r="D2481">
        <v>0</v>
      </c>
      <c r="E2481">
        <v>0</v>
      </c>
      <c r="F2481">
        <v>0</v>
      </c>
      <c r="G2481">
        <v>29</v>
      </c>
      <c r="H2481">
        <v>0</v>
      </c>
      <c r="J2481" t="s">
        <v>339</v>
      </c>
      <c r="K2481" t="s">
        <v>348</v>
      </c>
      <c r="L2481" t="s">
        <v>348</v>
      </c>
    </row>
    <row r="2482" spans="1:12" x14ac:dyDescent="0.3">
      <c r="A2482" s="9">
        <v>44135</v>
      </c>
      <c r="B2482" t="s">
        <v>300</v>
      </c>
      <c r="C2482" t="s">
        <v>109</v>
      </c>
      <c r="D2482">
        <v>500000</v>
      </c>
      <c r="E2482">
        <v>400000</v>
      </c>
      <c r="F2482">
        <v>900000</v>
      </c>
      <c r="G2482">
        <v>113</v>
      </c>
      <c r="H2482">
        <v>0</v>
      </c>
      <c r="I2482">
        <v>0</v>
      </c>
      <c r="J2482" t="s">
        <v>339</v>
      </c>
      <c r="K2482" t="s">
        <v>441</v>
      </c>
      <c r="L2482" t="s">
        <v>348</v>
      </c>
    </row>
    <row r="2483" spans="1:12" x14ac:dyDescent="0.3">
      <c r="A2483" s="9">
        <v>44135</v>
      </c>
      <c r="B2483" t="s">
        <v>295</v>
      </c>
      <c r="C2483" t="s">
        <v>104</v>
      </c>
      <c r="D2483">
        <v>1966300000</v>
      </c>
      <c r="E2483">
        <v>991000000</v>
      </c>
      <c r="F2483">
        <v>2957300000</v>
      </c>
      <c r="G2483">
        <v>30</v>
      </c>
      <c r="H2483">
        <v>-231900000</v>
      </c>
      <c r="I2483">
        <v>-7.2714160290982058E-2</v>
      </c>
      <c r="J2483" t="s">
        <v>341</v>
      </c>
      <c r="K2483" t="s">
        <v>1779</v>
      </c>
      <c r="L2483" t="s">
        <v>1741</v>
      </c>
    </row>
    <row r="2484" spans="1:12" x14ac:dyDescent="0.3">
      <c r="A2484" s="9">
        <v>44135</v>
      </c>
      <c r="B2484" t="s">
        <v>322</v>
      </c>
      <c r="C2484" t="s">
        <v>132</v>
      </c>
      <c r="D2484">
        <v>2114100000</v>
      </c>
      <c r="E2484">
        <v>0</v>
      </c>
      <c r="F2484">
        <v>2114100000</v>
      </c>
      <c r="G2484">
        <v>21</v>
      </c>
      <c r="H2484">
        <v>119800000</v>
      </c>
      <c r="I2484">
        <v>6.0071202928345793E-2</v>
      </c>
      <c r="J2484" t="s">
        <v>340</v>
      </c>
      <c r="K2484" t="s">
        <v>513</v>
      </c>
      <c r="L2484" t="s">
        <v>869</v>
      </c>
    </row>
    <row r="2485" spans="1:12" x14ac:dyDescent="0.3">
      <c r="A2485" s="9">
        <v>44135</v>
      </c>
      <c r="B2485" t="s">
        <v>296</v>
      </c>
      <c r="C2485" t="s">
        <v>105</v>
      </c>
      <c r="D2485">
        <v>561000000</v>
      </c>
      <c r="E2485">
        <v>0</v>
      </c>
      <c r="F2485">
        <v>561000000</v>
      </c>
      <c r="G2485">
        <v>51</v>
      </c>
      <c r="H2485">
        <v>-300000</v>
      </c>
      <c r="I2485">
        <v>-5.3447354355959376E-4</v>
      </c>
      <c r="J2485" t="s">
        <v>341</v>
      </c>
      <c r="K2485" t="s">
        <v>2051</v>
      </c>
      <c r="L2485" t="s">
        <v>632</v>
      </c>
    </row>
    <row r="2486" spans="1:12" x14ac:dyDescent="0.3">
      <c r="A2486" s="9">
        <v>44135</v>
      </c>
      <c r="B2486" t="s">
        <v>297</v>
      </c>
      <c r="C2486" t="s">
        <v>106</v>
      </c>
      <c r="D2486">
        <v>289800000</v>
      </c>
      <c r="E2486">
        <v>0</v>
      </c>
      <c r="F2486">
        <v>289800000</v>
      </c>
      <c r="G2486">
        <v>63</v>
      </c>
      <c r="H2486">
        <v>-600000</v>
      </c>
      <c r="I2486">
        <v>-2.0661157024793389E-3</v>
      </c>
      <c r="J2486" t="s">
        <v>341</v>
      </c>
      <c r="K2486" t="s">
        <v>797</v>
      </c>
      <c r="L2486" t="s">
        <v>492</v>
      </c>
    </row>
    <row r="2487" spans="1:12" x14ac:dyDescent="0.3">
      <c r="A2487" s="9">
        <v>44135</v>
      </c>
      <c r="B2487" t="s">
        <v>298</v>
      </c>
      <c r="C2487" t="s">
        <v>107</v>
      </c>
      <c r="D2487">
        <v>0</v>
      </c>
      <c r="E2487">
        <v>0</v>
      </c>
      <c r="F2487">
        <v>0</v>
      </c>
      <c r="G2487">
        <v>103</v>
      </c>
      <c r="H2487">
        <v>0</v>
      </c>
      <c r="J2487" t="s">
        <v>339</v>
      </c>
      <c r="K2487" t="s">
        <v>348</v>
      </c>
      <c r="L2487" t="s">
        <v>348</v>
      </c>
    </row>
    <row r="2488" spans="1:12" x14ac:dyDescent="0.3">
      <c r="A2488" s="9">
        <v>44135</v>
      </c>
      <c r="B2488" t="s">
        <v>299</v>
      </c>
      <c r="C2488" t="s">
        <v>108</v>
      </c>
      <c r="D2488">
        <v>9265100000</v>
      </c>
      <c r="E2488">
        <v>2394500000</v>
      </c>
      <c r="F2488">
        <v>11659600000</v>
      </c>
      <c r="G2488">
        <v>8</v>
      </c>
      <c r="H2488">
        <v>431600000</v>
      </c>
      <c r="I2488">
        <v>3.8439615247595288E-2</v>
      </c>
      <c r="J2488" t="s">
        <v>340</v>
      </c>
      <c r="K2488" t="s">
        <v>716</v>
      </c>
      <c r="L2488" t="s">
        <v>2040</v>
      </c>
    </row>
    <row r="2489" spans="1:12" x14ac:dyDescent="0.3">
      <c r="A2489" s="9">
        <v>44135</v>
      </c>
      <c r="B2489" t="s">
        <v>307</v>
      </c>
      <c r="C2489" t="s">
        <v>141</v>
      </c>
      <c r="D2489">
        <v>80500000</v>
      </c>
      <c r="E2489">
        <v>0</v>
      </c>
      <c r="F2489">
        <v>80500000</v>
      </c>
      <c r="G2489">
        <v>70</v>
      </c>
      <c r="H2489">
        <v>200000</v>
      </c>
      <c r="I2489">
        <v>2.4906600249065998E-3</v>
      </c>
      <c r="J2489" t="s">
        <v>340</v>
      </c>
      <c r="K2489" t="s">
        <v>2103</v>
      </c>
      <c r="L2489" t="s">
        <v>379</v>
      </c>
    </row>
    <row r="2490" spans="1:12" x14ac:dyDescent="0.3">
      <c r="A2490" s="9">
        <v>44135</v>
      </c>
      <c r="B2490" t="s">
        <v>290</v>
      </c>
      <c r="C2490" t="s">
        <v>99</v>
      </c>
      <c r="D2490">
        <v>198800000</v>
      </c>
      <c r="E2490">
        <v>0</v>
      </c>
      <c r="F2490">
        <v>198800000</v>
      </c>
      <c r="G2490">
        <v>64</v>
      </c>
      <c r="H2490">
        <v>-1800000</v>
      </c>
      <c r="I2490">
        <v>-8.9730807577268201E-3</v>
      </c>
      <c r="J2490" t="s">
        <v>341</v>
      </c>
      <c r="K2490" t="s">
        <v>1030</v>
      </c>
      <c r="L2490" t="s">
        <v>984</v>
      </c>
    </row>
    <row r="2491" spans="1:12" x14ac:dyDescent="0.3">
      <c r="A2491" s="9">
        <v>44135</v>
      </c>
      <c r="B2491" t="s">
        <v>302</v>
      </c>
      <c r="C2491" t="s">
        <v>111</v>
      </c>
      <c r="D2491">
        <v>5400000</v>
      </c>
      <c r="E2491">
        <v>0</v>
      </c>
      <c r="F2491">
        <v>5400000</v>
      </c>
      <c r="G2491">
        <v>109</v>
      </c>
      <c r="H2491">
        <v>-100000</v>
      </c>
      <c r="I2491">
        <v>-1.8181818181818181E-2</v>
      </c>
      <c r="J2491" t="s">
        <v>341</v>
      </c>
      <c r="K2491" t="s">
        <v>602</v>
      </c>
      <c r="L2491" t="s">
        <v>503</v>
      </c>
    </row>
    <row r="2492" spans="1:12" x14ac:dyDescent="0.3">
      <c r="A2492" s="9">
        <v>44135</v>
      </c>
      <c r="B2492" t="s">
        <v>303</v>
      </c>
      <c r="C2492" t="s">
        <v>112</v>
      </c>
      <c r="D2492">
        <v>0</v>
      </c>
      <c r="E2492">
        <v>0</v>
      </c>
      <c r="F2492">
        <v>0</v>
      </c>
      <c r="G2492">
        <v>109</v>
      </c>
      <c r="H2492">
        <v>0</v>
      </c>
      <c r="J2492" t="s">
        <v>339</v>
      </c>
      <c r="K2492" t="s">
        <v>348</v>
      </c>
      <c r="L2492" t="s">
        <v>348</v>
      </c>
    </row>
    <row r="2493" spans="1:12" x14ac:dyDescent="0.3">
      <c r="A2493" s="9">
        <v>44135</v>
      </c>
      <c r="B2493" t="s">
        <v>304</v>
      </c>
      <c r="C2493" t="s">
        <v>113</v>
      </c>
      <c r="D2493">
        <v>12372600000</v>
      </c>
      <c r="E2493">
        <v>3595000000</v>
      </c>
      <c r="F2493">
        <v>15967600000</v>
      </c>
      <c r="G2493">
        <v>11</v>
      </c>
      <c r="H2493">
        <v>-164000000</v>
      </c>
      <c r="I2493">
        <v>-1.0166381512063279E-2</v>
      </c>
      <c r="J2493" t="s">
        <v>341</v>
      </c>
      <c r="K2493" t="s">
        <v>1614</v>
      </c>
      <c r="L2493" t="s">
        <v>717</v>
      </c>
    </row>
    <row r="2494" spans="1:12" x14ac:dyDescent="0.3">
      <c r="A2494" s="9">
        <v>44135</v>
      </c>
      <c r="B2494" t="s">
        <v>305</v>
      </c>
      <c r="C2494" t="s">
        <v>114</v>
      </c>
      <c r="D2494">
        <v>13283800000</v>
      </c>
      <c r="E2494">
        <v>5206300000</v>
      </c>
      <c r="F2494">
        <v>18490100000</v>
      </c>
      <c r="G2494">
        <v>6</v>
      </c>
      <c r="H2494">
        <v>-112100000</v>
      </c>
      <c r="I2494">
        <v>-6.0261689477588672E-3</v>
      </c>
      <c r="J2494" t="s">
        <v>341</v>
      </c>
      <c r="K2494" t="s">
        <v>837</v>
      </c>
      <c r="L2494" t="s">
        <v>770</v>
      </c>
    </row>
    <row r="2495" spans="1:12" x14ac:dyDescent="0.3">
      <c r="A2495" s="9">
        <v>44135</v>
      </c>
      <c r="B2495" t="s">
        <v>306</v>
      </c>
      <c r="C2495" t="s">
        <v>115</v>
      </c>
      <c r="D2495">
        <v>200000</v>
      </c>
      <c r="E2495">
        <v>0</v>
      </c>
      <c r="F2495">
        <v>200000</v>
      </c>
      <c r="G2495">
        <v>6</v>
      </c>
      <c r="H2495">
        <v>0</v>
      </c>
      <c r="I2495">
        <v>0</v>
      </c>
      <c r="J2495" t="s">
        <v>339</v>
      </c>
      <c r="K2495" t="s">
        <v>379</v>
      </c>
      <c r="L2495" t="s">
        <v>348</v>
      </c>
    </row>
    <row r="2496" spans="1:12" x14ac:dyDescent="0.3">
      <c r="A2496" s="9">
        <v>44135</v>
      </c>
      <c r="B2496" t="s">
        <v>309</v>
      </c>
      <c r="C2496" t="s">
        <v>118</v>
      </c>
      <c r="D2496">
        <v>71100000</v>
      </c>
      <c r="E2496">
        <v>54900000</v>
      </c>
      <c r="F2496">
        <v>126000000</v>
      </c>
      <c r="G2496">
        <v>80</v>
      </c>
      <c r="H2496">
        <v>-1300000</v>
      </c>
      <c r="I2496">
        <v>-1.0212097407698351E-2</v>
      </c>
      <c r="J2496" t="s">
        <v>341</v>
      </c>
      <c r="K2496" t="s">
        <v>666</v>
      </c>
      <c r="L2496" t="s">
        <v>1023</v>
      </c>
    </row>
    <row r="2497" spans="1:12" x14ac:dyDescent="0.3">
      <c r="A2497" s="9">
        <v>44135</v>
      </c>
      <c r="B2497" t="s">
        <v>301</v>
      </c>
      <c r="C2497" t="s">
        <v>110</v>
      </c>
      <c r="D2497">
        <v>2886800000</v>
      </c>
      <c r="E2497">
        <v>75400000</v>
      </c>
      <c r="F2497">
        <v>2962200000</v>
      </c>
      <c r="G2497">
        <v>37</v>
      </c>
      <c r="H2497">
        <v>-4200000</v>
      </c>
      <c r="I2497">
        <v>-1.4158576051779941E-3</v>
      </c>
      <c r="J2497" t="s">
        <v>341</v>
      </c>
      <c r="K2497" t="s">
        <v>1779</v>
      </c>
      <c r="L2497" t="s">
        <v>527</v>
      </c>
    </row>
    <row r="2498" spans="1:12" x14ac:dyDescent="0.3">
      <c r="A2498" s="9">
        <v>44135</v>
      </c>
      <c r="B2498" t="s">
        <v>320</v>
      </c>
      <c r="C2498" t="s">
        <v>129</v>
      </c>
      <c r="D2498">
        <v>70000000</v>
      </c>
      <c r="E2498">
        <v>0</v>
      </c>
      <c r="F2498">
        <v>70000000</v>
      </c>
      <c r="G2498">
        <v>37</v>
      </c>
      <c r="H2498">
        <v>-1900000</v>
      </c>
      <c r="I2498">
        <v>-2.6425591098748261E-2</v>
      </c>
      <c r="J2498" t="s">
        <v>341</v>
      </c>
      <c r="K2498" t="s">
        <v>2104</v>
      </c>
      <c r="L2498" t="s">
        <v>996</v>
      </c>
    </row>
    <row r="2499" spans="1:12" x14ac:dyDescent="0.3">
      <c r="A2499" s="9">
        <v>44135</v>
      </c>
      <c r="B2499" t="s">
        <v>308</v>
      </c>
      <c r="C2499" t="s">
        <v>117</v>
      </c>
      <c r="D2499">
        <v>170734400000</v>
      </c>
      <c r="E2499">
        <v>19791100000</v>
      </c>
      <c r="F2499">
        <v>190525500000</v>
      </c>
      <c r="G2499">
        <v>1</v>
      </c>
      <c r="H2499">
        <v>-1349400000</v>
      </c>
      <c r="I2499">
        <v>-7.0327072483164811E-3</v>
      </c>
      <c r="J2499" t="s">
        <v>341</v>
      </c>
      <c r="K2499" t="s">
        <v>878</v>
      </c>
      <c r="L2499" t="s">
        <v>2105</v>
      </c>
    </row>
    <row r="2500" spans="1:12" x14ac:dyDescent="0.3">
      <c r="A2500" s="9">
        <v>44135</v>
      </c>
      <c r="B2500" t="s">
        <v>292</v>
      </c>
      <c r="C2500" t="s">
        <v>101</v>
      </c>
      <c r="D2500">
        <v>16877500000</v>
      </c>
      <c r="E2500">
        <v>44300000</v>
      </c>
      <c r="F2500">
        <v>16921800000</v>
      </c>
      <c r="G2500">
        <v>9</v>
      </c>
      <c r="H2500">
        <v>-61399999.999998093</v>
      </c>
      <c r="I2500">
        <v>-3.6153375100097798E-3</v>
      </c>
      <c r="J2500" t="s">
        <v>341</v>
      </c>
      <c r="K2500" t="s">
        <v>1758</v>
      </c>
      <c r="L2500" t="s">
        <v>2106</v>
      </c>
    </row>
    <row r="2501" spans="1:12" x14ac:dyDescent="0.3">
      <c r="A2501" s="9">
        <v>44135</v>
      </c>
      <c r="B2501" t="s">
        <v>310</v>
      </c>
      <c r="C2501" t="s">
        <v>142</v>
      </c>
      <c r="D2501">
        <v>64099999.999999993</v>
      </c>
      <c r="E2501">
        <v>200000</v>
      </c>
      <c r="F2501">
        <v>64299999.999999993</v>
      </c>
      <c r="G2501">
        <v>74</v>
      </c>
      <c r="H2501">
        <v>-300000.0000000149</v>
      </c>
      <c r="I2501">
        <v>-4.6439628482974442E-3</v>
      </c>
      <c r="J2501" t="s">
        <v>341</v>
      </c>
      <c r="K2501" t="s">
        <v>1444</v>
      </c>
      <c r="L2501" t="s">
        <v>632</v>
      </c>
    </row>
    <row r="2502" spans="1:12" x14ac:dyDescent="0.3">
      <c r="A2502" s="9">
        <v>44135</v>
      </c>
      <c r="B2502" t="s">
        <v>311</v>
      </c>
      <c r="C2502" t="s">
        <v>120</v>
      </c>
      <c r="D2502">
        <v>0</v>
      </c>
      <c r="E2502">
        <v>0</v>
      </c>
      <c r="F2502">
        <v>0</v>
      </c>
      <c r="G2502">
        <v>123</v>
      </c>
      <c r="H2502">
        <v>0</v>
      </c>
      <c r="J2502" t="s">
        <v>339</v>
      </c>
      <c r="K2502" t="s">
        <v>348</v>
      </c>
      <c r="L2502" t="s">
        <v>348</v>
      </c>
    </row>
    <row r="2503" spans="1:12" x14ac:dyDescent="0.3">
      <c r="A2503" s="9">
        <v>44135</v>
      </c>
      <c r="B2503" t="s">
        <v>315</v>
      </c>
      <c r="C2503" t="s">
        <v>124</v>
      </c>
      <c r="D2503">
        <v>200000</v>
      </c>
      <c r="E2503">
        <v>4000000</v>
      </c>
      <c r="F2503">
        <v>4200000</v>
      </c>
      <c r="G2503">
        <v>106</v>
      </c>
      <c r="H2503">
        <v>-200000</v>
      </c>
      <c r="I2503">
        <v>-4.5454545454545463E-2</v>
      </c>
      <c r="J2503" t="s">
        <v>341</v>
      </c>
      <c r="K2503" t="s">
        <v>724</v>
      </c>
      <c r="L2503" t="s">
        <v>497</v>
      </c>
    </row>
    <row r="2504" spans="1:12" x14ac:dyDescent="0.3">
      <c r="A2504" s="9">
        <v>44135</v>
      </c>
      <c r="B2504" t="s">
        <v>313</v>
      </c>
      <c r="C2504" t="s">
        <v>122</v>
      </c>
      <c r="D2504">
        <v>120900000</v>
      </c>
      <c r="E2504">
        <v>0</v>
      </c>
      <c r="F2504">
        <v>120900000</v>
      </c>
      <c r="G2504">
        <v>69</v>
      </c>
      <c r="H2504">
        <v>3600000</v>
      </c>
      <c r="I2504">
        <v>3.0690537084398981E-2</v>
      </c>
      <c r="J2504" t="s">
        <v>340</v>
      </c>
      <c r="K2504" t="s">
        <v>1890</v>
      </c>
      <c r="L2504" t="s">
        <v>897</v>
      </c>
    </row>
    <row r="2505" spans="1:12" x14ac:dyDescent="0.3">
      <c r="A2505" s="9">
        <v>44135</v>
      </c>
      <c r="B2505" t="s">
        <v>312</v>
      </c>
      <c r="C2505" t="s">
        <v>121</v>
      </c>
      <c r="D2505">
        <v>100000</v>
      </c>
      <c r="E2505">
        <v>0</v>
      </c>
      <c r="F2505">
        <v>100000</v>
      </c>
      <c r="G2505">
        <v>122</v>
      </c>
      <c r="H2505">
        <v>0</v>
      </c>
      <c r="I2505">
        <v>0</v>
      </c>
      <c r="J2505" t="s">
        <v>339</v>
      </c>
      <c r="K2505" t="s">
        <v>486</v>
      </c>
      <c r="L2505" t="s">
        <v>348</v>
      </c>
    </row>
    <row r="2506" spans="1:12" x14ac:dyDescent="0.3">
      <c r="A2506" s="9">
        <v>44135</v>
      </c>
      <c r="B2506" t="s">
        <v>321</v>
      </c>
      <c r="C2506" t="s">
        <v>130</v>
      </c>
      <c r="D2506">
        <v>207800000</v>
      </c>
      <c r="E2506">
        <v>117300000</v>
      </c>
      <c r="F2506">
        <v>325100000</v>
      </c>
      <c r="G2506">
        <v>58</v>
      </c>
      <c r="H2506">
        <v>-17100000</v>
      </c>
      <c r="I2506">
        <v>-4.9970777323202813E-2</v>
      </c>
      <c r="J2506" t="s">
        <v>341</v>
      </c>
      <c r="K2506" t="s">
        <v>2107</v>
      </c>
      <c r="L2506" t="s">
        <v>510</v>
      </c>
    </row>
    <row r="2507" spans="1:12" x14ac:dyDescent="0.3">
      <c r="A2507" s="9">
        <v>44135</v>
      </c>
      <c r="B2507" t="s">
        <v>316</v>
      </c>
      <c r="C2507" t="s">
        <v>125</v>
      </c>
      <c r="D2507">
        <v>0</v>
      </c>
      <c r="E2507">
        <v>0</v>
      </c>
      <c r="F2507">
        <v>0</v>
      </c>
      <c r="G2507">
        <v>118</v>
      </c>
      <c r="H2507">
        <v>0</v>
      </c>
      <c r="J2507" t="s">
        <v>339</v>
      </c>
      <c r="K2507" t="s">
        <v>348</v>
      </c>
      <c r="L2507" t="s">
        <v>348</v>
      </c>
    </row>
    <row r="2508" spans="1:12" x14ac:dyDescent="0.3">
      <c r="A2508" s="9">
        <v>44135</v>
      </c>
      <c r="B2508" t="s">
        <v>317</v>
      </c>
      <c r="C2508" t="s">
        <v>126</v>
      </c>
      <c r="D2508">
        <v>8884400000</v>
      </c>
      <c r="E2508">
        <v>0</v>
      </c>
      <c r="F2508">
        <v>8884400000</v>
      </c>
      <c r="G2508">
        <v>17</v>
      </c>
      <c r="H2508">
        <v>36800000</v>
      </c>
      <c r="I2508">
        <v>4.1593200415931996E-3</v>
      </c>
      <c r="J2508" t="s">
        <v>340</v>
      </c>
      <c r="K2508" t="s">
        <v>2108</v>
      </c>
      <c r="L2508" t="s">
        <v>2109</v>
      </c>
    </row>
    <row r="2509" spans="1:12" x14ac:dyDescent="0.3">
      <c r="A2509" s="9">
        <v>44135</v>
      </c>
      <c r="B2509" t="s">
        <v>318</v>
      </c>
      <c r="C2509" t="s">
        <v>127</v>
      </c>
      <c r="D2509">
        <v>2200000</v>
      </c>
      <c r="E2509">
        <v>0</v>
      </c>
      <c r="F2509">
        <v>2200000</v>
      </c>
      <c r="G2509">
        <v>111</v>
      </c>
      <c r="H2509">
        <v>800000</v>
      </c>
      <c r="I2509">
        <v>0.5714285714285714</v>
      </c>
      <c r="J2509" t="s">
        <v>340</v>
      </c>
      <c r="K2509" t="s">
        <v>471</v>
      </c>
      <c r="L2509" t="s">
        <v>365</v>
      </c>
    </row>
    <row r="2510" spans="1:12" x14ac:dyDescent="0.3">
      <c r="A2510" s="9">
        <v>44135</v>
      </c>
      <c r="B2510" t="s">
        <v>319</v>
      </c>
      <c r="C2510" t="s">
        <v>128</v>
      </c>
      <c r="D2510">
        <v>9800000</v>
      </c>
      <c r="E2510">
        <v>0</v>
      </c>
      <c r="F2510">
        <v>9800000</v>
      </c>
      <c r="G2510">
        <v>99</v>
      </c>
      <c r="H2510">
        <v>200000</v>
      </c>
      <c r="I2510">
        <v>2.0833333333333329E-2</v>
      </c>
      <c r="J2510" t="s">
        <v>340</v>
      </c>
      <c r="K2510" t="s">
        <v>693</v>
      </c>
      <c r="L2510" t="s">
        <v>379</v>
      </c>
    </row>
    <row r="2511" spans="1:12" x14ac:dyDescent="0.3">
      <c r="A2511" s="9">
        <v>44135</v>
      </c>
      <c r="B2511" t="s">
        <v>314</v>
      </c>
      <c r="C2511" t="s">
        <v>123</v>
      </c>
      <c r="D2511">
        <v>900000</v>
      </c>
      <c r="E2511">
        <v>0</v>
      </c>
      <c r="F2511">
        <v>900000</v>
      </c>
      <c r="G2511">
        <v>107</v>
      </c>
      <c r="H2511">
        <v>-100000</v>
      </c>
      <c r="I2511">
        <v>-0.1</v>
      </c>
      <c r="J2511" t="s">
        <v>341</v>
      </c>
      <c r="K2511" t="s">
        <v>441</v>
      </c>
      <c r="L2511" t="s">
        <v>503</v>
      </c>
    </row>
    <row r="2512" spans="1:12" x14ac:dyDescent="0.3">
      <c r="A2512" s="9">
        <v>44165</v>
      </c>
      <c r="B2512" t="s">
        <v>204</v>
      </c>
      <c r="C2512" t="s">
        <v>13</v>
      </c>
      <c r="D2512">
        <v>200000</v>
      </c>
      <c r="E2512">
        <v>7700000</v>
      </c>
      <c r="F2512">
        <v>7900000</v>
      </c>
      <c r="G2512">
        <v>108</v>
      </c>
      <c r="H2512">
        <v>6600000</v>
      </c>
      <c r="I2512">
        <v>5.0769230769230766</v>
      </c>
      <c r="J2512" t="s">
        <v>340</v>
      </c>
      <c r="K2512" t="s">
        <v>2110</v>
      </c>
      <c r="L2512" t="s">
        <v>2111</v>
      </c>
    </row>
    <row r="2513" spans="1:12" x14ac:dyDescent="0.3">
      <c r="A2513" s="9">
        <v>44165</v>
      </c>
      <c r="B2513" t="s">
        <v>207</v>
      </c>
      <c r="C2513" t="s">
        <v>16</v>
      </c>
      <c r="D2513">
        <v>1048800000</v>
      </c>
      <c r="E2513">
        <v>1379000000</v>
      </c>
      <c r="F2513">
        <v>2427800000</v>
      </c>
      <c r="G2513">
        <v>33</v>
      </c>
      <c r="H2513">
        <v>234900000</v>
      </c>
      <c r="I2513">
        <v>0.10711842765287979</v>
      </c>
      <c r="J2513" t="s">
        <v>340</v>
      </c>
      <c r="K2513" t="s">
        <v>1551</v>
      </c>
      <c r="L2513" t="s">
        <v>1206</v>
      </c>
    </row>
    <row r="2514" spans="1:12" x14ac:dyDescent="0.3">
      <c r="A2514" s="9">
        <v>44165</v>
      </c>
      <c r="B2514" t="s">
        <v>206</v>
      </c>
      <c r="C2514" t="s">
        <v>15</v>
      </c>
      <c r="D2514">
        <v>400000</v>
      </c>
      <c r="E2514">
        <v>0</v>
      </c>
      <c r="F2514">
        <v>400000</v>
      </c>
      <c r="G2514">
        <v>115</v>
      </c>
      <c r="H2514">
        <v>0</v>
      </c>
      <c r="I2514">
        <v>0</v>
      </c>
      <c r="J2514" t="s">
        <v>339</v>
      </c>
      <c r="K2514" t="s">
        <v>557</v>
      </c>
      <c r="L2514" t="s">
        <v>348</v>
      </c>
    </row>
    <row r="2515" spans="1:12" x14ac:dyDescent="0.3">
      <c r="A2515" s="9">
        <v>44165</v>
      </c>
      <c r="B2515" t="s">
        <v>205</v>
      </c>
      <c r="C2515" t="s">
        <v>14</v>
      </c>
      <c r="D2515">
        <v>4817000000</v>
      </c>
      <c r="E2515">
        <v>250000000</v>
      </c>
      <c r="F2515">
        <v>5067000000</v>
      </c>
      <c r="G2515">
        <v>20</v>
      </c>
      <c r="H2515">
        <v>-137500000</v>
      </c>
      <c r="I2515">
        <v>-2.641944471130752E-2</v>
      </c>
      <c r="J2515" t="s">
        <v>341</v>
      </c>
      <c r="K2515" t="s">
        <v>916</v>
      </c>
      <c r="L2515" t="s">
        <v>912</v>
      </c>
    </row>
    <row r="2516" spans="1:12" x14ac:dyDescent="0.3">
      <c r="A2516" s="9">
        <v>44165</v>
      </c>
      <c r="B2516" t="s">
        <v>203</v>
      </c>
      <c r="C2516" t="s">
        <v>12</v>
      </c>
      <c r="D2516">
        <v>4800000</v>
      </c>
      <c r="E2516">
        <v>0</v>
      </c>
      <c r="F2516">
        <v>4800000</v>
      </c>
      <c r="G2516">
        <v>91</v>
      </c>
      <c r="H2516">
        <v>-200000</v>
      </c>
      <c r="I2516">
        <v>-0.04</v>
      </c>
      <c r="J2516" t="s">
        <v>341</v>
      </c>
      <c r="K2516" t="s">
        <v>1523</v>
      </c>
      <c r="L2516" t="s">
        <v>497</v>
      </c>
    </row>
    <row r="2517" spans="1:12" x14ac:dyDescent="0.3">
      <c r="A2517" s="9">
        <v>44165</v>
      </c>
      <c r="B2517" t="s">
        <v>227</v>
      </c>
      <c r="C2517" t="s">
        <v>36</v>
      </c>
      <c r="D2517">
        <v>349800000</v>
      </c>
      <c r="E2517">
        <v>300000</v>
      </c>
      <c r="F2517">
        <v>350100000</v>
      </c>
      <c r="G2517">
        <v>91</v>
      </c>
      <c r="H2517">
        <v>-3700000</v>
      </c>
      <c r="I2517">
        <v>-1.0457885811192761E-2</v>
      </c>
      <c r="J2517" t="s">
        <v>341</v>
      </c>
      <c r="K2517" t="s">
        <v>352</v>
      </c>
      <c r="L2517" t="s">
        <v>937</v>
      </c>
    </row>
    <row r="2518" spans="1:12" x14ac:dyDescent="0.3">
      <c r="A2518" s="9">
        <v>44165</v>
      </c>
      <c r="B2518" t="s">
        <v>201</v>
      </c>
      <c r="C2518" t="s">
        <v>10</v>
      </c>
      <c r="D2518">
        <v>2979300000</v>
      </c>
      <c r="E2518">
        <v>290500000</v>
      </c>
      <c r="F2518">
        <v>3269800000</v>
      </c>
      <c r="G2518">
        <v>38</v>
      </c>
      <c r="H2518">
        <v>9000000</v>
      </c>
      <c r="I2518">
        <v>2.7600588812561329E-3</v>
      </c>
      <c r="J2518" t="s">
        <v>340</v>
      </c>
      <c r="K2518" t="s">
        <v>1570</v>
      </c>
      <c r="L2518" t="s">
        <v>1370</v>
      </c>
    </row>
    <row r="2519" spans="1:12" x14ac:dyDescent="0.3">
      <c r="A2519" s="9">
        <v>44165</v>
      </c>
      <c r="B2519" t="s">
        <v>200</v>
      </c>
      <c r="C2519" t="s">
        <v>9</v>
      </c>
      <c r="D2519">
        <v>4604400000</v>
      </c>
      <c r="E2519">
        <v>0</v>
      </c>
      <c r="F2519">
        <v>4604400000</v>
      </c>
      <c r="G2519">
        <v>23</v>
      </c>
      <c r="H2519">
        <v>203000000</v>
      </c>
      <c r="I2519">
        <v>4.6121688553642022E-2</v>
      </c>
      <c r="J2519" t="s">
        <v>340</v>
      </c>
      <c r="K2519" t="s">
        <v>2112</v>
      </c>
      <c r="L2519" t="s">
        <v>2113</v>
      </c>
    </row>
    <row r="2520" spans="1:12" x14ac:dyDescent="0.3">
      <c r="A2520" s="9">
        <v>44165</v>
      </c>
      <c r="B2520" t="s">
        <v>199</v>
      </c>
      <c r="C2520" t="s">
        <v>8</v>
      </c>
      <c r="D2520">
        <v>7400000</v>
      </c>
      <c r="E2520">
        <v>0</v>
      </c>
      <c r="F2520">
        <v>7400000</v>
      </c>
      <c r="G2520">
        <v>97</v>
      </c>
      <c r="H2520">
        <v>-200000</v>
      </c>
      <c r="I2520">
        <v>-2.6315789473684209E-2</v>
      </c>
      <c r="J2520" t="s">
        <v>341</v>
      </c>
      <c r="K2520" t="s">
        <v>1538</v>
      </c>
      <c r="L2520" t="s">
        <v>497</v>
      </c>
    </row>
    <row r="2521" spans="1:12" x14ac:dyDescent="0.3">
      <c r="A2521" s="9">
        <v>44165</v>
      </c>
      <c r="B2521" t="s">
        <v>225</v>
      </c>
      <c r="C2521" t="s">
        <v>34</v>
      </c>
      <c r="D2521">
        <v>135728400000</v>
      </c>
      <c r="E2521">
        <v>12085200000</v>
      </c>
      <c r="F2521">
        <v>147813600000</v>
      </c>
      <c r="G2521">
        <v>2</v>
      </c>
      <c r="H2521">
        <v>299900000</v>
      </c>
      <c r="I2521">
        <v>2.033031508259911E-3</v>
      </c>
      <c r="J2521" t="s">
        <v>340</v>
      </c>
      <c r="K2521" t="s">
        <v>2004</v>
      </c>
      <c r="L2521" t="s">
        <v>2084</v>
      </c>
    </row>
    <row r="2522" spans="1:12" x14ac:dyDescent="0.3">
      <c r="A2522" s="9">
        <v>44165</v>
      </c>
      <c r="B2522" t="s">
        <v>226</v>
      </c>
      <c r="C2522" t="s">
        <v>35</v>
      </c>
      <c r="D2522">
        <v>46400000</v>
      </c>
      <c r="E2522">
        <v>1800000</v>
      </c>
      <c r="F2522">
        <v>48200000</v>
      </c>
      <c r="G2522">
        <v>77</v>
      </c>
      <c r="H2522">
        <v>1100000</v>
      </c>
      <c r="I2522">
        <v>2.3354564755838639E-2</v>
      </c>
      <c r="J2522" t="s">
        <v>340</v>
      </c>
      <c r="K2522" t="s">
        <v>2114</v>
      </c>
      <c r="L2522" t="s">
        <v>574</v>
      </c>
    </row>
    <row r="2523" spans="1:12" x14ac:dyDescent="0.3">
      <c r="A2523" s="9">
        <v>44165</v>
      </c>
      <c r="B2523" t="s">
        <v>202</v>
      </c>
      <c r="C2523" t="s">
        <v>11</v>
      </c>
      <c r="D2523">
        <v>96300000</v>
      </c>
      <c r="E2523">
        <v>0</v>
      </c>
      <c r="F2523">
        <v>96300000</v>
      </c>
      <c r="G2523">
        <v>72</v>
      </c>
      <c r="H2523">
        <v>700000</v>
      </c>
      <c r="I2523">
        <v>7.3221757322175732E-3</v>
      </c>
      <c r="J2523" t="s">
        <v>340</v>
      </c>
      <c r="K2523" t="s">
        <v>2115</v>
      </c>
      <c r="L2523" t="s">
        <v>456</v>
      </c>
    </row>
    <row r="2524" spans="1:12" x14ac:dyDescent="0.3">
      <c r="A2524" s="9">
        <v>44165</v>
      </c>
      <c r="B2524" t="s">
        <v>208</v>
      </c>
      <c r="C2524" t="s">
        <v>17</v>
      </c>
      <c r="D2524">
        <v>1021600000</v>
      </c>
      <c r="E2524">
        <v>127400000</v>
      </c>
      <c r="F2524">
        <v>1149000000</v>
      </c>
      <c r="G2524">
        <v>40</v>
      </c>
      <c r="H2524">
        <v>-33800000</v>
      </c>
      <c r="I2524">
        <v>-2.857625972269192E-2</v>
      </c>
      <c r="J2524" t="s">
        <v>341</v>
      </c>
      <c r="K2524" t="s">
        <v>711</v>
      </c>
      <c r="L2524" t="s">
        <v>872</v>
      </c>
    </row>
    <row r="2525" spans="1:12" x14ac:dyDescent="0.3">
      <c r="A2525" s="9">
        <v>44165</v>
      </c>
      <c r="B2525" t="s">
        <v>260</v>
      </c>
      <c r="C2525" t="s">
        <v>69</v>
      </c>
      <c r="D2525">
        <v>8235200000.000001</v>
      </c>
      <c r="E2525">
        <v>306100000</v>
      </c>
      <c r="F2525">
        <v>8541300000.000001</v>
      </c>
      <c r="G2525">
        <v>19</v>
      </c>
      <c r="H2525">
        <v>-10099999.99999905</v>
      </c>
      <c r="I2525">
        <v>-1.18109315433719E-3</v>
      </c>
      <c r="J2525" t="s">
        <v>341</v>
      </c>
      <c r="K2525" t="s">
        <v>887</v>
      </c>
      <c r="L2525" t="s">
        <v>515</v>
      </c>
    </row>
    <row r="2526" spans="1:12" x14ac:dyDescent="0.3">
      <c r="A2526" s="9">
        <v>44165</v>
      </c>
      <c r="B2526" t="s">
        <v>212</v>
      </c>
      <c r="C2526" t="s">
        <v>21</v>
      </c>
      <c r="D2526">
        <v>3400000</v>
      </c>
      <c r="E2526">
        <v>0</v>
      </c>
      <c r="F2526">
        <v>3400000</v>
      </c>
      <c r="G2526">
        <v>104</v>
      </c>
      <c r="H2526">
        <v>0</v>
      </c>
      <c r="I2526">
        <v>0</v>
      </c>
      <c r="J2526" t="s">
        <v>339</v>
      </c>
      <c r="K2526" t="s">
        <v>364</v>
      </c>
      <c r="L2526" t="s">
        <v>348</v>
      </c>
    </row>
    <row r="2527" spans="1:12" x14ac:dyDescent="0.3">
      <c r="A2527" s="9">
        <v>44165</v>
      </c>
      <c r="B2527" t="s">
        <v>213</v>
      </c>
      <c r="C2527" t="s">
        <v>22</v>
      </c>
      <c r="D2527">
        <v>80100000</v>
      </c>
      <c r="E2527">
        <v>0</v>
      </c>
      <c r="F2527">
        <v>80100000</v>
      </c>
      <c r="G2527">
        <v>68</v>
      </c>
      <c r="H2527">
        <v>-300000</v>
      </c>
      <c r="I2527">
        <v>-3.731343283582089E-3</v>
      </c>
      <c r="J2527" t="s">
        <v>341</v>
      </c>
      <c r="K2527" t="s">
        <v>2116</v>
      </c>
      <c r="L2527" t="s">
        <v>632</v>
      </c>
    </row>
    <row r="2528" spans="1:12" x14ac:dyDescent="0.3">
      <c r="A2528" s="9">
        <v>44165</v>
      </c>
      <c r="B2528" t="s">
        <v>214</v>
      </c>
      <c r="C2528" t="s">
        <v>23</v>
      </c>
      <c r="D2528">
        <v>31000000</v>
      </c>
      <c r="E2528">
        <v>26800000</v>
      </c>
      <c r="F2528">
        <v>57800000</v>
      </c>
      <c r="G2528">
        <v>79</v>
      </c>
      <c r="H2528">
        <v>100000</v>
      </c>
      <c r="I2528">
        <v>1.7331022530329291E-3</v>
      </c>
      <c r="J2528" t="s">
        <v>340</v>
      </c>
      <c r="K2528" t="s">
        <v>2117</v>
      </c>
      <c r="L2528" t="s">
        <v>486</v>
      </c>
    </row>
    <row r="2529" spans="1:12" x14ac:dyDescent="0.3">
      <c r="A2529" s="9">
        <v>44165</v>
      </c>
      <c r="B2529" t="s">
        <v>216</v>
      </c>
      <c r="C2529" t="s">
        <v>25</v>
      </c>
      <c r="D2529">
        <v>21900000</v>
      </c>
      <c r="E2529">
        <v>2200000</v>
      </c>
      <c r="F2529">
        <v>24100000</v>
      </c>
      <c r="G2529">
        <v>84</v>
      </c>
      <c r="H2529">
        <v>0</v>
      </c>
      <c r="I2529">
        <v>0</v>
      </c>
      <c r="J2529" t="s">
        <v>339</v>
      </c>
      <c r="K2529" t="s">
        <v>2064</v>
      </c>
      <c r="L2529" t="s">
        <v>348</v>
      </c>
    </row>
    <row r="2530" spans="1:12" x14ac:dyDescent="0.3">
      <c r="A2530" s="9">
        <v>44165</v>
      </c>
      <c r="B2530" t="s">
        <v>217</v>
      </c>
      <c r="C2530" t="s">
        <v>26</v>
      </c>
      <c r="D2530">
        <v>86000000</v>
      </c>
      <c r="E2530">
        <v>0</v>
      </c>
      <c r="F2530">
        <v>86000000</v>
      </c>
      <c r="G2530">
        <v>84</v>
      </c>
      <c r="H2530">
        <v>-17500000</v>
      </c>
      <c r="I2530">
        <v>-0.16908212560386471</v>
      </c>
      <c r="J2530" t="s">
        <v>341</v>
      </c>
      <c r="K2530" t="s">
        <v>600</v>
      </c>
      <c r="L2530" t="s">
        <v>510</v>
      </c>
    </row>
    <row r="2531" spans="1:12" x14ac:dyDescent="0.3">
      <c r="A2531" s="9">
        <v>44165</v>
      </c>
      <c r="B2531" t="s">
        <v>218</v>
      </c>
      <c r="C2531" t="s">
        <v>27</v>
      </c>
      <c r="D2531">
        <v>242800000</v>
      </c>
      <c r="E2531">
        <v>56000000</v>
      </c>
      <c r="F2531">
        <v>298800000</v>
      </c>
      <c r="G2531">
        <v>84</v>
      </c>
      <c r="H2531">
        <v>5100000</v>
      </c>
      <c r="I2531">
        <v>1.7364657814096011E-2</v>
      </c>
      <c r="J2531" t="s">
        <v>340</v>
      </c>
      <c r="K2531" t="s">
        <v>1879</v>
      </c>
      <c r="L2531" t="s">
        <v>1218</v>
      </c>
    </row>
    <row r="2532" spans="1:12" x14ac:dyDescent="0.3">
      <c r="A2532" s="9">
        <v>44165</v>
      </c>
      <c r="B2532" t="s">
        <v>220</v>
      </c>
      <c r="C2532" t="s">
        <v>29</v>
      </c>
      <c r="D2532">
        <v>14100000</v>
      </c>
      <c r="E2532">
        <v>0</v>
      </c>
      <c r="F2532">
        <v>14100000</v>
      </c>
      <c r="G2532">
        <v>90</v>
      </c>
      <c r="H2532">
        <v>0</v>
      </c>
      <c r="I2532">
        <v>0</v>
      </c>
      <c r="J2532" t="s">
        <v>339</v>
      </c>
      <c r="K2532" t="s">
        <v>537</v>
      </c>
      <c r="L2532" t="s">
        <v>348</v>
      </c>
    </row>
    <row r="2533" spans="1:12" x14ac:dyDescent="0.3">
      <c r="A2533" s="9">
        <v>44165</v>
      </c>
      <c r="B2533" t="s">
        <v>221</v>
      </c>
      <c r="C2533" t="s">
        <v>30</v>
      </c>
      <c r="D2533">
        <v>2904600000</v>
      </c>
      <c r="E2533">
        <v>52600000</v>
      </c>
      <c r="F2533">
        <v>2957200000</v>
      </c>
      <c r="G2533">
        <v>36</v>
      </c>
      <c r="H2533">
        <v>-43800000</v>
      </c>
      <c r="I2533">
        <v>-1.4595134955015E-2</v>
      </c>
      <c r="J2533" t="s">
        <v>341</v>
      </c>
      <c r="K2533" t="s">
        <v>1779</v>
      </c>
      <c r="L2533" t="s">
        <v>1264</v>
      </c>
    </row>
    <row r="2534" spans="1:12" x14ac:dyDescent="0.3">
      <c r="A2534" s="9">
        <v>44165</v>
      </c>
      <c r="B2534" t="s">
        <v>222</v>
      </c>
      <c r="C2534" t="s">
        <v>31</v>
      </c>
      <c r="D2534">
        <v>726600000</v>
      </c>
      <c r="E2534">
        <v>63200000</v>
      </c>
      <c r="F2534">
        <v>789800000</v>
      </c>
      <c r="G2534">
        <v>46</v>
      </c>
      <c r="H2534">
        <v>-17000000</v>
      </c>
      <c r="I2534">
        <v>-2.107089737233515E-2</v>
      </c>
      <c r="J2534" t="s">
        <v>341</v>
      </c>
      <c r="K2534" t="s">
        <v>2118</v>
      </c>
      <c r="L2534" t="s">
        <v>510</v>
      </c>
    </row>
    <row r="2535" spans="1:12" x14ac:dyDescent="0.3">
      <c r="A2535" s="9">
        <v>44165</v>
      </c>
      <c r="B2535" t="s">
        <v>223</v>
      </c>
      <c r="C2535" t="s">
        <v>32</v>
      </c>
      <c r="D2535">
        <v>64700000</v>
      </c>
      <c r="E2535">
        <v>9900000</v>
      </c>
      <c r="F2535">
        <v>74600000</v>
      </c>
      <c r="G2535">
        <v>76</v>
      </c>
      <c r="H2535">
        <v>-100000</v>
      </c>
      <c r="I2535">
        <v>-1.338688085676037E-3</v>
      </c>
      <c r="J2535" t="s">
        <v>341</v>
      </c>
      <c r="K2535" t="s">
        <v>2119</v>
      </c>
      <c r="L2535" t="s">
        <v>503</v>
      </c>
    </row>
    <row r="2536" spans="1:12" x14ac:dyDescent="0.3">
      <c r="A2536" s="9">
        <v>44165</v>
      </c>
      <c r="B2536" t="s">
        <v>242</v>
      </c>
      <c r="C2536" t="s">
        <v>51</v>
      </c>
      <c r="D2536">
        <v>9500000</v>
      </c>
      <c r="E2536">
        <v>400000</v>
      </c>
      <c r="F2536">
        <v>9900000</v>
      </c>
      <c r="G2536">
        <v>95</v>
      </c>
      <c r="H2536">
        <v>100000</v>
      </c>
      <c r="I2536">
        <v>1.020408163265306E-2</v>
      </c>
      <c r="J2536" t="s">
        <v>340</v>
      </c>
      <c r="K2536" t="s">
        <v>1067</v>
      </c>
      <c r="L2536" t="s">
        <v>486</v>
      </c>
    </row>
    <row r="2537" spans="1:12" x14ac:dyDescent="0.3">
      <c r="A2537" s="9">
        <v>44165</v>
      </c>
      <c r="B2537" t="s">
        <v>258</v>
      </c>
      <c r="C2537" t="s">
        <v>67</v>
      </c>
      <c r="D2537">
        <v>251900000</v>
      </c>
      <c r="E2537">
        <v>21100000</v>
      </c>
      <c r="F2537">
        <v>273000000</v>
      </c>
      <c r="G2537">
        <v>61</v>
      </c>
      <c r="H2537">
        <v>-1700000</v>
      </c>
      <c r="I2537">
        <v>-6.188569348380051E-3</v>
      </c>
      <c r="J2537" t="s">
        <v>341</v>
      </c>
      <c r="K2537" t="s">
        <v>1832</v>
      </c>
      <c r="L2537" t="s">
        <v>1485</v>
      </c>
    </row>
    <row r="2538" spans="1:12" x14ac:dyDescent="0.3">
      <c r="A2538" s="9">
        <v>44165</v>
      </c>
      <c r="B2538" t="s">
        <v>291</v>
      </c>
      <c r="C2538" t="s">
        <v>100</v>
      </c>
      <c r="D2538">
        <v>2200000</v>
      </c>
      <c r="E2538">
        <v>1600000</v>
      </c>
      <c r="F2538">
        <v>3800000</v>
      </c>
      <c r="G2538">
        <v>112</v>
      </c>
      <c r="H2538">
        <v>2100000</v>
      </c>
      <c r="I2538">
        <v>1.2352941176470591</v>
      </c>
      <c r="J2538" t="s">
        <v>340</v>
      </c>
      <c r="K2538" t="s">
        <v>495</v>
      </c>
      <c r="L2538" t="s">
        <v>1009</v>
      </c>
    </row>
    <row r="2539" spans="1:12" x14ac:dyDescent="0.3">
      <c r="A2539" s="9">
        <v>44165</v>
      </c>
      <c r="B2539" t="s">
        <v>228</v>
      </c>
      <c r="C2539" t="s">
        <v>37</v>
      </c>
      <c r="D2539">
        <v>3494200000</v>
      </c>
      <c r="E2539">
        <v>1891500000</v>
      </c>
      <c r="F2539">
        <v>5385700000</v>
      </c>
      <c r="G2539">
        <v>22</v>
      </c>
      <c r="H2539">
        <v>-392500000</v>
      </c>
      <c r="I2539">
        <v>-6.7927728358312275E-2</v>
      </c>
      <c r="J2539" t="s">
        <v>341</v>
      </c>
      <c r="K2539" t="s">
        <v>2120</v>
      </c>
      <c r="L2539" t="s">
        <v>998</v>
      </c>
    </row>
    <row r="2540" spans="1:12" x14ac:dyDescent="0.3">
      <c r="A2540" s="9">
        <v>44165</v>
      </c>
      <c r="B2540" t="s">
        <v>211</v>
      </c>
      <c r="C2540" t="s">
        <v>20</v>
      </c>
      <c r="D2540">
        <v>1813300000</v>
      </c>
      <c r="E2540">
        <v>51100000</v>
      </c>
      <c r="F2540">
        <v>1864400000</v>
      </c>
      <c r="G2540">
        <v>41</v>
      </c>
      <c r="H2540">
        <v>14700000</v>
      </c>
      <c r="I2540">
        <v>7.9472346867059517E-3</v>
      </c>
      <c r="J2540" t="s">
        <v>340</v>
      </c>
      <c r="K2540" t="s">
        <v>386</v>
      </c>
      <c r="L2540" t="s">
        <v>1752</v>
      </c>
    </row>
    <row r="2541" spans="1:12" x14ac:dyDescent="0.3">
      <c r="A2541" s="9">
        <v>44165</v>
      </c>
      <c r="B2541" t="s">
        <v>256</v>
      </c>
      <c r="C2541" t="s">
        <v>65</v>
      </c>
      <c r="D2541">
        <v>157400000</v>
      </c>
      <c r="E2541">
        <v>96200000</v>
      </c>
      <c r="F2541">
        <v>253600000</v>
      </c>
      <c r="G2541">
        <v>57</v>
      </c>
      <c r="H2541">
        <v>-34700000</v>
      </c>
      <c r="I2541">
        <v>-0.1203607353451266</v>
      </c>
      <c r="J2541" t="s">
        <v>341</v>
      </c>
      <c r="K2541" t="s">
        <v>585</v>
      </c>
      <c r="L2541" t="s">
        <v>2121</v>
      </c>
    </row>
    <row r="2542" spans="1:12" x14ac:dyDescent="0.3">
      <c r="A2542" s="9">
        <v>44165</v>
      </c>
      <c r="B2542" t="s">
        <v>257</v>
      </c>
      <c r="C2542" t="s">
        <v>66</v>
      </c>
      <c r="D2542">
        <v>450800000</v>
      </c>
      <c r="E2542">
        <v>0</v>
      </c>
      <c r="F2542">
        <v>450800000</v>
      </c>
      <c r="G2542">
        <v>50</v>
      </c>
      <c r="H2542">
        <v>10000000</v>
      </c>
      <c r="I2542">
        <v>2.2686025408348461E-2</v>
      </c>
      <c r="J2542" t="s">
        <v>340</v>
      </c>
      <c r="K2542" t="s">
        <v>2122</v>
      </c>
      <c r="L2542" t="s">
        <v>785</v>
      </c>
    </row>
    <row r="2543" spans="1:12" x14ac:dyDescent="0.3">
      <c r="A2543" s="9">
        <v>44165</v>
      </c>
      <c r="B2543" t="s">
        <v>254</v>
      </c>
      <c r="C2543" t="s">
        <v>63</v>
      </c>
      <c r="D2543">
        <v>4501100000</v>
      </c>
      <c r="E2543">
        <v>349600000</v>
      </c>
      <c r="F2543">
        <v>4850700000</v>
      </c>
      <c r="G2543">
        <v>27</v>
      </c>
      <c r="H2543">
        <v>-119800000</v>
      </c>
      <c r="I2543">
        <v>-2.410220299768635E-2</v>
      </c>
      <c r="J2543" t="s">
        <v>341</v>
      </c>
      <c r="K2543" t="s">
        <v>540</v>
      </c>
      <c r="L2543" t="s">
        <v>770</v>
      </c>
    </row>
    <row r="2544" spans="1:12" x14ac:dyDescent="0.3">
      <c r="A2544" s="9">
        <v>44165</v>
      </c>
      <c r="B2544" t="s">
        <v>293</v>
      </c>
      <c r="C2544" t="s">
        <v>102</v>
      </c>
      <c r="D2544">
        <v>12279900000</v>
      </c>
      <c r="E2544">
        <v>245000000</v>
      </c>
      <c r="F2544">
        <v>12524900000</v>
      </c>
      <c r="G2544">
        <v>15</v>
      </c>
      <c r="H2544">
        <v>4600000</v>
      </c>
      <c r="I2544">
        <v>3.6740333698074331E-4</v>
      </c>
      <c r="J2544" t="s">
        <v>340</v>
      </c>
      <c r="K2544" t="s">
        <v>1336</v>
      </c>
      <c r="L2544" t="s">
        <v>1388</v>
      </c>
    </row>
    <row r="2545" spans="1:12" x14ac:dyDescent="0.3">
      <c r="A2545" s="9">
        <v>44165</v>
      </c>
      <c r="B2545" t="s">
        <v>324</v>
      </c>
      <c r="C2545" t="s">
        <v>139</v>
      </c>
      <c r="D2545">
        <v>0</v>
      </c>
      <c r="E2545">
        <v>0</v>
      </c>
      <c r="F2545">
        <v>0</v>
      </c>
      <c r="G2545">
        <v>15</v>
      </c>
      <c r="H2545">
        <v>0</v>
      </c>
      <c r="J2545" t="s">
        <v>339</v>
      </c>
      <c r="K2545" t="s">
        <v>348</v>
      </c>
      <c r="L2545" t="s">
        <v>348</v>
      </c>
    </row>
    <row r="2546" spans="1:12" x14ac:dyDescent="0.3">
      <c r="A2546" s="9">
        <v>44165</v>
      </c>
      <c r="B2546" t="s">
        <v>229</v>
      </c>
      <c r="C2546" t="s">
        <v>38</v>
      </c>
      <c r="D2546">
        <v>607800000</v>
      </c>
      <c r="E2546">
        <v>0</v>
      </c>
      <c r="F2546">
        <v>607800000</v>
      </c>
      <c r="G2546">
        <v>15</v>
      </c>
      <c r="H2546">
        <v>-23400000</v>
      </c>
      <c r="I2546">
        <v>-3.7072243346007602E-2</v>
      </c>
      <c r="J2546" t="s">
        <v>341</v>
      </c>
      <c r="K2546" t="s">
        <v>1749</v>
      </c>
      <c r="L2546" t="s">
        <v>1268</v>
      </c>
    </row>
    <row r="2547" spans="1:12" x14ac:dyDescent="0.3">
      <c r="A2547" s="9">
        <v>44165</v>
      </c>
      <c r="B2547" t="s">
        <v>230</v>
      </c>
      <c r="C2547" t="s">
        <v>39</v>
      </c>
      <c r="D2547">
        <v>1931500000</v>
      </c>
      <c r="E2547">
        <v>759500000</v>
      </c>
      <c r="F2547">
        <v>2691000000</v>
      </c>
      <c r="G2547">
        <v>34</v>
      </c>
      <c r="H2547">
        <v>-149300000</v>
      </c>
      <c r="I2547">
        <v>-5.2564869908108297E-2</v>
      </c>
      <c r="J2547" t="s">
        <v>341</v>
      </c>
      <c r="K2547" t="s">
        <v>1271</v>
      </c>
      <c r="L2547" t="s">
        <v>686</v>
      </c>
    </row>
    <row r="2548" spans="1:12" x14ac:dyDescent="0.3">
      <c r="A2548" s="9">
        <v>44165</v>
      </c>
      <c r="B2548" t="s">
        <v>231</v>
      </c>
      <c r="C2548" t="s">
        <v>40</v>
      </c>
      <c r="D2548">
        <v>878800000</v>
      </c>
      <c r="E2548">
        <v>749000000</v>
      </c>
      <c r="F2548">
        <v>1627800000</v>
      </c>
      <c r="G2548">
        <v>48</v>
      </c>
      <c r="H2548">
        <v>-19500000</v>
      </c>
      <c r="I2548">
        <v>-1.183755235840466E-2</v>
      </c>
      <c r="J2548" t="s">
        <v>341</v>
      </c>
      <c r="K2548" t="s">
        <v>2123</v>
      </c>
      <c r="L2548" t="s">
        <v>840</v>
      </c>
    </row>
    <row r="2549" spans="1:12" x14ac:dyDescent="0.3">
      <c r="A2549" s="9">
        <v>44165</v>
      </c>
      <c r="B2549" t="s">
        <v>232</v>
      </c>
      <c r="C2549" t="s">
        <v>41</v>
      </c>
      <c r="D2549">
        <v>279100000</v>
      </c>
      <c r="E2549">
        <v>0</v>
      </c>
      <c r="F2549">
        <v>279100000</v>
      </c>
      <c r="G2549">
        <v>62</v>
      </c>
      <c r="H2549">
        <v>2300000</v>
      </c>
      <c r="I2549">
        <v>8.3092485549132941E-3</v>
      </c>
      <c r="J2549" t="s">
        <v>340</v>
      </c>
      <c r="K2549" t="s">
        <v>387</v>
      </c>
      <c r="L2549" t="s">
        <v>1418</v>
      </c>
    </row>
    <row r="2550" spans="1:12" x14ac:dyDescent="0.3">
      <c r="A2550" s="9">
        <v>44165</v>
      </c>
      <c r="B2550" t="s">
        <v>233</v>
      </c>
      <c r="C2550" t="s">
        <v>42</v>
      </c>
      <c r="D2550">
        <v>114600500000</v>
      </c>
      <c r="E2550">
        <v>12896500000</v>
      </c>
      <c r="F2550">
        <v>127497000000</v>
      </c>
      <c r="G2550">
        <v>4</v>
      </c>
      <c r="H2550">
        <v>-482300000</v>
      </c>
      <c r="I2550">
        <v>-3.7685781997557422E-3</v>
      </c>
      <c r="J2550" t="s">
        <v>341</v>
      </c>
      <c r="K2550" t="s">
        <v>799</v>
      </c>
      <c r="L2550" t="s">
        <v>745</v>
      </c>
    </row>
    <row r="2551" spans="1:12" x14ac:dyDescent="0.3">
      <c r="A2551" s="9">
        <v>44165</v>
      </c>
      <c r="B2551" t="s">
        <v>234</v>
      </c>
      <c r="C2551" t="s">
        <v>43</v>
      </c>
      <c r="D2551">
        <v>31600000</v>
      </c>
      <c r="E2551">
        <v>200000</v>
      </c>
      <c r="F2551">
        <v>31800000</v>
      </c>
      <c r="G2551">
        <v>4</v>
      </c>
      <c r="H2551">
        <v>0</v>
      </c>
      <c r="I2551">
        <v>0</v>
      </c>
      <c r="J2551" t="s">
        <v>339</v>
      </c>
      <c r="K2551" t="s">
        <v>730</v>
      </c>
      <c r="L2551" t="s">
        <v>348</v>
      </c>
    </row>
    <row r="2552" spans="1:12" x14ac:dyDescent="0.3">
      <c r="A2552" s="9">
        <v>44165</v>
      </c>
      <c r="B2552" t="s">
        <v>235</v>
      </c>
      <c r="C2552" t="s">
        <v>44</v>
      </c>
      <c r="D2552">
        <v>100000</v>
      </c>
      <c r="E2552">
        <v>0</v>
      </c>
      <c r="F2552">
        <v>100000</v>
      </c>
      <c r="G2552">
        <v>121</v>
      </c>
      <c r="H2552">
        <v>0</v>
      </c>
      <c r="I2552">
        <v>0</v>
      </c>
      <c r="J2552" t="s">
        <v>339</v>
      </c>
      <c r="K2552" t="s">
        <v>486</v>
      </c>
      <c r="L2552" t="s">
        <v>348</v>
      </c>
    </row>
    <row r="2553" spans="1:12" x14ac:dyDescent="0.3">
      <c r="A2553" s="9">
        <v>44165</v>
      </c>
      <c r="B2553" t="s">
        <v>270</v>
      </c>
      <c r="C2553" t="s">
        <v>140</v>
      </c>
      <c r="D2553">
        <v>12600000</v>
      </c>
      <c r="E2553">
        <v>0</v>
      </c>
      <c r="F2553">
        <v>12600000</v>
      </c>
      <c r="G2553">
        <v>92</v>
      </c>
      <c r="H2553">
        <v>1300000</v>
      </c>
      <c r="I2553">
        <v>0.1150442477876106</v>
      </c>
      <c r="J2553" t="s">
        <v>340</v>
      </c>
      <c r="K2553" t="s">
        <v>1317</v>
      </c>
      <c r="L2553" t="s">
        <v>598</v>
      </c>
    </row>
    <row r="2554" spans="1:12" x14ac:dyDescent="0.3">
      <c r="A2554" s="9">
        <v>44165</v>
      </c>
      <c r="B2554" t="s">
        <v>236</v>
      </c>
      <c r="C2554" t="s">
        <v>45</v>
      </c>
      <c r="D2554">
        <v>0</v>
      </c>
      <c r="E2554">
        <v>0</v>
      </c>
      <c r="F2554">
        <v>0</v>
      </c>
      <c r="G2554">
        <v>117</v>
      </c>
      <c r="H2554">
        <v>0</v>
      </c>
      <c r="J2554" t="s">
        <v>339</v>
      </c>
      <c r="K2554" t="s">
        <v>348</v>
      </c>
      <c r="L2554" t="s">
        <v>348</v>
      </c>
    </row>
    <row r="2555" spans="1:12" x14ac:dyDescent="0.3">
      <c r="A2555" s="9">
        <v>44165</v>
      </c>
      <c r="B2555" t="s">
        <v>237</v>
      </c>
      <c r="C2555" t="s">
        <v>46</v>
      </c>
      <c r="D2555">
        <v>30200000</v>
      </c>
      <c r="E2555">
        <v>101600000</v>
      </c>
      <c r="F2555">
        <v>131800000</v>
      </c>
      <c r="G2555">
        <v>78</v>
      </c>
      <c r="H2555">
        <v>100000</v>
      </c>
      <c r="I2555">
        <v>7.5930144267274111E-4</v>
      </c>
      <c r="J2555" t="s">
        <v>340</v>
      </c>
      <c r="K2555" t="s">
        <v>801</v>
      </c>
      <c r="L2555" t="s">
        <v>486</v>
      </c>
    </row>
    <row r="2556" spans="1:12" x14ac:dyDescent="0.3">
      <c r="A2556" s="9">
        <v>44165</v>
      </c>
      <c r="B2556" t="s">
        <v>238</v>
      </c>
      <c r="C2556" t="s">
        <v>47</v>
      </c>
      <c r="D2556">
        <v>128300000</v>
      </c>
      <c r="E2556">
        <v>0</v>
      </c>
      <c r="F2556">
        <v>128300000</v>
      </c>
      <c r="G2556">
        <v>73</v>
      </c>
      <c r="H2556">
        <v>-3099999.9999999851</v>
      </c>
      <c r="I2556">
        <v>-2.359208523592074E-2</v>
      </c>
      <c r="J2556" t="s">
        <v>341</v>
      </c>
      <c r="K2556" t="s">
        <v>1033</v>
      </c>
      <c r="L2556" t="s">
        <v>1056</v>
      </c>
    </row>
    <row r="2557" spans="1:12" x14ac:dyDescent="0.3">
      <c r="A2557" s="9">
        <v>44165</v>
      </c>
      <c r="B2557" t="s">
        <v>255</v>
      </c>
      <c r="C2557" t="s">
        <v>64</v>
      </c>
      <c r="D2557">
        <v>922100000</v>
      </c>
      <c r="E2557">
        <v>65599999.999999993</v>
      </c>
      <c r="F2557">
        <v>987700000</v>
      </c>
      <c r="G2557">
        <v>39</v>
      </c>
      <c r="H2557">
        <v>106200000</v>
      </c>
      <c r="I2557">
        <v>0.12047646057855931</v>
      </c>
      <c r="J2557" t="s">
        <v>340</v>
      </c>
      <c r="K2557" t="s">
        <v>2124</v>
      </c>
      <c r="L2557" t="s">
        <v>902</v>
      </c>
    </row>
    <row r="2558" spans="1:12" x14ac:dyDescent="0.3">
      <c r="A2558" s="9">
        <v>44165</v>
      </c>
      <c r="B2558" t="s">
        <v>239</v>
      </c>
      <c r="C2558" t="s">
        <v>48</v>
      </c>
      <c r="D2558">
        <v>27800000</v>
      </c>
      <c r="E2558">
        <v>0</v>
      </c>
      <c r="F2558">
        <v>27800000</v>
      </c>
      <c r="G2558">
        <v>89</v>
      </c>
      <c r="H2558">
        <v>-900000</v>
      </c>
      <c r="I2558">
        <v>-3.1358885017421602E-2</v>
      </c>
      <c r="J2558" t="s">
        <v>341</v>
      </c>
      <c r="K2558" t="s">
        <v>522</v>
      </c>
      <c r="L2558" t="s">
        <v>599</v>
      </c>
    </row>
    <row r="2559" spans="1:12" x14ac:dyDescent="0.3">
      <c r="A2559" s="9">
        <v>44165</v>
      </c>
      <c r="B2559" t="s">
        <v>243</v>
      </c>
      <c r="C2559" t="s">
        <v>52</v>
      </c>
      <c r="D2559">
        <v>2631100000</v>
      </c>
      <c r="E2559">
        <v>5430600000</v>
      </c>
      <c r="F2559">
        <v>8061700000</v>
      </c>
      <c r="G2559">
        <v>10</v>
      </c>
      <c r="H2559">
        <v>-891800000</v>
      </c>
      <c r="I2559">
        <v>-9.9603507008432457E-2</v>
      </c>
      <c r="J2559" t="s">
        <v>341</v>
      </c>
      <c r="K2559" t="s">
        <v>2125</v>
      </c>
      <c r="L2559" t="s">
        <v>877</v>
      </c>
    </row>
    <row r="2560" spans="1:12" x14ac:dyDescent="0.3">
      <c r="A2560" s="9">
        <v>44165</v>
      </c>
      <c r="B2560" t="s">
        <v>244</v>
      </c>
      <c r="C2560" t="s">
        <v>53</v>
      </c>
      <c r="D2560">
        <v>84100000</v>
      </c>
      <c r="E2560">
        <v>208600000</v>
      </c>
      <c r="F2560">
        <v>292700000</v>
      </c>
      <c r="G2560">
        <v>98</v>
      </c>
      <c r="H2560">
        <v>146300000</v>
      </c>
      <c r="I2560">
        <v>0.99931693989071035</v>
      </c>
      <c r="J2560" t="s">
        <v>340</v>
      </c>
      <c r="K2560" t="s">
        <v>1416</v>
      </c>
      <c r="L2560" t="s">
        <v>708</v>
      </c>
    </row>
    <row r="2561" spans="1:12" x14ac:dyDescent="0.3">
      <c r="A2561" s="9">
        <v>44165</v>
      </c>
      <c r="B2561" t="s">
        <v>245</v>
      </c>
      <c r="C2561" t="s">
        <v>54</v>
      </c>
      <c r="D2561">
        <v>17067600000</v>
      </c>
      <c r="E2561">
        <v>1352800000</v>
      </c>
      <c r="F2561">
        <v>18420400000</v>
      </c>
      <c r="G2561">
        <v>7</v>
      </c>
      <c r="H2561">
        <v>-953300000</v>
      </c>
      <c r="I2561">
        <v>-4.9205882201128343E-2</v>
      </c>
      <c r="J2561" t="s">
        <v>341</v>
      </c>
      <c r="K2561" t="s">
        <v>837</v>
      </c>
      <c r="L2561" t="s">
        <v>2126</v>
      </c>
    </row>
    <row r="2562" spans="1:12" x14ac:dyDescent="0.3">
      <c r="A2562" s="9">
        <v>44165</v>
      </c>
      <c r="B2562" t="s">
        <v>246</v>
      </c>
      <c r="C2562" t="s">
        <v>55</v>
      </c>
      <c r="D2562">
        <v>4425300000</v>
      </c>
      <c r="E2562">
        <v>683800000</v>
      </c>
      <c r="F2562">
        <v>5109100000</v>
      </c>
      <c r="G2562">
        <v>25</v>
      </c>
      <c r="H2562">
        <v>15100000</v>
      </c>
      <c r="I2562">
        <v>2.964271692186886E-3</v>
      </c>
      <c r="J2562" t="s">
        <v>340</v>
      </c>
      <c r="K2562" t="s">
        <v>2127</v>
      </c>
      <c r="L2562" t="s">
        <v>2128</v>
      </c>
    </row>
    <row r="2563" spans="1:12" x14ac:dyDescent="0.3">
      <c r="A2563" s="9">
        <v>44165</v>
      </c>
      <c r="B2563" t="s">
        <v>247</v>
      </c>
      <c r="C2563" t="s">
        <v>56</v>
      </c>
      <c r="D2563">
        <v>11024000000</v>
      </c>
      <c r="E2563">
        <v>1130500000</v>
      </c>
      <c r="F2563">
        <v>12154500000</v>
      </c>
      <c r="G2563">
        <v>14</v>
      </c>
      <c r="H2563">
        <v>-205900000</v>
      </c>
      <c r="I2563">
        <v>-1.6658036956732791E-2</v>
      </c>
      <c r="J2563" t="s">
        <v>341</v>
      </c>
      <c r="K2563" t="s">
        <v>1075</v>
      </c>
      <c r="L2563" t="s">
        <v>576</v>
      </c>
    </row>
    <row r="2564" spans="1:12" x14ac:dyDescent="0.3">
      <c r="A2564" s="9">
        <v>44165</v>
      </c>
      <c r="B2564" t="s">
        <v>248</v>
      </c>
      <c r="C2564" t="s">
        <v>57</v>
      </c>
      <c r="D2564">
        <v>638200000</v>
      </c>
      <c r="E2564">
        <v>26800000</v>
      </c>
      <c r="F2564">
        <v>665000000</v>
      </c>
      <c r="G2564">
        <v>52</v>
      </c>
      <c r="H2564">
        <v>-4400000</v>
      </c>
      <c r="I2564">
        <v>-6.5730504929787867E-3</v>
      </c>
      <c r="J2564" t="s">
        <v>341</v>
      </c>
      <c r="K2564" t="s">
        <v>1972</v>
      </c>
      <c r="L2564" t="s">
        <v>1844</v>
      </c>
    </row>
    <row r="2565" spans="1:12" x14ac:dyDescent="0.3">
      <c r="A2565" s="9">
        <v>44165</v>
      </c>
      <c r="B2565" t="s">
        <v>249</v>
      </c>
      <c r="C2565" t="s">
        <v>58</v>
      </c>
      <c r="D2565">
        <v>213000000</v>
      </c>
      <c r="E2565">
        <v>43400000</v>
      </c>
      <c r="F2565">
        <v>256400000</v>
      </c>
      <c r="G2565">
        <v>56</v>
      </c>
      <c r="H2565">
        <v>-3400000</v>
      </c>
      <c r="I2565">
        <v>-1.3086989992301771E-2</v>
      </c>
      <c r="J2565" t="s">
        <v>341</v>
      </c>
      <c r="K2565" t="s">
        <v>1103</v>
      </c>
      <c r="L2565" t="s">
        <v>1800</v>
      </c>
    </row>
    <row r="2566" spans="1:12" x14ac:dyDescent="0.3">
      <c r="A2566" s="9">
        <v>44165</v>
      </c>
      <c r="B2566" t="s">
        <v>250</v>
      </c>
      <c r="C2566" t="s">
        <v>59</v>
      </c>
      <c r="D2566">
        <v>14723300000</v>
      </c>
      <c r="E2566">
        <v>1163700000</v>
      </c>
      <c r="F2566">
        <v>15887000000</v>
      </c>
      <c r="G2566">
        <v>12</v>
      </c>
      <c r="H2566">
        <v>-21800000</v>
      </c>
      <c r="I2566">
        <v>-1.370310771396963E-3</v>
      </c>
      <c r="J2566" t="s">
        <v>341</v>
      </c>
      <c r="K2566" t="s">
        <v>942</v>
      </c>
      <c r="L2566" t="s">
        <v>1161</v>
      </c>
    </row>
    <row r="2567" spans="1:12" x14ac:dyDescent="0.3">
      <c r="A2567" s="9">
        <v>44165</v>
      </c>
      <c r="B2567" t="s">
        <v>198</v>
      </c>
      <c r="C2567" t="s">
        <v>135</v>
      </c>
      <c r="D2567">
        <v>180200000</v>
      </c>
      <c r="E2567">
        <v>67200000</v>
      </c>
      <c r="F2567">
        <v>247400000</v>
      </c>
      <c r="G2567">
        <v>65</v>
      </c>
      <c r="H2567">
        <v>900000</v>
      </c>
      <c r="I2567">
        <v>3.651115618661258E-3</v>
      </c>
      <c r="J2567" t="s">
        <v>340</v>
      </c>
      <c r="K2567" t="s">
        <v>1508</v>
      </c>
      <c r="L2567" t="s">
        <v>441</v>
      </c>
    </row>
    <row r="2568" spans="1:12" x14ac:dyDescent="0.3">
      <c r="A2568" s="9">
        <v>44165</v>
      </c>
      <c r="B2568" t="s">
        <v>215</v>
      </c>
      <c r="C2568" t="s">
        <v>131</v>
      </c>
      <c r="D2568">
        <v>15700000</v>
      </c>
      <c r="E2568">
        <v>14600000</v>
      </c>
      <c r="F2568">
        <v>30300000</v>
      </c>
      <c r="G2568">
        <v>75</v>
      </c>
      <c r="H2568">
        <v>1100000</v>
      </c>
      <c r="I2568">
        <v>3.7671232876712327E-2</v>
      </c>
      <c r="J2568" t="s">
        <v>340</v>
      </c>
      <c r="K2568" t="s">
        <v>1643</v>
      </c>
      <c r="L2568" t="s">
        <v>574</v>
      </c>
    </row>
    <row r="2569" spans="1:12" x14ac:dyDescent="0.3">
      <c r="A2569" s="9">
        <v>44165</v>
      </c>
      <c r="B2569" t="s">
        <v>251</v>
      </c>
      <c r="C2569" t="s">
        <v>60</v>
      </c>
      <c r="D2569">
        <v>5267400000</v>
      </c>
      <c r="E2569">
        <v>177500000</v>
      </c>
      <c r="F2569">
        <v>5444900000</v>
      </c>
      <c r="G2569">
        <v>24</v>
      </c>
      <c r="H2569">
        <v>-287800000</v>
      </c>
      <c r="I2569">
        <v>-5.020322012315314E-2</v>
      </c>
      <c r="J2569" t="s">
        <v>341</v>
      </c>
      <c r="K2569" t="s">
        <v>2129</v>
      </c>
      <c r="L2569" t="s">
        <v>705</v>
      </c>
    </row>
    <row r="2570" spans="1:12" x14ac:dyDescent="0.3">
      <c r="A2570" s="9">
        <v>44165</v>
      </c>
      <c r="B2570" t="s">
        <v>252</v>
      </c>
      <c r="C2570" t="s">
        <v>61</v>
      </c>
      <c r="D2570">
        <v>0</v>
      </c>
      <c r="E2570">
        <v>264100000</v>
      </c>
      <c r="F2570">
        <v>264100000</v>
      </c>
      <c r="G2570">
        <v>24</v>
      </c>
      <c r="H2570">
        <v>233300000</v>
      </c>
      <c r="I2570">
        <v>7.5746753246753258</v>
      </c>
      <c r="J2570" t="s">
        <v>340</v>
      </c>
      <c r="K2570" t="s">
        <v>1219</v>
      </c>
      <c r="L2570" t="s">
        <v>2130</v>
      </c>
    </row>
    <row r="2571" spans="1:12" x14ac:dyDescent="0.3">
      <c r="A2571" s="9">
        <v>44165</v>
      </c>
      <c r="B2571" t="s">
        <v>253</v>
      </c>
      <c r="C2571" t="s">
        <v>62</v>
      </c>
      <c r="D2571">
        <v>3394900000</v>
      </c>
      <c r="E2571">
        <v>0</v>
      </c>
      <c r="F2571">
        <v>3394900000</v>
      </c>
      <c r="G2571">
        <v>35</v>
      </c>
      <c r="H2571">
        <v>-10000000</v>
      </c>
      <c r="I2571">
        <v>-2.9369438162647949E-3</v>
      </c>
      <c r="J2571" t="s">
        <v>341</v>
      </c>
      <c r="K2571" t="s">
        <v>1535</v>
      </c>
      <c r="L2571" t="s">
        <v>515</v>
      </c>
    </row>
    <row r="2572" spans="1:12" x14ac:dyDescent="0.3">
      <c r="A2572" s="9">
        <v>44165</v>
      </c>
      <c r="B2572" t="s">
        <v>241</v>
      </c>
      <c r="C2572" t="s">
        <v>50</v>
      </c>
      <c r="D2572">
        <v>276500000</v>
      </c>
      <c r="E2572">
        <v>27100000</v>
      </c>
      <c r="F2572">
        <v>303600000</v>
      </c>
      <c r="G2572">
        <v>60</v>
      </c>
      <c r="H2572">
        <v>4100000</v>
      </c>
      <c r="I2572">
        <v>1.368948247078464E-2</v>
      </c>
      <c r="J2572" t="s">
        <v>340</v>
      </c>
      <c r="K2572" t="s">
        <v>1652</v>
      </c>
      <c r="L2572" t="s">
        <v>995</v>
      </c>
    </row>
    <row r="2573" spans="1:12" x14ac:dyDescent="0.3">
      <c r="A2573" s="9">
        <v>44165</v>
      </c>
      <c r="B2573" t="s">
        <v>294</v>
      </c>
      <c r="C2573" t="s">
        <v>103</v>
      </c>
      <c r="D2573">
        <v>0</v>
      </c>
      <c r="E2573">
        <v>0</v>
      </c>
      <c r="F2573">
        <v>0</v>
      </c>
      <c r="G2573">
        <v>119</v>
      </c>
      <c r="H2573">
        <v>0</v>
      </c>
      <c r="J2573" t="s">
        <v>339</v>
      </c>
      <c r="K2573" t="s">
        <v>348</v>
      </c>
      <c r="L2573" t="s">
        <v>348</v>
      </c>
    </row>
    <row r="2574" spans="1:12" x14ac:dyDescent="0.3">
      <c r="A2574" s="9">
        <v>44165</v>
      </c>
      <c r="B2574" t="s">
        <v>326</v>
      </c>
      <c r="C2574" t="s">
        <v>138</v>
      </c>
      <c r="D2574">
        <v>0</v>
      </c>
      <c r="E2574">
        <v>0</v>
      </c>
      <c r="F2574">
        <v>0</v>
      </c>
      <c r="G2574">
        <v>119</v>
      </c>
      <c r="H2574">
        <v>0</v>
      </c>
      <c r="J2574" t="s">
        <v>339</v>
      </c>
      <c r="K2574" t="s">
        <v>348</v>
      </c>
      <c r="L2574" t="s">
        <v>348</v>
      </c>
    </row>
    <row r="2575" spans="1:12" x14ac:dyDescent="0.3">
      <c r="A2575" s="9">
        <v>44165</v>
      </c>
      <c r="B2575" t="s">
        <v>295</v>
      </c>
      <c r="C2575" t="s">
        <v>104</v>
      </c>
      <c r="D2575">
        <v>1764500000</v>
      </c>
      <c r="E2575">
        <v>935200000</v>
      </c>
      <c r="F2575">
        <v>2699700000</v>
      </c>
      <c r="G2575">
        <v>30</v>
      </c>
      <c r="H2575">
        <v>-257600000</v>
      </c>
      <c r="I2575">
        <v>-8.71064822642275E-2</v>
      </c>
      <c r="J2575" t="s">
        <v>341</v>
      </c>
      <c r="K2575" t="s">
        <v>1449</v>
      </c>
      <c r="L2575" t="s">
        <v>875</v>
      </c>
    </row>
    <row r="2576" spans="1:12" x14ac:dyDescent="0.3">
      <c r="A2576" s="9">
        <v>44165</v>
      </c>
      <c r="B2576" t="s">
        <v>263</v>
      </c>
      <c r="C2576" t="s">
        <v>72</v>
      </c>
      <c r="D2576">
        <v>37600000</v>
      </c>
      <c r="E2576">
        <v>0</v>
      </c>
      <c r="F2576">
        <v>37600000</v>
      </c>
      <c r="G2576">
        <v>85</v>
      </c>
      <c r="H2576">
        <v>-400000</v>
      </c>
      <c r="I2576">
        <v>-1.0526315789473681E-2</v>
      </c>
      <c r="J2576" t="s">
        <v>341</v>
      </c>
      <c r="K2576" t="s">
        <v>2131</v>
      </c>
      <c r="L2576" t="s">
        <v>909</v>
      </c>
    </row>
    <row r="2577" spans="1:12" x14ac:dyDescent="0.3">
      <c r="A2577" s="9">
        <v>44165</v>
      </c>
      <c r="B2577" t="s">
        <v>264</v>
      </c>
      <c r="C2577" t="s">
        <v>73</v>
      </c>
      <c r="D2577">
        <v>709600000</v>
      </c>
      <c r="E2577">
        <v>367600000</v>
      </c>
      <c r="F2577">
        <v>1077200000</v>
      </c>
      <c r="G2577">
        <v>45</v>
      </c>
      <c r="H2577">
        <v>-90700000</v>
      </c>
      <c r="I2577">
        <v>-7.7660758626594745E-2</v>
      </c>
      <c r="J2577" t="s">
        <v>341</v>
      </c>
      <c r="K2577" t="s">
        <v>2132</v>
      </c>
      <c r="L2577" t="s">
        <v>1706</v>
      </c>
    </row>
    <row r="2578" spans="1:12" x14ac:dyDescent="0.3">
      <c r="A2578" s="9">
        <v>44165</v>
      </c>
      <c r="B2578" t="s">
        <v>265</v>
      </c>
      <c r="C2578" t="s">
        <v>74</v>
      </c>
      <c r="D2578">
        <v>1292800000</v>
      </c>
      <c r="E2578">
        <v>0</v>
      </c>
      <c r="F2578">
        <v>1292800000</v>
      </c>
      <c r="G2578">
        <v>44</v>
      </c>
      <c r="H2578">
        <v>90400000</v>
      </c>
      <c r="I2578">
        <v>7.5182967398536263E-2</v>
      </c>
      <c r="J2578" t="s">
        <v>340</v>
      </c>
      <c r="K2578" t="s">
        <v>1666</v>
      </c>
      <c r="L2578" t="s">
        <v>2133</v>
      </c>
    </row>
    <row r="2579" spans="1:12" x14ac:dyDescent="0.3">
      <c r="A2579" s="9">
        <v>44165</v>
      </c>
      <c r="B2579" t="s">
        <v>266</v>
      </c>
      <c r="C2579" t="s">
        <v>75</v>
      </c>
      <c r="D2579">
        <v>0</v>
      </c>
      <c r="E2579">
        <v>306700000</v>
      </c>
      <c r="F2579">
        <v>306700000</v>
      </c>
      <c r="G2579">
        <v>88</v>
      </c>
      <c r="H2579">
        <v>265500000</v>
      </c>
      <c r="I2579">
        <v>6.4441747572815533</v>
      </c>
      <c r="J2579" t="s">
        <v>340</v>
      </c>
      <c r="K2579" t="s">
        <v>1144</v>
      </c>
      <c r="L2579" t="s">
        <v>1420</v>
      </c>
    </row>
    <row r="2580" spans="1:12" x14ac:dyDescent="0.3">
      <c r="A2580" s="9">
        <v>44165</v>
      </c>
      <c r="B2580" t="s">
        <v>267</v>
      </c>
      <c r="C2580" t="s">
        <v>76</v>
      </c>
      <c r="D2580">
        <v>17397900000</v>
      </c>
      <c r="E2580">
        <v>4620300000</v>
      </c>
      <c r="F2580">
        <v>22018200000</v>
      </c>
      <c r="G2580">
        <v>5</v>
      </c>
      <c r="H2580">
        <v>224000000</v>
      </c>
      <c r="I2580">
        <v>1.0277963861944919E-2</v>
      </c>
      <c r="J2580" t="s">
        <v>340</v>
      </c>
      <c r="K2580" t="s">
        <v>1200</v>
      </c>
      <c r="L2580" t="s">
        <v>1636</v>
      </c>
    </row>
    <row r="2581" spans="1:12" x14ac:dyDescent="0.3">
      <c r="A2581" s="9">
        <v>44165</v>
      </c>
      <c r="B2581" t="s">
        <v>268</v>
      </c>
      <c r="C2581" t="s">
        <v>77</v>
      </c>
      <c r="D2581">
        <v>38000000</v>
      </c>
      <c r="E2581">
        <v>0</v>
      </c>
      <c r="F2581">
        <v>38000000</v>
      </c>
      <c r="G2581">
        <v>87</v>
      </c>
      <c r="H2581">
        <v>-500000</v>
      </c>
      <c r="I2581">
        <v>-1.298701298701299E-2</v>
      </c>
      <c r="J2581" t="s">
        <v>341</v>
      </c>
      <c r="K2581" t="s">
        <v>2087</v>
      </c>
      <c r="L2581" t="s">
        <v>472</v>
      </c>
    </row>
    <row r="2582" spans="1:12" x14ac:dyDescent="0.3">
      <c r="A2582" s="9">
        <v>44165</v>
      </c>
      <c r="B2582" t="s">
        <v>269</v>
      </c>
      <c r="C2582" t="s">
        <v>78</v>
      </c>
      <c r="D2582">
        <v>12426200000</v>
      </c>
      <c r="E2582">
        <v>101400000</v>
      </c>
      <c r="F2582">
        <v>12527600000</v>
      </c>
      <c r="G2582">
        <v>16</v>
      </c>
      <c r="H2582">
        <v>69100000</v>
      </c>
      <c r="I2582">
        <v>5.5464140947947176E-3</v>
      </c>
      <c r="J2582" t="s">
        <v>340</v>
      </c>
      <c r="K2582" t="s">
        <v>1336</v>
      </c>
      <c r="L2582" t="s">
        <v>1128</v>
      </c>
    </row>
    <row r="2583" spans="1:12" x14ac:dyDescent="0.3">
      <c r="A2583" s="9">
        <v>44165</v>
      </c>
      <c r="B2583" t="s">
        <v>271</v>
      </c>
      <c r="C2583" t="s">
        <v>80</v>
      </c>
      <c r="D2583">
        <v>612100000</v>
      </c>
      <c r="E2583">
        <v>87900000</v>
      </c>
      <c r="F2583">
        <v>700000000</v>
      </c>
      <c r="G2583">
        <v>49</v>
      </c>
      <c r="H2583">
        <v>22300000</v>
      </c>
      <c r="I2583">
        <v>3.2905415375534902E-2</v>
      </c>
      <c r="J2583" t="s">
        <v>340</v>
      </c>
      <c r="K2583" t="s">
        <v>2134</v>
      </c>
      <c r="L2583" t="s">
        <v>2135</v>
      </c>
    </row>
    <row r="2584" spans="1:12" x14ac:dyDescent="0.3">
      <c r="A2584" s="9">
        <v>44165</v>
      </c>
      <c r="B2584" t="s">
        <v>272</v>
      </c>
      <c r="C2584" t="s">
        <v>81</v>
      </c>
      <c r="D2584">
        <v>1276900000</v>
      </c>
      <c r="E2584">
        <v>33800000</v>
      </c>
      <c r="F2584">
        <v>1310700000</v>
      </c>
      <c r="G2584">
        <v>42</v>
      </c>
      <c r="H2584">
        <v>-9800000</v>
      </c>
      <c r="I2584">
        <v>-7.421431276031806E-3</v>
      </c>
      <c r="J2584" t="s">
        <v>341</v>
      </c>
      <c r="K2584" t="s">
        <v>787</v>
      </c>
      <c r="L2584" t="s">
        <v>1735</v>
      </c>
    </row>
    <row r="2585" spans="1:12" x14ac:dyDescent="0.3">
      <c r="A2585" s="9">
        <v>44165</v>
      </c>
      <c r="B2585" t="s">
        <v>273</v>
      </c>
      <c r="C2585" t="s">
        <v>82</v>
      </c>
      <c r="D2585">
        <v>755500000</v>
      </c>
      <c r="E2585">
        <v>47300000</v>
      </c>
      <c r="F2585">
        <v>802800000</v>
      </c>
      <c r="G2585">
        <v>47</v>
      </c>
      <c r="H2585">
        <v>-16200000</v>
      </c>
      <c r="I2585">
        <v>-1.9780219780219779E-2</v>
      </c>
      <c r="J2585" t="s">
        <v>341</v>
      </c>
      <c r="K2585" t="s">
        <v>1470</v>
      </c>
      <c r="L2585" t="s">
        <v>538</v>
      </c>
    </row>
    <row r="2586" spans="1:12" x14ac:dyDescent="0.3">
      <c r="A2586" s="9">
        <v>44165</v>
      </c>
      <c r="B2586" t="s">
        <v>275</v>
      </c>
      <c r="C2586" t="s">
        <v>84</v>
      </c>
      <c r="D2586">
        <v>300000</v>
      </c>
      <c r="E2586">
        <v>0</v>
      </c>
      <c r="F2586">
        <v>300000</v>
      </c>
      <c r="G2586">
        <v>110</v>
      </c>
      <c r="H2586">
        <v>0</v>
      </c>
      <c r="I2586">
        <v>0</v>
      </c>
      <c r="J2586" t="s">
        <v>339</v>
      </c>
      <c r="K2586" t="s">
        <v>390</v>
      </c>
      <c r="L2586" t="s">
        <v>348</v>
      </c>
    </row>
    <row r="2587" spans="1:12" x14ac:dyDescent="0.3">
      <c r="A2587" s="9">
        <v>44165</v>
      </c>
      <c r="B2587" t="s">
        <v>289</v>
      </c>
      <c r="C2587" t="s">
        <v>98</v>
      </c>
      <c r="D2587">
        <v>0</v>
      </c>
      <c r="E2587">
        <v>0</v>
      </c>
      <c r="F2587">
        <v>0</v>
      </c>
      <c r="G2587">
        <v>125</v>
      </c>
      <c r="H2587">
        <v>0</v>
      </c>
      <c r="J2587" t="s">
        <v>339</v>
      </c>
      <c r="K2587" t="s">
        <v>348</v>
      </c>
      <c r="L2587" t="s">
        <v>348</v>
      </c>
    </row>
    <row r="2588" spans="1:12" x14ac:dyDescent="0.3">
      <c r="A2588" s="9">
        <v>44165</v>
      </c>
      <c r="B2588" t="s">
        <v>277</v>
      </c>
      <c r="C2588" t="s">
        <v>86</v>
      </c>
      <c r="D2588">
        <v>13900000</v>
      </c>
      <c r="E2588">
        <v>0</v>
      </c>
      <c r="F2588">
        <v>13900000</v>
      </c>
      <c r="G2588">
        <v>96</v>
      </c>
      <c r="H2588">
        <v>2900000</v>
      </c>
      <c r="I2588">
        <v>0.26363636363636361</v>
      </c>
      <c r="J2588" t="s">
        <v>340</v>
      </c>
      <c r="K2588" t="s">
        <v>1674</v>
      </c>
      <c r="L2588" t="s">
        <v>490</v>
      </c>
    </row>
    <row r="2589" spans="1:12" x14ac:dyDescent="0.3">
      <c r="A2589" s="9">
        <v>44165</v>
      </c>
      <c r="B2589" t="s">
        <v>323</v>
      </c>
      <c r="C2589" t="s">
        <v>133</v>
      </c>
      <c r="D2589">
        <v>1206400000</v>
      </c>
      <c r="E2589">
        <v>0</v>
      </c>
      <c r="F2589">
        <v>1206400000</v>
      </c>
      <c r="G2589">
        <v>31</v>
      </c>
      <c r="H2589">
        <v>-8100000</v>
      </c>
      <c r="I2589">
        <v>-6.669411280362289E-3</v>
      </c>
      <c r="J2589" t="s">
        <v>341</v>
      </c>
      <c r="K2589" t="s">
        <v>888</v>
      </c>
      <c r="L2589" t="s">
        <v>1487</v>
      </c>
    </row>
    <row r="2590" spans="1:12" x14ac:dyDescent="0.3">
      <c r="A2590" s="9">
        <v>44165</v>
      </c>
      <c r="B2590" t="s">
        <v>278</v>
      </c>
      <c r="C2590" t="s">
        <v>87</v>
      </c>
      <c r="D2590">
        <v>8945300000</v>
      </c>
      <c r="E2590">
        <v>427500000</v>
      </c>
      <c r="F2590">
        <v>9372800000</v>
      </c>
      <c r="G2590">
        <v>13</v>
      </c>
      <c r="H2590">
        <v>-929900000</v>
      </c>
      <c r="I2590">
        <v>-9.0257893561881838E-2</v>
      </c>
      <c r="J2590" t="s">
        <v>341</v>
      </c>
      <c r="K2590" t="s">
        <v>2136</v>
      </c>
      <c r="L2590" t="s">
        <v>1770</v>
      </c>
    </row>
    <row r="2591" spans="1:12" x14ac:dyDescent="0.3">
      <c r="A2591" s="9">
        <v>44165</v>
      </c>
      <c r="B2591" t="s">
        <v>327</v>
      </c>
      <c r="C2591" t="s">
        <v>143</v>
      </c>
      <c r="D2591">
        <v>0</v>
      </c>
      <c r="E2591">
        <v>0</v>
      </c>
      <c r="F2591">
        <v>0</v>
      </c>
      <c r="G2591">
        <v>13</v>
      </c>
      <c r="J2591" t="s">
        <v>339</v>
      </c>
      <c r="K2591" t="s">
        <v>348</v>
      </c>
    </row>
    <row r="2592" spans="1:12" x14ac:dyDescent="0.3">
      <c r="A2592" s="9">
        <v>44165</v>
      </c>
      <c r="B2592" t="s">
        <v>280</v>
      </c>
      <c r="C2592" t="s">
        <v>89</v>
      </c>
      <c r="D2592">
        <v>5300000</v>
      </c>
      <c r="E2592">
        <v>0</v>
      </c>
      <c r="F2592">
        <v>5300000</v>
      </c>
      <c r="G2592">
        <v>83</v>
      </c>
      <c r="H2592">
        <v>-600000</v>
      </c>
      <c r="I2592">
        <v>-0.10169491525423729</v>
      </c>
      <c r="J2592" t="s">
        <v>341</v>
      </c>
      <c r="K2592" t="s">
        <v>613</v>
      </c>
      <c r="L2592" t="s">
        <v>492</v>
      </c>
    </row>
    <row r="2593" spans="1:12" x14ac:dyDescent="0.3">
      <c r="A2593" s="9">
        <v>44165</v>
      </c>
      <c r="B2593" t="s">
        <v>281</v>
      </c>
      <c r="C2593" t="s">
        <v>90</v>
      </c>
      <c r="D2593">
        <v>128900000</v>
      </c>
      <c r="E2593">
        <v>7563700000</v>
      </c>
      <c r="F2593">
        <v>7692600000</v>
      </c>
      <c r="G2593">
        <v>32</v>
      </c>
      <c r="H2593">
        <v>544100000</v>
      </c>
      <c r="I2593">
        <v>7.6113870042666287E-2</v>
      </c>
      <c r="J2593" t="s">
        <v>340</v>
      </c>
      <c r="K2593" t="s">
        <v>2042</v>
      </c>
      <c r="L2593" t="s">
        <v>2137</v>
      </c>
    </row>
    <row r="2594" spans="1:12" x14ac:dyDescent="0.3">
      <c r="A2594" s="9">
        <v>44165</v>
      </c>
      <c r="B2594" t="s">
        <v>282</v>
      </c>
      <c r="C2594" t="s">
        <v>91</v>
      </c>
      <c r="D2594">
        <v>66400000.000000007</v>
      </c>
      <c r="E2594">
        <v>0</v>
      </c>
      <c r="F2594">
        <v>66400000.000000007</v>
      </c>
      <c r="G2594">
        <v>66</v>
      </c>
      <c r="H2594">
        <v>3700000.000000007</v>
      </c>
      <c r="I2594">
        <v>5.9011164274322292E-2</v>
      </c>
      <c r="J2594" t="s">
        <v>340</v>
      </c>
      <c r="K2594" t="s">
        <v>2138</v>
      </c>
      <c r="L2594" t="s">
        <v>1101</v>
      </c>
    </row>
    <row r="2595" spans="1:12" x14ac:dyDescent="0.3">
      <c r="A2595" s="9">
        <v>44165</v>
      </c>
      <c r="B2595" t="s">
        <v>283</v>
      </c>
      <c r="C2595" t="s">
        <v>92</v>
      </c>
      <c r="D2595">
        <v>7297300000</v>
      </c>
      <c r="E2595">
        <v>914900000</v>
      </c>
      <c r="F2595">
        <v>8212200000</v>
      </c>
      <c r="G2595">
        <v>18</v>
      </c>
      <c r="H2595">
        <v>170700000</v>
      </c>
      <c r="I2595">
        <v>2.1227382950941991E-2</v>
      </c>
      <c r="J2595" t="s">
        <v>340</v>
      </c>
      <c r="K2595" t="s">
        <v>2139</v>
      </c>
      <c r="L2595" t="s">
        <v>411</v>
      </c>
    </row>
    <row r="2596" spans="1:12" x14ac:dyDescent="0.3">
      <c r="A2596" s="9">
        <v>44165</v>
      </c>
      <c r="B2596" t="s">
        <v>284</v>
      </c>
      <c r="C2596" t="s">
        <v>93</v>
      </c>
      <c r="D2596">
        <v>39400000</v>
      </c>
      <c r="E2596">
        <v>8000000</v>
      </c>
      <c r="F2596">
        <v>47400000</v>
      </c>
      <c r="G2596">
        <v>67</v>
      </c>
      <c r="H2596">
        <v>1700000</v>
      </c>
      <c r="I2596">
        <v>3.7199124726477018E-2</v>
      </c>
      <c r="J2596" t="s">
        <v>340</v>
      </c>
      <c r="K2596" t="s">
        <v>1773</v>
      </c>
      <c r="L2596" t="s">
        <v>476</v>
      </c>
    </row>
    <row r="2597" spans="1:12" x14ac:dyDescent="0.3">
      <c r="A2597" s="9">
        <v>44165</v>
      </c>
      <c r="B2597" t="s">
        <v>285</v>
      </c>
      <c r="C2597" t="s">
        <v>94</v>
      </c>
      <c r="D2597">
        <v>4200000</v>
      </c>
      <c r="E2597">
        <v>4400000</v>
      </c>
      <c r="F2597">
        <v>8600000</v>
      </c>
      <c r="G2597">
        <v>102</v>
      </c>
      <c r="H2597">
        <v>0</v>
      </c>
      <c r="I2597">
        <v>0</v>
      </c>
      <c r="J2597" t="s">
        <v>339</v>
      </c>
      <c r="K2597" t="s">
        <v>1771</v>
      </c>
      <c r="L2597" t="s">
        <v>348</v>
      </c>
    </row>
    <row r="2598" spans="1:12" x14ac:dyDescent="0.3">
      <c r="A2598" s="9">
        <v>44165</v>
      </c>
      <c r="B2598" t="s">
        <v>286</v>
      </c>
      <c r="C2598" t="s">
        <v>95</v>
      </c>
      <c r="D2598">
        <v>0</v>
      </c>
      <c r="E2598">
        <v>0</v>
      </c>
      <c r="F2598">
        <v>0</v>
      </c>
      <c r="G2598">
        <v>102</v>
      </c>
      <c r="H2598">
        <v>0</v>
      </c>
      <c r="J2598" t="s">
        <v>339</v>
      </c>
      <c r="K2598" t="s">
        <v>348</v>
      </c>
      <c r="L2598" t="s">
        <v>348</v>
      </c>
    </row>
    <row r="2599" spans="1:12" x14ac:dyDescent="0.3">
      <c r="A2599" s="9">
        <v>44165</v>
      </c>
      <c r="B2599" t="s">
        <v>287</v>
      </c>
      <c r="C2599" t="s">
        <v>96</v>
      </c>
      <c r="D2599">
        <v>47200000</v>
      </c>
      <c r="E2599">
        <v>700000</v>
      </c>
      <c r="F2599">
        <v>47900000</v>
      </c>
      <c r="G2599">
        <v>86</v>
      </c>
      <c r="H2599">
        <v>-800000</v>
      </c>
      <c r="I2599">
        <v>-1.6427104722792608E-2</v>
      </c>
      <c r="J2599" t="s">
        <v>341</v>
      </c>
      <c r="K2599" t="s">
        <v>2140</v>
      </c>
      <c r="L2599" t="s">
        <v>664</v>
      </c>
    </row>
    <row r="2600" spans="1:12" x14ac:dyDescent="0.3">
      <c r="A2600" s="9">
        <v>44165</v>
      </c>
      <c r="B2600" t="s">
        <v>288</v>
      </c>
      <c r="C2600" t="s">
        <v>97</v>
      </c>
      <c r="D2600">
        <v>29800000</v>
      </c>
      <c r="E2600">
        <v>3900000</v>
      </c>
      <c r="F2600">
        <v>33700000</v>
      </c>
      <c r="G2600">
        <v>81</v>
      </c>
      <c r="H2600">
        <v>400000</v>
      </c>
      <c r="I2600">
        <v>1.201201201201201E-2</v>
      </c>
      <c r="J2600" t="s">
        <v>340</v>
      </c>
      <c r="K2600" t="s">
        <v>1100</v>
      </c>
      <c r="L2600" t="s">
        <v>557</v>
      </c>
    </row>
    <row r="2601" spans="1:12" x14ac:dyDescent="0.3">
      <c r="A2601" s="9">
        <v>44165</v>
      </c>
      <c r="B2601" t="s">
        <v>259</v>
      </c>
      <c r="C2601" t="s">
        <v>68</v>
      </c>
      <c r="D2601">
        <v>127426400000</v>
      </c>
      <c r="E2601">
        <v>23708300000</v>
      </c>
      <c r="F2601">
        <v>151134700000</v>
      </c>
      <c r="G2601">
        <v>3</v>
      </c>
      <c r="H2601">
        <v>-214500000</v>
      </c>
      <c r="I2601">
        <v>-1.417252288086095E-3</v>
      </c>
      <c r="J2601" t="s">
        <v>341</v>
      </c>
      <c r="K2601" t="s">
        <v>413</v>
      </c>
      <c r="L2601" t="s">
        <v>2141</v>
      </c>
    </row>
    <row r="2602" spans="1:12" x14ac:dyDescent="0.3">
      <c r="A2602" s="9">
        <v>44165</v>
      </c>
      <c r="B2602" t="s">
        <v>197</v>
      </c>
      <c r="C2602" t="s">
        <v>5</v>
      </c>
      <c r="D2602">
        <v>670300000</v>
      </c>
      <c r="E2602">
        <v>0</v>
      </c>
      <c r="F2602">
        <v>670300000</v>
      </c>
      <c r="G2602">
        <v>55</v>
      </c>
      <c r="H2602">
        <v>7300000</v>
      </c>
      <c r="I2602">
        <v>1.10105580693816E-2</v>
      </c>
      <c r="J2602" t="s">
        <v>340</v>
      </c>
      <c r="K2602" t="s">
        <v>2142</v>
      </c>
      <c r="L2602" t="s">
        <v>1728</v>
      </c>
    </row>
    <row r="2603" spans="1:12" x14ac:dyDescent="0.3">
      <c r="A2603" s="9">
        <v>44165</v>
      </c>
      <c r="B2603" t="s">
        <v>325</v>
      </c>
      <c r="C2603" t="s">
        <v>136</v>
      </c>
      <c r="D2603">
        <v>434100000</v>
      </c>
      <c r="E2603">
        <v>197200000</v>
      </c>
      <c r="F2603">
        <v>631300000</v>
      </c>
      <c r="G2603">
        <v>55</v>
      </c>
      <c r="H2603">
        <v>-3700000</v>
      </c>
      <c r="I2603">
        <v>-5.8267716535433068E-3</v>
      </c>
      <c r="J2603" t="s">
        <v>341</v>
      </c>
      <c r="K2603" t="s">
        <v>965</v>
      </c>
      <c r="L2603" t="s">
        <v>937</v>
      </c>
    </row>
    <row r="2604" spans="1:12" x14ac:dyDescent="0.3">
      <c r="A2604" s="9">
        <v>44165</v>
      </c>
      <c r="B2604" t="s">
        <v>279</v>
      </c>
      <c r="C2604" t="s">
        <v>88</v>
      </c>
      <c r="D2604">
        <v>0</v>
      </c>
      <c r="E2604">
        <v>1400000</v>
      </c>
      <c r="F2604">
        <v>1400000</v>
      </c>
      <c r="G2604">
        <v>105</v>
      </c>
      <c r="H2604">
        <v>1100000</v>
      </c>
      <c r="I2604">
        <v>3.666666666666667</v>
      </c>
      <c r="J2604" t="s">
        <v>340</v>
      </c>
      <c r="K2604" t="s">
        <v>550</v>
      </c>
      <c r="L2604" t="s">
        <v>574</v>
      </c>
    </row>
    <row r="2605" spans="1:12" x14ac:dyDescent="0.3">
      <c r="A2605" s="9">
        <v>44165</v>
      </c>
      <c r="B2605" t="s">
        <v>262</v>
      </c>
      <c r="C2605" t="s">
        <v>71</v>
      </c>
      <c r="D2605">
        <v>445900000</v>
      </c>
      <c r="E2605">
        <v>27100000</v>
      </c>
      <c r="F2605">
        <v>473000000</v>
      </c>
      <c r="G2605">
        <v>53</v>
      </c>
      <c r="H2605">
        <v>25100000</v>
      </c>
      <c r="I2605">
        <v>5.6039294485376201E-2</v>
      </c>
      <c r="J2605" t="s">
        <v>340</v>
      </c>
      <c r="K2605" t="s">
        <v>2143</v>
      </c>
      <c r="L2605" t="s">
        <v>1957</v>
      </c>
    </row>
    <row r="2606" spans="1:12" x14ac:dyDescent="0.3">
      <c r="A2606" s="9">
        <v>44165</v>
      </c>
      <c r="B2606" t="s">
        <v>276</v>
      </c>
      <c r="C2606" t="s">
        <v>85</v>
      </c>
      <c r="D2606">
        <v>3061300000</v>
      </c>
      <c r="E2606">
        <v>48600000</v>
      </c>
      <c r="F2606">
        <v>3109900000</v>
      </c>
      <c r="G2606">
        <v>28</v>
      </c>
      <c r="H2606">
        <v>-128000000</v>
      </c>
      <c r="I2606">
        <v>-3.9531795299422468E-2</v>
      </c>
      <c r="J2606" t="s">
        <v>341</v>
      </c>
      <c r="K2606" t="s">
        <v>1976</v>
      </c>
      <c r="L2606" t="s">
        <v>695</v>
      </c>
    </row>
    <row r="2607" spans="1:12" x14ac:dyDescent="0.3">
      <c r="A2607" s="9">
        <v>44165</v>
      </c>
      <c r="B2607" t="s">
        <v>290</v>
      </c>
      <c r="C2607" t="s">
        <v>99</v>
      </c>
      <c r="D2607">
        <v>200600000</v>
      </c>
      <c r="E2607">
        <v>0</v>
      </c>
      <c r="F2607">
        <v>200600000</v>
      </c>
      <c r="G2607">
        <v>64</v>
      </c>
      <c r="H2607">
        <v>1800000</v>
      </c>
      <c r="I2607">
        <v>9.0543259557344068E-3</v>
      </c>
      <c r="J2607" t="s">
        <v>340</v>
      </c>
      <c r="K2607" t="s">
        <v>2048</v>
      </c>
      <c r="L2607" t="s">
        <v>802</v>
      </c>
    </row>
    <row r="2608" spans="1:12" x14ac:dyDescent="0.3">
      <c r="A2608" s="9">
        <v>44165</v>
      </c>
      <c r="B2608" t="s">
        <v>274</v>
      </c>
      <c r="C2608" t="s">
        <v>83</v>
      </c>
      <c r="D2608">
        <v>2006400000</v>
      </c>
      <c r="E2608">
        <v>1081300000</v>
      </c>
      <c r="F2608">
        <v>3087700000</v>
      </c>
      <c r="G2608">
        <v>29</v>
      </c>
      <c r="H2608">
        <v>-76000000</v>
      </c>
      <c r="I2608">
        <v>-2.402250529443373E-2</v>
      </c>
      <c r="J2608" t="s">
        <v>341</v>
      </c>
      <c r="K2608" t="s">
        <v>2144</v>
      </c>
      <c r="L2608" t="s">
        <v>1353</v>
      </c>
    </row>
    <row r="2609" spans="1:12" x14ac:dyDescent="0.3">
      <c r="A2609" s="9">
        <v>44165</v>
      </c>
      <c r="B2609" t="s">
        <v>296</v>
      </c>
      <c r="C2609" t="s">
        <v>105</v>
      </c>
      <c r="D2609">
        <v>558100000</v>
      </c>
      <c r="E2609">
        <v>0</v>
      </c>
      <c r="F2609">
        <v>558100000</v>
      </c>
      <c r="G2609">
        <v>51</v>
      </c>
      <c r="H2609">
        <v>-2900000</v>
      </c>
      <c r="I2609">
        <v>-5.1693404634581101E-3</v>
      </c>
      <c r="J2609" t="s">
        <v>341</v>
      </c>
      <c r="K2609" t="s">
        <v>1939</v>
      </c>
      <c r="L2609" t="s">
        <v>1165</v>
      </c>
    </row>
    <row r="2610" spans="1:12" x14ac:dyDescent="0.3">
      <c r="A2610" s="9">
        <v>44165</v>
      </c>
      <c r="B2610" t="s">
        <v>297</v>
      </c>
      <c r="C2610" t="s">
        <v>106</v>
      </c>
      <c r="D2610">
        <v>287900000</v>
      </c>
      <c r="E2610">
        <v>0</v>
      </c>
      <c r="F2610">
        <v>287900000</v>
      </c>
      <c r="G2610">
        <v>63</v>
      </c>
      <c r="H2610">
        <v>-1900000</v>
      </c>
      <c r="I2610">
        <v>-6.556245686680469E-3</v>
      </c>
      <c r="J2610" t="s">
        <v>341</v>
      </c>
      <c r="K2610" t="s">
        <v>597</v>
      </c>
      <c r="L2610" t="s">
        <v>996</v>
      </c>
    </row>
    <row r="2611" spans="1:12" x14ac:dyDescent="0.3">
      <c r="A2611" s="9">
        <v>44165</v>
      </c>
      <c r="B2611" t="s">
        <v>298</v>
      </c>
      <c r="C2611" t="s">
        <v>107</v>
      </c>
      <c r="D2611">
        <v>0</v>
      </c>
      <c r="E2611">
        <v>0</v>
      </c>
      <c r="F2611">
        <v>0</v>
      </c>
      <c r="G2611">
        <v>103</v>
      </c>
      <c r="H2611">
        <v>0</v>
      </c>
      <c r="J2611" t="s">
        <v>339</v>
      </c>
      <c r="K2611" t="s">
        <v>348</v>
      </c>
      <c r="L2611" t="s">
        <v>348</v>
      </c>
    </row>
    <row r="2612" spans="1:12" x14ac:dyDescent="0.3">
      <c r="A2612" s="9">
        <v>44165</v>
      </c>
      <c r="B2612" t="s">
        <v>299</v>
      </c>
      <c r="C2612" t="s">
        <v>108</v>
      </c>
      <c r="D2612">
        <v>9971700000</v>
      </c>
      <c r="E2612">
        <v>2096500000</v>
      </c>
      <c r="F2612">
        <v>12068200000</v>
      </c>
      <c r="G2612">
        <v>8</v>
      </c>
      <c r="H2612">
        <v>408600000</v>
      </c>
      <c r="I2612">
        <v>3.504408384507187E-2</v>
      </c>
      <c r="J2612" t="s">
        <v>340</v>
      </c>
      <c r="K2612" t="s">
        <v>423</v>
      </c>
      <c r="L2612" t="s">
        <v>2145</v>
      </c>
    </row>
    <row r="2613" spans="1:12" x14ac:dyDescent="0.3">
      <c r="A2613" s="9">
        <v>44165</v>
      </c>
      <c r="B2613" t="s">
        <v>307</v>
      </c>
      <c r="C2613" t="s">
        <v>141</v>
      </c>
      <c r="D2613">
        <v>80000000</v>
      </c>
      <c r="E2613">
        <v>0</v>
      </c>
      <c r="F2613">
        <v>80000000</v>
      </c>
      <c r="G2613">
        <v>70</v>
      </c>
      <c r="H2613">
        <v>-500000</v>
      </c>
      <c r="I2613">
        <v>-6.2111801242236021E-3</v>
      </c>
      <c r="J2613" t="s">
        <v>341</v>
      </c>
      <c r="K2613" t="s">
        <v>2146</v>
      </c>
      <c r="L2613" t="s">
        <v>472</v>
      </c>
    </row>
    <row r="2614" spans="1:12" x14ac:dyDescent="0.3">
      <c r="A2614" s="9">
        <v>44165</v>
      </c>
      <c r="B2614" t="s">
        <v>301</v>
      </c>
      <c r="C2614" t="s">
        <v>110</v>
      </c>
      <c r="D2614">
        <v>2910000000</v>
      </c>
      <c r="E2614">
        <v>73200000</v>
      </c>
      <c r="F2614">
        <v>2983200000</v>
      </c>
      <c r="G2614">
        <v>37</v>
      </c>
      <c r="H2614">
        <v>21000000</v>
      </c>
      <c r="I2614">
        <v>7.0893255013165894E-3</v>
      </c>
      <c r="J2614" t="s">
        <v>340</v>
      </c>
      <c r="K2614" t="s">
        <v>2147</v>
      </c>
      <c r="L2614" t="s">
        <v>2148</v>
      </c>
    </row>
    <row r="2615" spans="1:12" x14ac:dyDescent="0.3">
      <c r="A2615" s="9">
        <v>44165</v>
      </c>
      <c r="B2615" t="s">
        <v>302</v>
      </c>
      <c r="C2615" t="s">
        <v>111</v>
      </c>
      <c r="D2615">
        <v>5400000</v>
      </c>
      <c r="E2615">
        <v>0</v>
      </c>
      <c r="F2615">
        <v>5400000</v>
      </c>
      <c r="G2615">
        <v>109</v>
      </c>
      <c r="H2615">
        <v>0</v>
      </c>
      <c r="I2615">
        <v>0</v>
      </c>
      <c r="J2615" t="s">
        <v>339</v>
      </c>
      <c r="K2615" t="s">
        <v>602</v>
      </c>
      <c r="L2615" t="s">
        <v>348</v>
      </c>
    </row>
    <row r="2616" spans="1:12" x14ac:dyDescent="0.3">
      <c r="A2616" s="9">
        <v>44165</v>
      </c>
      <c r="B2616" t="s">
        <v>303</v>
      </c>
      <c r="C2616" t="s">
        <v>112</v>
      </c>
      <c r="D2616">
        <v>0</v>
      </c>
      <c r="E2616">
        <v>0</v>
      </c>
      <c r="F2616">
        <v>0</v>
      </c>
      <c r="G2616">
        <v>109</v>
      </c>
      <c r="H2616">
        <v>0</v>
      </c>
      <c r="J2616" t="s">
        <v>339</v>
      </c>
      <c r="K2616" t="s">
        <v>348</v>
      </c>
      <c r="L2616" t="s">
        <v>348</v>
      </c>
    </row>
    <row r="2617" spans="1:12" x14ac:dyDescent="0.3">
      <c r="A2617" s="9">
        <v>44165</v>
      </c>
      <c r="B2617" t="s">
        <v>304</v>
      </c>
      <c r="C2617" t="s">
        <v>113</v>
      </c>
      <c r="D2617">
        <v>11965300000</v>
      </c>
      <c r="E2617">
        <v>3325400000</v>
      </c>
      <c r="F2617">
        <v>15290700000</v>
      </c>
      <c r="G2617">
        <v>11</v>
      </c>
      <c r="H2617">
        <v>-676900000</v>
      </c>
      <c r="I2617">
        <v>-4.2392093990330421E-2</v>
      </c>
      <c r="J2617" t="s">
        <v>341</v>
      </c>
      <c r="K2617" t="s">
        <v>614</v>
      </c>
      <c r="L2617" t="s">
        <v>2149</v>
      </c>
    </row>
    <row r="2618" spans="1:12" x14ac:dyDescent="0.3">
      <c r="A2618" s="9">
        <v>44165</v>
      </c>
      <c r="B2618" t="s">
        <v>305</v>
      </c>
      <c r="C2618" t="s">
        <v>114</v>
      </c>
      <c r="D2618">
        <v>13200700000</v>
      </c>
      <c r="E2618">
        <v>5216800000</v>
      </c>
      <c r="F2618">
        <v>18417500000</v>
      </c>
      <c r="G2618">
        <v>6</v>
      </c>
      <c r="H2618">
        <v>-72600000</v>
      </c>
      <c r="I2618">
        <v>-3.9264254925608843E-3</v>
      </c>
      <c r="J2618" t="s">
        <v>341</v>
      </c>
      <c r="K2618" t="s">
        <v>837</v>
      </c>
      <c r="L2618" t="s">
        <v>959</v>
      </c>
    </row>
    <row r="2619" spans="1:12" x14ac:dyDescent="0.3">
      <c r="A2619" s="9">
        <v>44165</v>
      </c>
      <c r="B2619" t="s">
        <v>306</v>
      </c>
      <c r="C2619" t="s">
        <v>115</v>
      </c>
      <c r="D2619">
        <v>200000</v>
      </c>
      <c r="E2619">
        <v>0</v>
      </c>
      <c r="F2619">
        <v>200000</v>
      </c>
      <c r="G2619">
        <v>6</v>
      </c>
      <c r="H2619">
        <v>0</v>
      </c>
      <c r="I2619">
        <v>0</v>
      </c>
      <c r="J2619" t="s">
        <v>339</v>
      </c>
      <c r="K2619" t="s">
        <v>379</v>
      </c>
      <c r="L2619" t="s">
        <v>348</v>
      </c>
    </row>
    <row r="2620" spans="1:12" x14ac:dyDescent="0.3">
      <c r="A2620" s="9">
        <v>44165</v>
      </c>
      <c r="B2620" t="s">
        <v>309</v>
      </c>
      <c r="C2620" t="s">
        <v>118</v>
      </c>
      <c r="D2620">
        <v>72100000</v>
      </c>
      <c r="E2620">
        <v>54300000</v>
      </c>
      <c r="F2620">
        <v>126400000</v>
      </c>
      <c r="G2620">
        <v>80</v>
      </c>
      <c r="H2620">
        <v>400000</v>
      </c>
      <c r="I2620">
        <v>3.174603174603175E-3</v>
      </c>
      <c r="J2620" t="s">
        <v>340</v>
      </c>
      <c r="K2620" t="s">
        <v>666</v>
      </c>
      <c r="L2620" t="s">
        <v>557</v>
      </c>
    </row>
    <row r="2621" spans="1:12" x14ac:dyDescent="0.3">
      <c r="A2621" s="9">
        <v>44165</v>
      </c>
      <c r="B2621" t="s">
        <v>308</v>
      </c>
      <c r="C2621" t="s">
        <v>117</v>
      </c>
      <c r="D2621">
        <v>170466700000</v>
      </c>
      <c r="E2621">
        <v>20239700000</v>
      </c>
      <c r="F2621">
        <v>190706400000</v>
      </c>
      <c r="G2621">
        <v>1</v>
      </c>
      <c r="H2621">
        <v>180900000</v>
      </c>
      <c r="I2621">
        <v>9.4947920357117547E-4</v>
      </c>
      <c r="J2621" t="s">
        <v>340</v>
      </c>
      <c r="K2621" t="s">
        <v>878</v>
      </c>
      <c r="L2621" t="s">
        <v>1284</v>
      </c>
    </row>
    <row r="2622" spans="1:12" x14ac:dyDescent="0.3">
      <c r="A2622" s="9">
        <v>44165</v>
      </c>
      <c r="B2622" t="s">
        <v>322</v>
      </c>
      <c r="C2622" t="s">
        <v>132</v>
      </c>
      <c r="D2622">
        <v>2217300000</v>
      </c>
      <c r="E2622">
        <v>0</v>
      </c>
      <c r="F2622">
        <v>2217300000</v>
      </c>
      <c r="G2622">
        <v>21</v>
      </c>
      <c r="H2622">
        <v>103200000</v>
      </c>
      <c r="I2622">
        <v>4.8815098623527738E-2</v>
      </c>
      <c r="J2622" t="s">
        <v>340</v>
      </c>
      <c r="K2622" t="s">
        <v>991</v>
      </c>
      <c r="L2622" t="s">
        <v>910</v>
      </c>
    </row>
    <row r="2623" spans="1:12" x14ac:dyDescent="0.3">
      <c r="A2623" s="9">
        <v>44165</v>
      </c>
      <c r="B2623" t="s">
        <v>319</v>
      </c>
      <c r="C2623" t="s">
        <v>128</v>
      </c>
      <c r="D2623">
        <v>10200000</v>
      </c>
      <c r="E2623">
        <v>0</v>
      </c>
      <c r="F2623">
        <v>10200000</v>
      </c>
      <c r="G2623">
        <v>99</v>
      </c>
      <c r="H2623">
        <v>400000</v>
      </c>
      <c r="I2623">
        <v>4.0816326530612242E-2</v>
      </c>
      <c r="J2623" t="s">
        <v>340</v>
      </c>
      <c r="K2623" t="s">
        <v>1451</v>
      </c>
      <c r="L2623" t="s">
        <v>557</v>
      </c>
    </row>
    <row r="2624" spans="1:12" x14ac:dyDescent="0.3">
      <c r="A2624" s="9">
        <v>44165</v>
      </c>
      <c r="B2624" t="s">
        <v>320</v>
      </c>
      <c r="C2624" t="s">
        <v>129</v>
      </c>
      <c r="D2624">
        <v>69100000</v>
      </c>
      <c r="E2624">
        <v>0</v>
      </c>
      <c r="F2624">
        <v>69100000</v>
      </c>
      <c r="G2624">
        <v>99</v>
      </c>
      <c r="H2624">
        <v>-900000</v>
      </c>
      <c r="I2624">
        <v>-1.285714285714286E-2</v>
      </c>
      <c r="J2624" t="s">
        <v>341</v>
      </c>
      <c r="K2624" t="s">
        <v>1128</v>
      </c>
      <c r="L2624" t="s">
        <v>599</v>
      </c>
    </row>
    <row r="2625" spans="1:12" x14ac:dyDescent="0.3">
      <c r="A2625" s="9">
        <v>44165</v>
      </c>
      <c r="B2625" t="s">
        <v>292</v>
      </c>
      <c r="C2625" t="s">
        <v>101</v>
      </c>
      <c r="D2625">
        <v>16405400000</v>
      </c>
      <c r="E2625">
        <v>44700000</v>
      </c>
      <c r="F2625">
        <v>16450100000</v>
      </c>
      <c r="G2625">
        <v>9</v>
      </c>
      <c r="H2625">
        <v>-471699999.99999809</v>
      </c>
      <c r="I2625">
        <v>-2.7875285135150991E-2</v>
      </c>
      <c r="J2625" t="s">
        <v>341</v>
      </c>
      <c r="K2625" t="s">
        <v>1205</v>
      </c>
      <c r="L2625" t="s">
        <v>605</v>
      </c>
    </row>
    <row r="2626" spans="1:12" x14ac:dyDescent="0.3">
      <c r="A2626" s="9">
        <v>44165</v>
      </c>
      <c r="B2626" t="s">
        <v>310</v>
      </c>
      <c r="C2626" t="s">
        <v>142</v>
      </c>
      <c r="D2626">
        <v>64099999.999999993</v>
      </c>
      <c r="E2626">
        <v>200000</v>
      </c>
      <c r="F2626">
        <v>64299999.999999993</v>
      </c>
      <c r="G2626">
        <v>74</v>
      </c>
      <c r="H2626">
        <v>0</v>
      </c>
      <c r="I2626">
        <v>0</v>
      </c>
      <c r="J2626" t="s">
        <v>339</v>
      </c>
      <c r="K2626" t="s">
        <v>1444</v>
      </c>
      <c r="L2626" t="s">
        <v>348</v>
      </c>
    </row>
    <row r="2627" spans="1:12" x14ac:dyDescent="0.3">
      <c r="A2627" s="9">
        <v>44165</v>
      </c>
      <c r="B2627" t="s">
        <v>311</v>
      </c>
      <c r="C2627" t="s">
        <v>120</v>
      </c>
      <c r="D2627">
        <v>0</v>
      </c>
      <c r="E2627">
        <v>0</v>
      </c>
      <c r="F2627">
        <v>0</v>
      </c>
      <c r="G2627">
        <v>123</v>
      </c>
      <c r="H2627">
        <v>0</v>
      </c>
      <c r="J2627" t="s">
        <v>339</v>
      </c>
      <c r="K2627" t="s">
        <v>348</v>
      </c>
      <c r="L2627" t="s">
        <v>348</v>
      </c>
    </row>
    <row r="2628" spans="1:12" x14ac:dyDescent="0.3">
      <c r="A2628" s="9">
        <v>44165</v>
      </c>
      <c r="B2628" t="s">
        <v>312</v>
      </c>
      <c r="C2628" t="s">
        <v>121</v>
      </c>
      <c r="D2628">
        <v>100000</v>
      </c>
      <c r="E2628">
        <v>0</v>
      </c>
      <c r="F2628">
        <v>100000</v>
      </c>
      <c r="G2628">
        <v>122</v>
      </c>
      <c r="H2628">
        <v>0</v>
      </c>
      <c r="I2628">
        <v>0</v>
      </c>
      <c r="J2628" t="s">
        <v>339</v>
      </c>
      <c r="K2628" t="s">
        <v>486</v>
      </c>
      <c r="L2628" t="s">
        <v>348</v>
      </c>
    </row>
    <row r="2629" spans="1:12" x14ac:dyDescent="0.3">
      <c r="A2629" s="9">
        <v>44165</v>
      </c>
      <c r="B2629" t="s">
        <v>315</v>
      </c>
      <c r="C2629" t="s">
        <v>124</v>
      </c>
      <c r="D2629">
        <v>200000</v>
      </c>
      <c r="E2629">
        <v>3900000</v>
      </c>
      <c r="F2629">
        <v>4100000</v>
      </c>
      <c r="G2629">
        <v>106</v>
      </c>
      <c r="H2629">
        <v>-100000</v>
      </c>
      <c r="I2629">
        <v>-2.3809523809523812E-2</v>
      </c>
      <c r="J2629" t="s">
        <v>341</v>
      </c>
      <c r="K2629" t="s">
        <v>995</v>
      </c>
      <c r="L2629" t="s">
        <v>503</v>
      </c>
    </row>
    <row r="2630" spans="1:12" x14ac:dyDescent="0.3">
      <c r="A2630" s="9">
        <v>44165</v>
      </c>
      <c r="B2630" t="s">
        <v>300</v>
      </c>
      <c r="C2630" t="s">
        <v>109</v>
      </c>
      <c r="D2630">
        <v>500000</v>
      </c>
      <c r="E2630">
        <v>400000</v>
      </c>
      <c r="F2630">
        <v>900000</v>
      </c>
      <c r="G2630">
        <v>113</v>
      </c>
      <c r="H2630">
        <v>0</v>
      </c>
      <c r="I2630">
        <v>0</v>
      </c>
      <c r="J2630" t="s">
        <v>339</v>
      </c>
      <c r="K2630" t="s">
        <v>441</v>
      </c>
      <c r="L2630" t="s">
        <v>348</v>
      </c>
    </row>
    <row r="2631" spans="1:12" x14ac:dyDescent="0.3">
      <c r="A2631" s="9">
        <v>44165</v>
      </c>
      <c r="B2631" t="s">
        <v>314</v>
      </c>
      <c r="C2631" t="s">
        <v>123</v>
      </c>
      <c r="D2631">
        <v>900000</v>
      </c>
      <c r="E2631">
        <v>0</v>
      </c>
      <c r="F2631">
        <v>900000</v>
      </c>
      <c r="G2631">
        <v>107</v>
      </c>
      <c r="H2631">
        <v>0</v>
      </c>
      <c r="I2631">
        <v>0</v>
      </c>
      <c r="J2631" t="s">
        <v>339</v>
      </c>
      <c r="K2631" t="s">
        <v>441</v>
      </c>
      <c r="L2631" t="s">
        <v>348</v>
      </c>
    </row>
    <row r="2632" spans="1:12" x14ac:dyDescent="0.3">
      <c r="A2632" s="9">
        <v>44165</v>
      </c>
      <c r="B2632" t="s">
        <v>321</v>
      </c>
      <c r="C2632" t="s">
        <v>130</v>
      </c>
      <c r="D2632">
        <v>212100000</v>
      </c>
      <c r="E2632">
        <v>116400000</v>
      </c>
      <c r="F2632">
        <v>328500000</v>
      </c>
      <c r="G2632">
        <v>58</v>
      </c>
      <c r="H2632">
        <v>3400000</v>
      </c>
      <c r="I2632">
        <v>1.0458320516764069E-2</v>
      </c>
      <c r="J2632" t="s">
        <v>340</v>
      </c>
      <c r="K2632" t="s">
        <v>1791</v>
      </c>
      <c r="L2632" t="s">
        <v>364</v>
      </c>
    </row>
    <row r="2633" spans="1:12" x14ac:dyDescent="0.3">
      <c r="A2633" s="9">
        <v>44165</v>
      </c>
      <c r="B2633" t="s">
        <v>316</v>
      </c>
      <c r="C2633" t="s">
        <v>125</v>
      </c>
      <c r="D2633">
        <v>0</v>
      </c>
      <c r="E2633">
        <v>0</v>
      </c>
      <c r="F2633">
        <v>0</v>
      </c>
      <c r="G2633">
        <v>118</v>
      </c>
      <c r="H2633">
        <v>0</v>
      </c>
      <c r="J2633" t="s">
        <v>339</v>
      </c>
      <c r="K2633" t="s">
        <v>348</v>
      </c>
      <c r="L2633" t="s">
        <v>348</v>
      </c>
    </row>
    <row r="2634" spans="1:12" x14ac:dyDescent="0.3">
      <c r="A2634" s="9">
        <v>44165</v>
      </c>
      <c r="B2634" t="s">
        <v>317</v>
      </c>
      <c r="C2634" t="s">
        <v>126</v>
      </c>
      <c r="D2634">
        <v>8599300000</v>
      </c>
      <c r="E2634">
        <v>0</v>
      </c>
      <c r="F2634">
        <v>8599300000</v>
      </c>
      <c r="G2634">
        <v>17</v>
      </c>
      <c r="H2634">
        <v>-285100000</v>
      </c>
      <c r="I2634">
        <v>-3.2089955427490893E-2</v>
      </c>
      <c r="J2634" t="s">
        <v>341</v>
      </c>
      <c r="K2634" t="s">
        <v>2150</v>
      </c>
      <c r="L2634" t="s">
        <v>705</v>
      </c>
    </row>
    <row r="2635" spans="1:12" x14ac:dyDescent="0.3">
      <c r="A2635" s="9">
        <v>44165</v>
      </c>
      <c r="B2635" t="s">
        <v>318</v>
      </c>
      <c r="C2635" t="s">
        <v>127</v>
      </c>
      <c r="D2635">
        <v>2200000</v>
      </c>
      <c r="E2635">
        <v>0</v>
      </c>
      <c r="F2635">
        <v>2200000</v>
      </c>
      <c r="G2635">
        <v>111</v>
      </c>
      <c r="H2635">
        <v>0</v>
      </c>
      <c r="I2635">
        <v>0</v>
      </c>
      <c r="J2635" t="s">
        <v>339</v>
      </c>
      <c r="K2635" t="s">
        <v>471</v>
      </c>
      <c r="L2635" t="s">
        <v>348</v>
      </c>
    </row>
    <row r="2636" spans="1:12" x14ac:dyDescent="0.3">
      <c r="A2636" s="9">
        <v>44165</v>
      </c>
      <c r="B2636" t="s">
        <v>313</v>
      </c>
      <c r="C2636" t="s">
        <v>122</v>
      </c>
      <c r="D2636">
        <v>111800000</v>
      </c>
      <c r="E2636">
        <v>0</v>
      </c>
      <c r="F2636">
        <v>111800000</v>
      </c>
      <c r="G2636">
        <v>69</v>
      </c>
      <c r="H2636">
        <v>-9100000</v>
      </c>
      <c r="I2636">
        <v>-7.5268817204301078E-2</v>
      </c>
      <c r="J2636" t="s">
        <v>341</v>
      </c>
      <c r="K2636" t="s">
        <v>628</v>
      </c>
      <c r="L2636" t="s">
        <v>966</v>
      </c>
    </row>
    <row r="2637" spans="1:12" x14ac:dyDescent="0.3">
      <c r="A2637" s="9">
        <v>44196</v>
      </c>
      <c r="B2637" t="s">
        <v>208</v>
      </c>
      <c r="C2637" t="s">
        <v>17</v>
      </c>
      <c r="D2637">
        <v>1037700000</v>
      </c>
      <c r="E2637">
        <v>120800000</v>
      </c>
      <c r="F2637">
        <v>1158500000</v>
      </c>
      <c r="G2637">
        <v>40</v>
      </c>
      <c r="H2637">
        <v>9500000</v>
      </c>
      <c r="I2637">
        <v>8.2680591818973023E-3</v>
      </c>
      <c r="J2637" t="s">
        <v>340</v>
      </c>
      <c r="K2637" t="s">
        <v>1447</v>
      </c>
      <c r="L2637" t="s">
        <v>798</v>
      </c>
    </row>
    <row r="2638" spans="1:12" x14ac:dyDescent="0.3">
      <c r="A2638" s="9">
        <v>44196</v>
      </c>
      <c r="B2638" t="s">
        <v>207</v>
      </c>
      <c r="C2638" t="s">
        <v>16</v>
      </c>
      <c r="D2638">
        <v>981900000</v>
      </c>
      <c r="E2638">
        <v>1382900000</v>
      </c>
      <c r="F2638">
        <v>2364800000</v>
      </c>
      <c r="G2638">
        <v>33</v>
      </c>
      <c r="H2638">
        <v>-63000000</v>
      </c>
      <c r="I2638">
        <v>-2.594941922728396E-2</v>
      </c>
      <c r="J2638" t="s">
        <v>341</v>
      </c>
      <c r="K2638" t="s">
        <v>1478</v>
      </c>
      <c r="L2638" t="s">
        <v>1729</v>
      </c>
    </row>
    <row r="2639" spans="1:12" x14ac:dyDescent="0.3">
      <c r="A2639" s="9">
        <v>44196</v>
      </c>
      <c r="B2639" t="s">
        <v>206</v>
      </c>
      <c r="C2639" t="s">
        <v>15</v>
      </c>
      <c r="D2639">
        <v>400000</v>
      </c>
      <c r="E2639">
        <v>0</v>
      </c>
      <c r="F2639">
        <v>400000</v>
      </c>
      <c r="G2639">
        <v>115</v>
      </c>
      <c r="H2639">
        <v>0</v>
      </c>
      <c r="I2639">
        <v>0</v>
      </c>
      <c r="J2639" t="s">
        <v>339</v>
      </c>
      <c r="K2639" t="s">
        <v>557</v>
      </c>
      <c r="L2639" t="s">
        <v>348</v>
      </c>
    </row>
    <row r="2640" spans="1:12" x14ac:dyDescent="0.3">
      <c r="A2640" s="9">
        <v>44196</v>
      </c>
      <c r="B2640" t="s">
        <v>225</v>
      </c>
      <c r="C2640" t="s">
        <v>34</v>
      </c>
      <c r="D2640">
        <v>137086000000</v>
      </c>
      <c r="E2640">
        <v>12024300000</v>
      </c>
      <c r="F2640">
        <v>149110300000</v>
      </c>
      <c r="G2640">
        <v>2</v>
      </c>
      <c r="H2640">
        <v>1296700000</v>
      </c>
      <c r="I2640">
        <v>8.7725351388505523E-3</v>
      </c>
      <c r="J2640" t="s">
        <v>340</v>
      </c>
      <c r="K2640" t="s">
        <v>1624</v>
      </c>
      <c r="L2640" t="s">
        <v>638</v>
      </c>
    </row>
    <row r="2641" spans="1:12" x14ac:dyDescent="0.3">
      <c r="A2641" s="9">
        <v>44196</v>
      </c>
      <c r="B2641" t="s">
        <v>205</v>
      </c>
      <c r="C2641" t="s">
        <v>14</v>
      </c>
      <c r="D2641">
        <v>5416400000</v>
      </c>
      <c r="E2641">
        <v>300000000</v>
      </c>
      <c r="F2641">
        <v>5716400000</v>
      </c>
      <c r="G2641">
        <v>20</v>
      </c>
      <c r="H2641">
        <v>649400000</v>
      </c>
      <c r="I2641">
        <v>0.12816262088020519</v>
      </c>
      <c r="J2641" t="s">
        <v>340</v>
      </c>
      <c r="K2641" t="s">
        <v>1964</v>
      </c>
      <c r="L2641" t="s">
        <v>1607</v>
      </c>
    </row>
    <row r="2642" spans="1:12" x14ac:dyDescent="0.3">
      <c r="A2642" s="9">
        <v>44196</v>
      </c>
      <c r="B2642" t="s">
        <v>202</v>
      </c>
      <c r="C2642" t="s">
        <v>11</v>
      </c>
      <c r="D2642">
        <v>97000000</v>
      </c>
      <c r="E2642">
        <v>0</v>
      </c>
      <c r="F2642">
        <v>97000000</v>
      </c>
      <c r="G2642">
        <v>72</v>
      </c>
      <c r="H2642">
        <v>700000</v>
      </c>
      <c r="I2642">
        <v>7.2689511941848393E-3</v>
      </c>
      <c r="J2642" t="s">
        <v>340</v>
      </c>
      <c r="K2642" t="s">
        <v>2151</v>
      </c>
      <c r="L2642" t="s">
        <v>456</v>
      </c>
    </row>
    <row r="2643" spans="1:12" x14ac:dyDescent="0.3">
      <c r="A2643" s="9">
        <v>44196</v>
      </c>
      <c r="B2643" t="s">
        <v>203</v>
      </c>
      <c r="C2643" t="s">
        <v>12</v>
      </c>
      <c r="D2643">
        <v>4300000</v>
      </c>
      <c r="E2643">
        <v>0</v>
      </c>
      <c r="F2643">
        <v>4300000</v>
      </c>
      <c r="G2643">
        <v>91</v>
      </c>
      <c r="H2643">
        <v>-500000</v>
      </c>
      <c r="I2643">
        <v>-0.1041666666666667</v>
      </c>
      <c r="J2643" t="s">
        <v>341</v>
      </c>
      <c r="K2643" t="s">
        <v>761</v>
      </c>
      <c r="L2643" t="s">
        <v>472</v>
      </c>
    </row>
    <row r="2644" spans="1:12" x14ac:dyDescent="0.3">
      <c r="A2644" s="9">
        <v>44196</v>
      </c>
      <c r="B2644" t="s">
        <v>201</v>
      </c>
      <c r="C2644" t="s">
        <v>10</v>
      </c>
      <c r="D2644">
        <v>3204000000</v>
      </c>
      <c r="E2644">
        <v>275800000</v>
      </c>
      <c r="F2644">
        <v>3479800000</v>
      </c>
      <c r="G2644">
        <v>38</v>
      </c>
      <c r="H2644">
        <v>210000000</v>
      </c>
      <c r="I2644">
        <v>6.422411156645666E-2</v>
      </c>
      <c r="J2644" t="s">
        <v>340</v>
      </c>
      <c r="K2644" t="s">
        <v>1254</v>
      </c>
      <c r="L2644" t="s">
        <v>2033</v>
      </c>
    </row>
    <row r="2645" spans="1:12" x14ac:dyDescent="0.3">
      <c r="A2645" s="9">
        <v>44196</v>
      </c>
      <c r="B2645" t="s">
        <v>200</v>
      </c>
      <c r="C2645" t="s">
        <v>9</v>
      </c>
      <c r="D2645">
        <v>4898200000</v>
      </c>
      <c r="E2645">
        <v>0</v>
      </c>
      <c r="F2645">
        <v>4898200000</v>
      </c>
      <c r="G2645">
        <v>23</v>
      </c>
      <c r="H2645">
        <v>293800000</v>
      </c>
      <c r="I2645">
        <v>6.3808530970376157E-2</v>
      </c>
      <c r="J2645" t="s">
        <v>340</v>
      </c>
      <c r="K2645" t="s">
        <v>2152</v>
      </c>
      <c r="L2645" t="s">
        <v>1466</v>
      </c>
    </row>
    <row r="2646" spans="1:12" x14ac:dyDescent="0.3">
      <c r="A2646" s="9">
        <v>44196</v>
      </c>
      <c r="B2646" t="s">
        <v>199</v>
      </c>
      <c r="C2646" t="s">
        <v>8</v>
      </c>
      <c r="D2646">
        <v>7900000</v>
      </c>
      <c r="E2646">
        <v>0</v>
      </c>
      <c r="F2646">
        <v>7900000</v>
      </c>
      <c r="G2646">
        <v>97</v>
      </c>
      <c r="H2646">
        <v>500000</v>
      </c>
      <c r="I2646">
        <v>6.7567567567567571E-2</v>
      </c>
      <c r="J2646" t="s">
        <v>340</v>
      </c>
      <c r="K2646" t="s">
        <v>2110</v>
      </c>
      <c r="L2646" t="s">
        <v>361</v>
      </c>
    </row>
    <row r="2647" spans="1:12" x14ac:dyDescent="0.3">
      <c r="A2647" s="9">
        <v>44196</v>
      </c>
      <c r="B2647" t="s">
        <v>211</v>
      </c>
      <c r="C2647" t="s">
        <v>20</v>
      </c>
      <c r="D2647">
        <v>1772100000</v>
      </c>
      <c r="E2647">
        <v>49000000</v>
      </c>
      <c r="F2647">
        <v>1821100000</v>
      </c>
      <c r="G2647">
        <v>41</v>
      </c>
      <c r="H2647">
        <v>-43300000</v>
      </c>
      <c r="I2647">
        <v>-2.3224629907745119E-2</v>
      </c>
      <c r="J2647" t="s">
        <v>341</v>
      </c>
      <c r="K2647" t="s">
        <v>921</v>
      </c>
      <c r="L2647" t="s">
        <v>1264</v>
      </c>
    </row>
    <row r="2648" spans="1:12" x14ac:dyDescent="0.3">
      <c r="A2648" s="9">
        <v>44196</v>
      </c>
      <c r="B2648" t="s">
        <v>204</v>
      </c>
      <c r="C2648" t="s">
        <v>13</v>
      </c>
      <c r="D2648">
        <v>100000</v>
      </c>
      <c r="E2648">
        <v>500000</v>
      </c>
      <c r="F2648">
        <v>600000</v>
      </c>
      <c r="G2648">
        <v>108</v>
      </c>
      <c r="H2648">
        <v>-7300000</v>
      </c>
      <c r="I2648">
        <v>-0.92405063291139244</v>
      </c>
      <c r="J2648" t="s">
        <v>341</v>
      </c>
      <c r="K2648" t="s">
        <v>451</v>
      </c>
      <c r="L2648" t="s">
        <v>1968</v>
      </c>
    </row>
    <row r="2649" spans="1:12" x14ac:dyDescent="0.3">
      <c r="A2649" s="9">
        <v>44196</v>
      </c>
      <c r="B2649" t="s">
        <v>212</v>
      </c>
      <c r="C2649" t="s">
        <v>21</v>
      </c>
      <c r="D2649">
        <v>3300000</v>
      </c>
      <c r="E2649">
        <v>0</v>
      </c>
      <c r="F2649">
        <v>3300000</v>
      </c>
      <c r="G2649">
        <v>104</v>
      </c>
      <c r="H2649">
        <v>-100000</v>
      </c>
      <c r="I2649">
        <v>-2.9411764705882349E-2</v>
      </c>
      <c r="J2649" t="s">
        <v>341</v>
      </c>
      <c r="K2649" t="s">
        <v>886</v>
      </c>
      <c r="L2649" t="s">
        <v>503</v>
      </c>
    </row>
    <row r="2650" spans="1:12" x14ac:dyDescent="0.3">
      <c r="A2650" s="9">
        <v>44196</v>
      </c>
      <c r="B2650" t="s">
        <v>221</v>
      </c>
      <c r="C2650" t="s">
        <v>30</v>
      </c>
      <c r="D2650">
        <v>2842800000</v>
      </c>
      <c r="E2650">
        <v>48500000</v>
      </c>
      <c r="F2650">
        <v>2891300000</v>
      </c>
      <c r="G2650">
        <v>36</v>
      </c>
      <c r="H2650">
        <v>-65900000</v>
      </c>
      <c r="I2650">
        <v>-2.2284593534424451E-2</v>
      </c>
      <c r="J2650" t="s">
        <v>341</v>
      </c>
      <c r="K2650" t="s">
        <v>1150</v>
      </c>
      <c r="L2650" t="s">
        <v>2153</v>
      </c>
    </row>
    <row r="2651" spans="1:12" x14ac:dyDescent="0.3">
      <c r="A2651" s="9">
        <v>44196</v>
      </c>
      <c r="B2651" t="s">
        <v>214</v>
      </c>
      <c r="C2651" t="s">
        <v>23</v>
      </c>
      <c r="D2651">
        <v>23000000</v>
      </c>
      <c r="E2651">
        <v>26200000</v>
      </c>
      <c r="F2651">
        <v>49200000</v>
      </c>
      <c r="G2651">
        <v>79</v>
      </c>
      <c r="H2651">
        <v>-8600000</v>
      </c>
      <c r="I2651">
        <v>-0.14878892733564009</v>
      </c>
      <c r="J2651" t="s">
        <v>341</v>
      </c>
      <c r="K2651" t="s">
        <v>1166</v>
      </c>
      <c r="L2651" t="s">
        <v>1528</v>
      </c>
    </row>
    <row r="2652" spans="1:12" x14ac:dyDescent="0.3">
      <c r="A2652" s="9">
        <v>44196</v>
      </c>
      <c r="B2652" t="s">
        <v>216</v>
      </c>
      <c r="C2652" t="s">
        <v>25</v>
      </c>
      <c r="D2652">
        <v>21500000</v>
      </c>
      <c r="E2652">
        <v>2200000</v>
      </c>
      <c r="F2652">
        <v>23700000</v>
      </c>
      <c r="G2652">
        <v>84</v>
      </c>
      <c r="H2652">
        <v>-400000</v>
      </c>
      <c r="I2652">
        <v>-1.659751037344398E-2</v>
      </c>
      <c r="J2652" t="s">
        <v>341</v>
      </c>
      <c r="K2652" t="s">
        <v>581</v>
      </c>
      <c r="L2652" t="s">
        <v>909</v>
      </c>
    </row>
    <row r="2653" spans="1:12" x14ac:dyDescent="0.3">
      <c r="A2653" s="9">
        <v>44196</v>
      </c>
      <c r="B2653" t="s">
        <v>217</v>
      </c>
      <c r="C2653" t="s">
        <v>26</v>
      </c>
      <c r="D2653">
        <v>83800000</v>
      </c>
      <c r="E2653">
        <v>0</v>
      </c>
      <c r="F2653">
        <v>83800000</v>
      </c>
      <c r="G2653">
        <v>84</v>
      </c>
      <c r="H2653">
        <v>-2200000</v>
      </c>
      <c r="I2653">
        <v>-2.5581395348837209E-2</v>
      </c>
      <c r="J2653" t="s">
        <v>341</v>
      </c>
      <c r="K2653" t="s">
        <v>1288</v>
      </c>
      <c r="L2653" t="s">
        <v>915</v>
      </c>
    </row>
    <row r="2654" spans="1:12" x14ac:dyDescent="0.3">
      <c r="A2654" s="9">
        <v>44196</v>
      </c>
      <c r="B2654" t="s">
        <v>218</v>
      </c>
      <c r="C2654" t="s">
        <v>27</v>
      </c>
      <c r="D2654">
        <v>251700000</v>
      </c>
      <c r="E2654">
        <v>55500000</v>
      </c>
      <c r="F2654">
        <v>307200000</v>
      </c>
      <c r="G2654">
        <v>84</v>
      </c>
      <c r="H2654">
        <v>8400000</v>
      </c>
      <c r="I2654">
        <v>2.811244979919679E-2</v>
      </c>
      <c r="J2654" t="s">
        <v>340</v>
      </c>
      <c r="K2654" t="s">
        <v>1055</v>
      </c>
      <c r="L2654" t="s">
        <v>1465</v>
      </c>
    </row>
    <row r="2655" spans="1:12" x14ac:dyDescent="0.3">
      <c r="A2655" s="9">
        <v>44196</v>
      </c>
      <c r="B2655" t="s">
        <v>220</v>
      </c>
      <c r="C2655" t="s">
        <v>29</v>
      </c>
      <c r="D2655">
        <v>14100000</v>
      </c>
      <c r="E2655">
        <v>0</v>
      </c>
      <c r="F2655">
        <v>14100000</v>
      </c>
      <c r="G2655">
        <v>90</v>
      </c>
      <c r="H2655">
        <v>0</v>
      </c>
      <c r="I2655">
        <v>0</v>
      </c>
      <c r="J2655" t="s">
        <v>339</v>
      </c>
      <c r="K2655" t="s">
        <v>537</v>
      </c>
      <c r="L2655" t="s">
        <v>348</v>
      </c>
    </row>
    <row r="2656" spans="1:12" x14ac:dyDescent="0.3">
      <c r="A2656" s="9">
        <v>44196</v>
      </c>
      <c r="B2656" t="s">
        <v>222</v>
      </c>
      <c r="C2656" t="s">
        <v>31</v>
      </c>
      <c r="D2656">
        <v>733500000</v>
      </c>
      <c r="E2656">
        <v>60900000</v>
      </c>
      <c r="F2656">
        <v>794400000</v>
      </c>
      <c r="G2656">
        <v>46</v>
      </c>
      <c r="H2656">
        <v>4600000</v>
      </c>
      <c r="I2656">
        <v>5.8242593061534568E-3</v>
      </c>
      <c r="J2656" t="s">
        <v>340</v>
      </c>
      <c r="K2656" t="s">
        <v>2154</v>
      </c>
      <c r="L2656" t="s">
        <v>1388</v>
      </c>
    </row>
    <row r="2657" spans="1:12" x14ac:dyDescent="0.3">
      <c r="A2657" s="9">
        <v>44196</v>
      </c>
      <c r="B2657" t="s">
        <v>223</v>
      </c>
      <c r="C2657" t="s">
        <v>32</v>
      </c>
      <c r="D2657">
        <v>64099999.999999993</v>
      </c>
      <c r="E2657">
        <v>10000000</v>
      </c>
      <c r="F2657">
        <v>74100000</v>
      </c>
      <c r="G2657">
        <v>76</v>
      </c>
      <c r="H2657">
        <v>-500000</v>
      </c>
      <c r="I2657">
        <v>-6.7024128686327079E-3</v>
      </c>
      <c r="J2657" t="s">
        <v>341</v>
      </c>
      <c r="K2657" t="s">
        <v>2155</v>
      </c>
      <c r="L2657" t="s">
        <v>472</v>
      </c>
    </row>
    <row r="2658" spans="1:12" x14ac:dyDescent="0.3">
      <c r="A2658" s="9">
        <v>44196</v>
      </c>
      <c r="B2658" t="s">
        <v>242</v>
      </c>
      <c r="C2658" t="s">
        <v>51</v>
      </c>
      <c r="D2658">
        <v>10100000</v>
      </c>
      <c r="E2658">
        <v>400000</v>
      </c>
      <c r="F2658">
        <v>10500000</v>
      </c>
      <c r="G2658">
        <v>95</v>
      </c>
      <c r="H2658">
        <v>600000</v>
      </c>
      <c r="I2658">
        <v>6.0606060606060608E-2</v>
      </c>
      <c r="J2658" t="s">
        <v>340</v>
      </c>
      <c r="K2658" t="s">
        <v>1724</v>
      </c>
      <c r="L2658" t="s">
        <v>451</v>
      </c>
    </row>
    <row r="2659" spans="1:12" x14ac:dyDescent="0.3">
      <c r="A2659" s="9">
        <v>44196</v>
      </c>
      <c r="B2659" t="s">
        <v>258</v>
      </c>
      <c r="C2659" t="s">
        <v>67</v>
      </c>
      <c r="D2659">
        <v>249000000</v>
      </c>
      <c r="E2659">
        <v>20900000</v>
      </c>
      <c r="F2659">
        <v>269900000</v>
      </c>
      <c r="G2659">
        <v>61</v>
      </c>
      <c r="H2659">
        <v>-3100000</v>
      </c>
      <c r="I2659">
        <v>-1.135531135531135E-2</v>
      </c>
      <c r="J2659" t="s">
        <v>341</v>
      </c>
      <c r="K2659" t="s">
        <v>1408</v>
      </c>
      <c r="L2659" t="s">
        <v>1056</v>
      </c>
    </row>
    <row r="2660" spans="1:12" x14ac:dyDescent="0.3">
      <c r="A2660" s="9">
        <v>44196</v>
      </c>
      <c r="B2660" t="s">
        <v>291</v>
      </c>
      <c r="C2660" t="s">
        <v>100</v>
      </c>
      <c r="D2660">
        <v>2400000</v>
      </c>
      <c r="E2660">
        <v>200000</v>
      </c>
      <c r="F2660">
        <v>2600000</v>
      </c>
      <c r="G2660">
        <v>112</v>
      </c>
      <c r="H2660">
        <v>-1200000</v>
      </c>
      <c r="I2660">
        <v>-0.31578947368421051</v>
      </c>
      <c r="J2660" t="s">
        <v>341</v>
      </c>
      <c r="K2660" t="s">
        <v>1092</v>
      </c>
      <c r="L2660" t="s">
        <v>772</v>
      </c>
    </row>
    <row r="2661" spans="1:12" x14ac:dyDescent="0.3">
      <c r="A2661" s="9">
        <v>44196</v>
      </c>
      <c r="B2661" t="s">
        <v>260</v>
      </c>
      <c r="C2661" t="s">
        <v>69</v>
      </c>
      <c r="D2661">
        <v>8193799999.999999</v>
      </c>
      <c r="E2661">
        <v>292500000</v>
      </c>
      <c r="F2661">
        <v>8486299999.999999</v>
      </c>
      <c r="G2661">
        <v>19</v>
      </c>
      <c r="H2661">
        <v>-55000000.000001907</v>
      </c>
      <c r="I2661">
        <v>-6.4393008090105602E-3</v>
      </c>
      <c r="J2661" t="s">
        <v>341</v>
      </c>
      <c r="K2661" t="s">
        <v>2156</v>
      </c>
      <c r="L2661" t="s">
        <v>1754</v>
      </c>
    </row>
    <row r="2662" spans="1:12" x14ac:dyDescent="0.3">
      <c r="A2662" s="9">
        <v>44196</v>
      </c>
      <c r="B2662" t="s">
        <v>293</v>
      </c>
      <c r="C2662" t="s">
        <v>102</v>
      </c>
      <c r="D2662">
        <v>12125800000</v>
      </c>
      <c r="E2662">
        <v>435800000</v>
      </c>
      <c r="F2662">
        <v>12561600000</v>
      </c>
      <c r="G2662">
        <v>15</v>
      </c>
      <c r="H2662">
        <v>36700000</v>
      </c>
      <c r="I2662">
        <v>2.9301631150747708E-3</v>
      </c>
      <c r="J2662" t="s">
        <v>340</v>
      </c>
      <c r="K2662" t="s">
        <v>1336</v>
      </c>
      <c r="L2662" t="s">
        <v>1215</v>
      </c>
    </row>
    <row r="2663" spans="1:12" x14ac:dyDescent="0.3">
      <c r="A2663" s="9">
        <v>44196</v>
      </c>
      <c r="B2663" t="s">
        <v>226</v>
      </c>
      <c r="C2663" t="s">
        <v>35</v>
      </c>
      <c r="D2663">
        <v>47700000</v>
      </c>
      <c r="E2663">
        <v>1800000</v>
      </c>
      <c r="F2663">
        <v>49500000</v>
      </c>
      <c r="G2663">
        <v>77</v>
      </c>
      <c r="H2663">
        <v>1300000</v>
      </c>
      <c r="I2663">
        <v>2.6970954356846471E-2</v>
      </c>
      <c r="J2663" t="s">
        <v>340</v>
      </c>
      <c r="K2663" t="s">
        <v>1440</v>
      </c>
      <c r="L2663" t="s">
        <v>598</v>
      </c>
    </row>
    <row r="2664" spans="1:12" x14ac:dyDescent="0.3">
      <c r="A2664" s="9">
        <v>44196</v>
      </c>
      <c r="B2664" t="s">
        <v>213</v>
      </c>
      <c r="C2664" t="s">
        <v>22</v>
      </c>
      <c r="D2664">
        <v>80200000</v>
      </c>
      <c r="E2664">
        <v>0</v>
      </c>
      <c r="F2664">
        <v>80200000</v>
      </c>
      <c r="G2664">
        <v>68</v>
      </c>
      <c r="H2664">
        <v>100000</v>
      </c>
      <c r="I2664">
        <v>1.2484394506866419E-3</v>
      </c>
      <c r="J2664" t="s">
        <v>340</v>
      </c>
      <c r="K2664" t="s">
        <v>2157</v>
      </c>
      <c r="L2664" t="s">
        <v>486</v>
      </c>
    </row>
    <row r="2665" spans="1:12" x14ac:dyDescent="0.3">
      <c r="A2665" s="9">
        <v>44196</v>
      </c>
      <c r="B2665" t="s">
        <v>227</v>
      </c>
      <c r="C2665" t="s">
        <v>36</v>
      </c>
      <c r="D2665">
        <v>346800000</v>
      </c>
      <c r="E2665">
        <v>300000</v>
      </c>
      <c r="F2665">
        <v>347100000</v>
      </c>
      <c r="G2665">
        <v>68</v>
      </c>
      <c r="H2665">
        <v>-3000000</v>
      </c>
      <c r="I2665">
        <v>-8.5689802913453302E-3</v>
      </c>
      <c r="J2665" t="s">
        <v>341</v>
      </c>
      <c r="K2665" t="s">
        <v>1028</v>
      </c>
      <c r="L2665" t="s">
        <v>1086</v>
      </c>
    </row>
    <row r="2666" spans="1:12" x14ac:dyDescent="0.3">
      <c r="A2666" s="9">
        <v>44196</v>
      </c>
      <c r="B2666" t="s">
        <v>229</v>
      </c>
      <c r="C2666" t="s">
        <v>38</v>
      </c>
      <c r="D2666">
        <v>402000000</v>
      </c>
      <c r="E2666">
        <v>0</v>
      </c>
      <c r="F2666">
        <v>402000000</v>
      </c>
      <c r="G2666">
        <v>68</v>
      </c>
      <c r="H2666">
        <v>-205800000</v>
      </c>
      <c r="I2666">
        <v>-0.33859822309970378</v>
      </c>
      <c r="J2666" t="s">
        <v>341</v>
      </c>
      <c r="K2666" t="s">
        <v>692</v>
      </c>
      <c r="L2666" t="s">
        <v>576</v>
      </c>
    </row>
    <row r="2667" spans="1:12" x14ac:dyDescent="0.3">
      <c r="A2667" s="9">
        <v>44196</v>
      </c>
      <c r="B2667" t="s">
        <v>256</v>
      </c>
      <c r="C2667" t="s">
        <v>65</v>
      </c>
      <c r="D2667">
        <v>148600000</v>
      </c>
      <c r="E2667">
        <v>92900000</v>
      </c>
      <c r="F2667">
        <v>241500000</v>
      </c>
      <c r="G2667">
        <v>57</v>
      </c>
      <c r="H2667">
        <v>-12100000</v>
      </c>
      <c r="I2667">
        <v>-4.7712933753943219E-2</v>
      </c>
      <c r="J2667" t="s">
        <v>341</v>
      </c>
      <c r="K2667" t="s">
        <v>1047</v>
      </c>
      <c r="L2667" t="s">
        <v>796</v>
      </c>
    </row>
    <row r="2668" spans="1:12" x14ac:dyDescent="0.3">
      <c r="A2668" s="9">
        <v>44196</v>
      </c>
      <c r="B2668" t="s">
        <v>230</v>
      </c>
      <c r="C2668" t="s">
        <v>39</v>
      </c>
      <c r="D2668">
        <v>1767900000</v>
      </c>
      <c r="E2668">
        <v>753000000</v>
      </c>
      <c r="F2668">
        <v>2520900000</v>
      </c>
      <c r="G2668">
        <v>34</v>
      </c>
      <c r="H2668">
        <v>-170100000</v>
      </c>
      <c r="I2668">
        <v>-6.3210702341137126E-2</v>
      </c>
      <c r="J2668" t="s">
        <v>341</v>
      </c>
      <c r="K2668" t="s">
        <v>2158</v>
      </c>
      <c r="L2668" t="s">
        <v>950</v>
      </c>
    </row>
    <row r="2669" spans="1:12" x14ac:dyDescent="0.3">
      <c r="A2669" s="9">
        <v>44196</v>
      </c>
      <c r="B2669" t="s">
        <v>231</v>
      </c>
      <c r="C2669" t="s">
        <v>40</v>
      </c>
      <c r="D2669">
        <v>875100000</v>
      </c>
      <c r="E2669">
        <v>737800000</v>
      </c>
      <c r="F2669">
        <v>1612900000</v>
      </c>
      <c r="G2669">
        <v>48</v>
      </c>
      <c r="H2669">
        <v>-14900000</v>
      </c>
      <c r="I2669">
        <v>-9.1534586558545284E-3</v>
      </c>
      <c r="J2669" t="s">
        <v>341</v>
      </c>
      <c r="K2669" t="s">
        <v>2159</v>
      </c>
      <c r="L2669" t="s">
        <v>1226</v>
      </c>
    </row>
    <row r="2670" spans="1:12" x14ac:dyDescent="0.3">
      <c r="A2670" s="9">
        <v>44196</v>
      </c>
      <c r="B2670" t="s">
        <v>232</v>
      </c>
      <c r="C2670" t="s">
        <v>41</v>
      </c>
      <c r="D2670">
        <v>278300000</v>
      </c>
      <c r="E2670">
        <v>0</v>
      </c>
      <c r="F2670">
        <v>278300000</v>
      </c>
      <c r="G2670">
        <v>62</v>
      </c>
      <c r="H2670">
        <v>-800000</v>
      </c>
      <c r="I2670">
        <v>-2.8663561447509851E-3</v>
      </c>
      <c r="J2670" t="s">
        <v>341</v>
      </c>
      <c r="K2670" t="s">
        <v>516</v>
      </c>
      <c r="L2670" t="s">
        <v>664</v>
      </c>
    </row>
    <row r="2671" spans="1:12" x14ac:dyDescent="0.3">
      <c r="A2671" s="9">
        <v>44196</v>
      </c>
      <c r="B2671" t="s">
        <v>233</v>
      </c>
      <c r="C2671" t="s">
        <v>42</v>
      </c>
      <c r="D2671">
        <v>115204900000</v>
      </c>
      <c r="E2671">
        <v>12614400000</v>
      </c>
      <c r="F2671">
        <v>127819300000</v>
      </c>
      <c r="G2671">
        <v>4</v>
      </c>
      <c r="H2671">
        <v>322300000</v>
      </c>
      <c r="I2671">
        <v>2.527902617316486E-3</v>
      </c>
      <c r="J2671" t="s">
        <v>340</v>
      </c>
      <c r="K2671" t="s">
        <v>799</v>
      </c>
      <c r="L2671" t="s">
        <v>2160</v>
      </c>
    </row>
    <row r="2672" spans="1:12" x14ac:dyDescent="0.3">
      <c r="A2672" s="9">
        <v>44196</v>
      </c>
      <c r="B2672" t="s">
        <v>234</v>
      </c>
      <c r="C2672" t="s">
        <v>43</v>
      </c>
      <c r="D2672">
        <v>32800000</v>
      </c>
      <c r="E2672">
        <v>200000</v>
      </c>
      <c r="F2672">
        <v>33000000</v>
      </c>
      <c r="G2672">
        <v>4</v>
      </c>
      <c r="H2672">
        <v>1199999.999999996</v>
      </c>
      <c r="I2672">
        <v>3.7735849056603647E-2</v>
      </c>
      <c r="J2672" t="s">
        <v>340</v>
      </c>
      <c r="K2672" t="s">
        <v>1083</v>
      </c>
      <c r="L2672" t="s">
        <v>369</v>
      </c>
    </row>
    <row r="2673" spans="1:12" x14ac:dyDescent="0.3">
      <c r="A2673" s="9">
        <v>44196</v>
      </c>
      <c r="B2673" t="s">
        <v>294</v>
      </c>
      <c r="C2673" t="s">
        <v>103</v>
      </c>
      <c r="D2673">
        <v>0</v>
      </c>
      <c r="E2673">
        <v>0</v>
      </c>
      <c r="F2673">
        <v>0</v>
      </c>
      <c r="G2673">
        <v>119</v>
      </c>
      <c r="H2673">
        <v>0</v>
      </c>
      <c r="J2673" t="s">
        <v>339</v>
      </c>
      <c r="K2673" t="s">
        <v>348</v>
      </c>
      <c r="L2673" t="s">
        <v>348</v>
      </c>
    </row>
    <row r="2674" spans="1:12" x14ac:dyDescent="0.3">
      <c r="A2674" s="9">
        <v>44196</v>
      </c>
      <c r="B2674" t="s">
        <v>270</v>
      </c>
      <c r="C2674" t="s">
        <v>140</v>
      </c>
      <c r="D2674">
        <v>12000000</v>
      </c>
      <c r="E2674">
        <v>0</v>
      </c>
      <c r="F2674">
        <v>12000000</v>
      </c>
      <c r="G2674">
        <v>92</v>
      </c>
      <c r="H2674">
        <v>-600000</v>
      </c>
      <c r="I2674">
        <v>-4.7619047619047623E-2</v>
      </c>
      <c r="J2674" t="s">
        <v>341</v>
      </c>
      <c r="K2674" t="s">
        <v>498</v>
      </c>
      <c r="L2674" t="s">
        <v>492</v>
      </c>
    </row>
    <row r="2675" spans="1:12" x14ac:dyDescent="0.3">
      <c r="A2675" s="9">
        <v>44196</v>
      </c>
      <c r="B2675" t="s">
        <v>236</v>
      </c>
      <c r="C2675" t="s">
        <v>45</v>
      </c>
      <c r="D2675">
        <v>0</v>
      </c>
      <c r="E2675">
        <v>0</v>
      </c>
      <c r="F2675">
        <v>0</v>
      </c>
      <c r="G2675">
        <v>117</v>
      </c>
      <c r="H2675">
        <v>0</v>
      </c>
      <c r="J2675" t="s">
        <v>339</v>
      </c>
      <c r="K2675" t="s">
        <v>348</v>
      </c>
      <c r="L2675" t="s">
        <v>348</v>
      </c>
    </row>
    <row r="2676" spans="1:12" x14ac:dyDescent="0.3">
      <c r="A2676" s="9">
        <v>44196</v>
      </c>
      <c r="B2676" t="s">
        <v>237</v>
      </c>
      <c r="C2676" t="s">
        <v>46</v>
      </c>
      <c r="D2676">
        <v>30200000</v>
      </c>
      <c r="E2676">
        <v>100900000</v>
      </c>
      <c r="F2676">
        <v>131100000</v>
      </c>
      <c r="G2676">
        <v>78</v>
      </c>
      <c r="H2676">
        <v>-700000</v>
      </c>
      <c r="I2676">
        <v>-5.3110773899848257E-3</v>
      </c>
      <c r="J2676" t="s">
        <v>341</v>
      </c>
      <c r="K2676" t="s">
        <v>801</v>
      </c>
      <c r="L2676" t="s">
        <v>610</v>
      </c>
    </row>
    <row r="2677" spans="1:12" x14ac:dyDescent="0.3">
      <c r="A2677" s="9">
        <v>44196</v>
      </c>
      <c r="B2677" t="s">
        <v>238</v>
      </c>
      <c r="C2677" t="s">
        <v>47</v>
      </c>
      <c r="D2677">
        <v>124700000</v>
      </c>
      <c r="E2677">
        <v>0</v>
      </c>
      <c r="F2677">
        <v>124700000</v>
      </c>
      <c r="G2677">
        <v>73</v>
      </c>
      <c r="H2677">
        <v>-3600000.0000000149</v>
      </c>
      <c r="I2677">
        <v>-2.8059236165237839E-2</v>
      </c>
      <c r="J2677" t="s">
        <v>341</v>
      </c>
      <c r="K2677" t="s">
        <v>521</v>
      </c>
      <c r="L2677" t="s">
        <v>1476</v>
      </c>
    </row>
    <row r="2678" spans="1:12" x14ac:dyDescent="0.3">
      <c r="A2678" s="9">
        <v>44196</v>
      </c>
      <c r="B2678" t="s">
        <v>239</v>
      </c>
      <c r="C2678" t="s">
        <v>48</v>
      </c>
      <c r="D2678">
        <v>29400000</v>
      </c>
      <c r="E2678">
        <v>0</v>
      </c>
      <c r="F2678">
        <v>29400000</v>
      </c>
      <c r="G2678">
        <v>89</v>
      </c>
      <c r="H2678">
        <v>1600000</v>
      </c>
      <c r="I2678">
        <v>5.7553956834532377E-2</v>
      </c>
      <c r="J2678" t="s">
        <v>340</v>
      </c>
      <c r="K2678" t="s">
        <v>926</v>
      </c>
      <c r="L2678" t="s">
        <v>633</v>
      </c>
    </row>
    <row r="2679" spans="1:12" x14ac:dyDescent="0.3">
      <c r="A2679" s="9">
        <v>44196</v>
      </c>
      <c r="B2679" t="s">
        <v>241</v>
      </c>
      <c r="C2679" t="s">
        <v>50</v>
      </c>
      <c r="D2679">
        <v>288900000</v>
      </c>
      <c r="E2679">
        <v>27000000</v>
      </c>
      <c r="F2679">
        <v>315900000</v>
      </c>
      <c r="G2679">
        <v>60</v>
      </c>
      <c r="H2679">
        <v>12300000</v>
      </c>
      <c r="I2679">
        <v>4.0513833992094857E-2</v>
      </c>
      <c r="J2679" t="s">
        <v>340</v>
      </c>
      <c r="K2679" t="s">
        <v>395</v>
      </c>
      <c r="L2679" t="s">
        <v>583</v>
      </c>
    </row>
    <row r="2680" spans="1:12" x14ac:dyDescent="0.3">
      <c r="A2680" s="9">
        <v>44196</v>
      </c>
      <c r="B2680" t="s">
        <v>243</v>
      </c>
      <c r="C2680" t="s">
        <v>52</v>
      </c>
      <c r="D2680">
        <v>2478400000</v>
      </c>
      <c r="E2680">
        <v>4962300000</v>
      </c>
      <c r="F2680">
        <v>7440700000</v>
      </c>
      <c r="G2680">
        <v>10</v>
      </c>
      <c r="H2680">
        <v>-621000000</v>
      </c>
      <c r="I2680">
        <v>-7.7030899189997143E-2</v>
      </c>
      <c r="J2680" t="s">
        <v>341</v>
      </c>
      <c r="K2680" t="s">
        <v>2161</v>
      </c>
      <c r="L2680" t="s">
        <v>1400</v>
      </c>
    </row>
    <row r="2681" spans="1:12" x14ac:dyDescent="0.3">
      <c r="A2681" s="9">
        <v>44196</v>
      </c>
      <c r="B2681" t="s">
        <v>228</v>
      </c>
      <c r="C2681" t="s">
        <v>37</v>
      </c>
      <c r="D2681">
        <v>3232000000</v>
      </c>
      <c r="E2681">
        <v>1987000000</v>
      </c>
      <c r="F2681">
        <v>5219000000</v>
      </c>
      <c r="G2681">
        <v>22</v>
      </c>
      <c r="H2681">
        <v>-166700000</v>
      </c>
      <c r="I2681">
        <v>-3.0952336743598791E-2</v>
      </c>
      <c r="J2681" t="s">
        <v>341</v>
      </c>
      <c r="K2681" t="s">
        <v>2162</v>
      </c>
      <c r="L2681" t="s">
        <v>717</v>
      </c>
    </row>
    <row r="2682" spans="1:12" x14ac:dyDescent="0.3">
      <c r="A2682" s="9">
        <v>44196</v>
      </c>
      <c r="B2682" t="s">
        <v>257</v>
      </c>
      <c r="C2682" t="s">
        <v>66</v>
      </c>
      <c r="D2682">
        <v>498100000</v>
      </c>
      <c r="E2682">
        <v>0</v>
      </c>
      <c r="F2682">
        <v>498100000</v>
      </c>
      <c r="G2682">
        <v>50</v>
      </c>
      <c r="H2682">
        <v>47300000</v>
      </c>
      <c r="I2682">
        <v>0.10492457852706299</v>
      </c>
      <c r="J2682" t="s">
        <v>340</v>
      </c>
      <c r="K2682" t="s">
        <v>2163</v>
      </c>
      <c r="L2682" t="s">
        <v>2164</v>
      </c>
    </row>
    <row r="2683" spans="1:12" x14ac:dyDescent="0.3">
      <c r="A2683" s="9">
        <v>44196</v>
      </c>
      <c r="B2683" t="s">
        <v>245</v>
      </c>
      <c r="C2683" t="s">
        <v>54</v>
      </c>
      <c r="D2683">
        <v>16673100000</v>
      </c>
      <c r="E2683">
        <v>1342500000</v>
      </c>
      <c r="F2683">
        <v>18015600000</v>
      </c>
      <c r="G2683">
        <v>7</v>
      </c>
      <c r="H2683">
        <v>-404800000</v>
      </c>
      <c r="I2683">
        <v>-2.1975635708236518E-2</v>
      </c>
      <c r="J2683" t="s">
        <v>341</v>
      </c>
      <c r="K2683" t="s">
        <v>1148</v>
      </c>
      <c r="L2683" t="s">
        <v>2165</v>
      </c>
    </row>
    <row r="2684" spans="1:12" x14ac:dyDescent="0.3">
      <c r="A2684" s="9">
        <v>44196</v>
      </c>
      <c r="B2684" t="s">
        <v>246</v>
      </c>
      <c r="C2684" t="s">
        <v>55</v>
      </c>
      <c r="D2684">
        <v>4337700000</v>
      </c>
      <c r="E2684">
        <v>663700000</v>
      </c>
      <c r="F2684">
        <v>5001400000</v>
      </c>
      <c r="G2684">
        <v>25</v>
      </c>
      <c r="H2684">
        <v>-107700000</v>
      </c>
      <c r="I2684">
        <v>-2.1080033665420529E-2</v>
      </c>
      <c r="J2684" t="s">
        <v>341</v>
      </c>
      <c r="K2684" t="s">
        <v>2166</v>
      </c>
      <c r="L2684" t="s">
        <v>862</v>
      </c>
    </row>
    <row r="2685" spans="1:12" x14ac:dyDescent="0.3">
      <c r="A2685" s="9">
        <v>44196</v>
      </c>
      <c r="B2685" t="s">
        <v>247</v>
      </c>
      <c r="C2685" t="s">
        <v>56</v>
      </c>
      <c r="D2685">
        <v>11167700000</v>
      </c>
      <c r="E2685">
        <v>1242100000</v>
      </c>
      <c r="F2685">
        <v>12409800000</v>
      </c>
      <c r="G2685">
        <v>14</v>
      </c>
      <c r="H2685">
        <v>255300000</v>
      </c>
      <c r="I2685">
        <v>2.100456621004566E-2</v>
      </c>
      <c r="J2685" t="s">
        <v>340</v>
      </c>
      <c r="K2685" t="s">
        <v>401</v>
      </c>
      <c r="L2685" t="s">
        <v>1145</v>
      </c>
    </row>
    <row r="2686" spans="1:12" x14ac:dyDescent="0.3">
      <c r="A2686" s="9">
        <v>44196</v>
      </c>
      <c r="B2686" t="s">
        <v>248</v>
      </c>
      <c r="C2686" t="s">
        <v>57</v>
      </c>
      <c r="D2686">
        <v>649600000</v>
      </c>
      <c r="E2686">
        <v>26500000</v>
      </c>
      <c r="F2686">
        <v>676100000</v>
      </c>
      <c r="G2686">
        <v>52</v>
      </c>
      <c r="H2686">
        <v>11100000</v>
      </c>
      <c r="I2686">
        <v>1.6691729323308271E-2</v>
      </c>
      <c r="J2686" t="s">
        <v>340</v>
      </c>
      <c r="K2686" t="s">
        <v>2167</v>
      </c>
      <c r="L2686" t="s">
        <v>1301</v>
      </c>
    </row>
    <row r="2687" spans="1:12" x14ac:dyDescent="0.3">
      <c r="A2687" s="9">
        <v>44196</v>
      </c>
      <c r="B2687" t="s">
        <v>249</v>
      </c>
      <c r="C2687" t="s">
        <v>58</v>
      </c>
      <c r="D2687">
        <v>231800000</v>
      </c>
      <c r="E2687">
        <v>42000000</v>
      </c>
      <c r="F2687">
        <v>273800000</v>
      </c>
      <c r="G2687">
        <v>56</v>
      </c>
      <c r="H2687">
        <v>17400000</v>
      </c>
      <c r="I2687">
        <v>6.7862714508580349E-2</v>
      </c>
      <c r="J2687" t="s">
        <v>340</v>
      </c>
      <c r="K2687" t="s">
        <v>1832</v>
      </c>
      <c r="L2687" t="s">
        <v>720</v>
      </c>
    </row>
    <row r="2688" spans="1:12" x14ac:dyDescent="0.3">
      <c r="A2688" s="9">
        <v>44196</v>
      </c>
      <c r="B2688" t="s">
        <v>250</v>
      </c>
      <c r="C2688" t="s">
        <v>59</v>
      </c>
      <c r="D2688">
        <v>14522200000</v>
      </c>
      <c r="E2688">
        <v>1215400000</v>
      </c>
      <c r="F2688">
        <v>15737600000</v>
      </c>
      <c r="G2688">
        <v>12</v>
      </c>
      <c r="H2688">
        <v>-149400000</v>
      </c>
      <c r="I2688">
        <v>-9.4039151507521873E-3</v>
      </c>
      <c r="J2688" t="s">
        <v>341</v>
      </c>
      <c r="K2688" t="s">
        <v>1155</v>
      </c>
      <c r="L2688" t="s">
        <v>686</v>
      </c>
    </row>
    <row r="2689" spans="1:12" x14ac:dyDescent="0.3">
      <c r="A2689" s="9">
        <v>44196</v>
      </c>
      <c r="B2689" t="s">
        <v>324</v>
      </c>
      <c r="C2689" t="s">
        <v>139</v>
      </c>
      <c r="D2689">
        <v>0</v>
      </c>
      <c r="E2689">
        <v>0</v>
      </c>
      <c r="F2689">
        <v>0</v>
      </c>
      <c r="G2689">
        <v>12</v>
      </c>
      <c r="H2689">
        <v>0</v>
      </c>
      <c r="J2689" t="s">
        <v>339</v>
      </c>
      <c r="K2689" t="s">
        <v>348</v>
      </c>
      <c r="L2689" t="s">
        <v>348</v>
      </c>
    </row>
    <row r="2690" spans="1:12" x14ac:dyDescent="0.3">
      <c r="A2690" s="9">
        <v>44196</v>
      </c>
      <c r="B2690" t="s">
        <v>215</v>
      </c>
      <c r="C2690" t="s">
        <v>131</v>
      </c>
      <c r="D2690">
        <v>15500000</v>
      </c>
      <c r="E2690">
        <v>14600000</v>
      </c>
      <c r="F2690">
        <v>30100000</v>
      </c>
      <c r="G2690">
        <v>75</v>
      </c>
      <c r="H2690">
        <v>-200000</v>
      </c>
      <c r="I2690">
        <v>-6.6006600660066007E-3</v>
      </c>
      <c r="J2690" t="s">
        <v>341</v>
      </c>
      <c r="K2690" t="s">
        <v>2168</v>
      </c>
      <c r="L2690" t="s">
        <v>497</v>
      </c>
    </row>
    <row r="2691" spans="1:12" x14ac:dyDescent="0.3">
      <c r="A2691" s="9">
        <v>44196</v>
      </c>
      <c r="B2691" t="s">
        <v>251</v>
      </c>
      <c r="C2691" t="s">
        <v>60</v>
      </c>
      <c r="D2691">
        <v>5286100000</v>
      </c>
      <c r="E2691">
        <v>147200000</v>
      </c>
      <c r="F2691">
        <v>5433300000</v>
      </c>
      <c r="G2691">
        <v>24</v>
      </c>
      <c r="H2691">
        <v>-11600000</v>
      </c>
      <c r="I2691">
        <v>-2.1304339840952078E-3</v>
      </c>
      <c r="J2691" t="s">
        <v>341</v>
      </c>
      <c r="K2691" t="s">
        <v>1396</v>
      </c>
      <c r="L2691" t="s">
        <v>982</v>
      </c>
    </row>
    <row r="2692" spans="1:12" x14ac:dyDescent="0.3">
      <c r="A2692" s="9">
        <v>44196</v>
      </c>
      <c r="B2692" t="s">
        <v>252</v>
      </c>
      <c r="C2692" t="s">
        <v>61</v>
      </c>
      <c r="D2692">
        <v>0</v>
      </c>
      <c r="E2692">
        <v>35300000</v>
      </c>
      <c r="F2692">
        <v>35300000</v>
      </c>
      <c r="G2692">
        <v>24</v>
      </c>
      <c r="H2692">
        <v>-228800000</v>
      </c>
      <c r="I2692">
        <v>-0.86633850814085578</v>
      </c>
      <c r="J2692" t="s">
        <v>341</v>
      </c>
      <c r="K2692" t="s">
        <v>1158</v>
      </c>
      <c r="L2692" t="s">
        <v>931</v>
      </c>
    </row>
    <row r="2693" spans="1:12" x14ac:dyDescent="0.3">
      <c r="A2693" s="9">
        <v>44196</v>
      </c>
      <c r="B2693" t="s">
        <v>253</v>
      </c>
      <c r="C2693" t="s">
        <v>62</v>
      </c>
      <c r="D2693">
        <v>3513200000</v>
      </c>
      <c r="E2693">
        <v>0</v>
      </c>
      <c r="F2693">
        <v>3513200000</v>
      </c>
      <c r="G2693">
        <v>35</v>
      </c>
      <c r="H2693">
        <v>118300000</v>
      </c>
      <c r="I2693">
        <v>3.4846387227900677E-2</v>
      </c>
      <c r="J2693" t="s">
        <v>340</v>
      </c>
      <c r="K2693" t="s">
        <v>911</v>
      </c>
      <c r="L2693" t="s">
        <v>1076</v>
      </c>
    </row>
    <row r="2694" spans="1:12" x14ac:dyDescent="0.3">
      <c r="A2694" s="9">
        <v>44196</v>
      </c>
      <c r="B2694" t="s">
        <v>254</v>
      </c>
      <c r="C2694" t="s">
        <v>63</v>
      </c>
      <c r="D2694">
        <v>4340800000</v>
      </c>
      <c r="E2694">
        <v>315100000</v>
      </c>
      <c r="F2694">
        <v>4655900000</v>
      </c>
      <c r="G2694">
        <v>27</v>
      </c>
      <c r="H2694">
        <v>-194800000</v>
      </c>
      <c r="I2694">
        <v>-4.0159152287298737E-2</v>
      </c>
      <c r="J2694" t="s">
        <v>341</v>
      </c>
      <c r="K2694" t="s">
        <v>690</v>
      </c>
      <c r="L2694" t="s">
        <v>726</v>
      </c>
    </row>
    <row r="2695" spans="1:12" x14ac:dyDescent="0.3">
      <c r="A2695" s="9">
        <v>44196</v>
      </c>
      <c r="B2695" t="s">
        <v>255</v>
      </c>
      <c r="C2695" t="s">
        <v>64</v>
      </c>
      <c r="D2695">
        <v>918100000</v>
      </c>
      <c r="E2695">
        <v>43400000</v>
      </c>
      <c r="F2695">
        <v>961500000</v>
      </c>
      <c r="G2695">
        <v>39</v>
      </c>
      <c r="H2695">
        <v>-26200000</v>
      </c>
      <c r="I2695">
        <v>-2.6526273159866359E-2</v>
      </c>
      <c r="J2695" t="s">
        <v>341</v>
      </c>
      <c r="K2695" t="s">
        <v>2169</v>
      </c>
      <c r="L2695" t="s">
        <v>1559</v>
      </c>
    </row>
    <row r="2696" spans="1:12" x14ac:dyDescent="0.3">
      <c r="A2696" s="9">
        <v>44196</v>
      </c>
      <c r="B2696" t="s">
        <v>244</v>
      </c>
      <c r="C2696" t="s">
        <v>53</v>
      </c>
      <c r="D2696">
        <v>80900000</v>
      </c>
      <c r="E2696">
        <v>200000000</v>
      </c>
      <c r="F2696">
        <v>280900000</v>
      </c>
      <c r="G2696">
        <v>98</v>
      </c>
      <c r="H2696">
        <v>-11800000</v>
      </c>
      <c r="I2696">
        <v>-4.0314314998291773E-2</v>
      </c>
      <c r="J2696" t="s">
        <v>341</v>
      </c>
      <c r="K2696" t="s">
        <v>661</v>
      </c>
      <c r="L2696" t="s">
        <v>982</v>
      </c>
    </row>
    <row r="2697" spans="1:12" x14ac:dyDescent="0.3">
      <c r="A2697" s="9">
        <v>44196</v>
      </c>
      <c r="B2697" t="s">
        <v>328</v>
      </c>
      <c r="C2697" t="s">
        <v>144</v>
      </c>
      <c r="D2697">
        <v>0</v>
      </c>
      <c r="E2697">
        <v>0</v>
      </c>
      <c r="F2697">
        <v>0</v>
      </c>
      <c r="G2697">
        <v>43</v>
      </c>
      <c r="J2697" t="s">
        <v>339</v>
      </c>
      <c r="K2697" t="s">
        <v>348</v>
      </c>
    </row>
    <row r="2698" spans="1:12" x14ac:dyDescent="0.3">
      <c r="A2698" s="9">
        <v>44196</v>
      </c>
      <c r="B2698" t="s">
        <v>235</v>
      </c>
      <c r="C2698" t="s">
        <v>44</v>
      </c>
      <c r="D2698">
        <v>100000</v>
      </c>
      <c r="E2698">
        <v>0</v>
      </c>
      <c r="F2698">
        <v>100000</v>
      </c>
      <c r="G2698">
        <v>121</v>
      </c>
      <c r="H2698">
        <v>0</v>
      </c>
      <c r="I2698">
        <v>0</v>
      </c>
      <c r="J2698" t="s">
        <v>339</v>
      </c>
      <c r="K2698" t="s">
        <v>486</v>
      </c>
      <c r="L2698" t="s">
        <v>348</v>
      </c>
    </row>
    <row r="2699" spans="1:12" x14ac:dyDescent="0.3">
      <c r="A2699" s="9">
        <v>44196</v>
      </c>
      <c r="B2699" t="s">
        <v>295</v>
      </c>
      <c r="C2699" t="s">
        <v>104</v>
      </c>
      <c r="D2699">
        <v>1804300000</v>
      </c>
      <c r="E2699">
        <v>948900000</v>
      </c>
      <c r="F2699">
        <v>2753200000</v>
      </c>
      <c r="G2699">
        <v>30</v>
      </c>
      <c r="H2699">
        <v>53500000</v>
      </c>
      <c r="I2699">
        <v>1.9817016705559881E-2</v>
      </c>
      <c r="J2699" t="s">
        <v>340</v>
      </c>
      <c r="K2699" t="s">
        <v>1966</v>
      </c>
      <c r="L2699" t="s">
        <v>1733</v>
      </c>
    </row>
    <row r="2700" spans="1:12" x14ac:dyDescent="0.3">
      <c r="A2700" s="9">
        <v>44196</v>
      </c>
      <c r="B2700" t="s">
        <v>264</v>
      </c>
      <c r="C2700" t="s">
        <v>73</v>
      </c>
      <c r="D2700">
        <v>685300000</v>
      </c>
      <c r="E2700">
        <v>367600000</v>
      </c>
      <c r="F2700">
        <v>1052900000</v>
      </c>
      <c r="G2700">
        <v>45</v>
      </c>
      <c r="H2700">
        <v>-24300000</v>
      </c>
      <c r="I2700">
        <v>-2.2558484961010029E-2</v>
      </c>
      <c r="J2700" t="s">
        <v>341</v>
      </c>
      <c r="K2700" t="s">
        <v>1865</v>
      </c>
      <c r="L2700" t="s">
        <v>1072</v>
      </c>
    </row>
    <row r="2701" spans="1:12" x14ac:dyDescent="0.3">
      <c r="A2701" s="9">
        <v>44196</v>
      </c>
      <c r="B2701" t="s">
        <v>265</v>
      </c>
      <c r="C2701" t="s">
        <v>74</v>
      </c>
      <c r="D2701">
        <v>1407200000</v>
      </c>
      <c r="E2701">
        <v>0</v>
      </c>
      <c r="F2701">
        <v>1407200000</v>
      </c>
      <c r="G2701">
        <v>44</v>
      </c>
      <c r="H2701">
        <v>114400000</v>
      </c>
      <c r="I2701">
        <v>8.8490099009900985E-2</v>
      </c>
      <c r="J2701" t="s">
        <v>340</v>
      </c>
      <c r="K2701" t="s">
        <v>1032</v>
      </c>
      <c r="L2701" t="s">
        <v>552</v>
      </c>
    </row>
    <row r="2702" spans="1:12" x14ac:dyDescent="0.3">
      <c r="A2702" s="9">
        <v>44196</v>
      </c>
      <c r="B2702" t="s">
        <v>266</v>
      </c>
      <c r="C2702" t="s">
        <v>75</v>
      </c>
      <c r="D2702">
        <v>0</v>
      </c>
      <c r="E2702">
        <v>60300000</v>
      </c>
      <c r="F2702">
        <v>60300000</v>
      </c>
      <c r="G2702">
        <v>88</v>
      </c>
      <c r="H2702">
        <v>-246400000</v>
      </c>
      <c r="I2702">
        <v>-0.80339093576785137</v>
      </c>
      <c r="J2702" t="s">
        <v>341</v>
      </c>
      <c r="K2702" t="s">
        <v>1889</v>
      </c>
      <c r="L2702" t="s">
        <v>764</v>
      </c>
    </row>
    <row r="2703" spans="1:12" x14ac:dyDescent="0.3">
      <c r="A2703" s="9">
        <v>44196</v>
      </c>
      <c r="B2703" t="s">
        <v>267</v>
      </c>
      <c r="C2703" t="s">
        <v>76</v>
      </c>
      <c r="D2703">
        <v>17285000000</v>
      </c>
      <c r="E2703">
        <v>4532000000</v>
      </c>
      <c r="F2703">
        <v>21817000000</v>
      </c>
      <c r="G2703">
        <v>5</v>
      </c>
      <c r="H2703">
        <v>-201200000</v>
      </c>
      <c r="I2703">
        <v>-9.1378950141246789E-3</v>
      </c>
      <c r="J2703" t="s">
        <v>341</v>
      </c>
      <c r="K2703" t="s">
        <v>1544</v>
      </c>
      <c r="L2703" t="s">
        <v>576</v>
      </c>
    </row>
    <row r="2704" spans="1:12" x14ac:dyDescent="0.3">
      <c r="A2704" s="9">
        <v>44196</v>
      </c>
      <c r="B2704" t="s">
        <v>268</v>
      </c>
      <c r="C2704" t="s">
        <v>77</v>
      </c>
      <c r="D2704">
        <v>38300000</v>
      </c>
      <c r="E2704">
        <v>0</v>
      </c>
      <c r="F2704">
        <v>38300000</v>
      </c>
      <c r="G2704">
        <v>87</v>
      </c>
      <c r="H2704">
        <v>300000</v>
      </c>
      <c r="I2704">
        <v>7.8947368421052634E-3</v>
      </c>
      <c r="J2704" t="s">
        <v>340</v>
      </c>
      <c r="K2704" t="s">
        <v>2170</v>
      </c>
      <c r="L2704" t="s">
        <v>390</v>
      </c>
    </row>
    <row r="2705" spans="1:12" x14ac:dyDescent="0.3">
      <c r="A2705" s="9">
        <v>44196</v>
      </c>
      <c r="B2705" t="s">
        <v>269</v>
      </c>
      <c r="C2705" t="s">
        <v>78</v>
      </c>
      <c r="D2705">
        <v>12302300000</v>
      </c>
      <c r="E2705">
        <v>101600000</v>
      </c>
      <c r="F2705">
        <v>12403900000</v>
      </c>
      <c r="G2705">
        <v>16</v>
      </c>
      <c r="H2705">
        <v>-123700000</v>
      </c>
      <c r="I2705">
        <v>-9.8741977713209233E-3</v>
      </c>
      <c r="J2705" t="s">
        <v>341</v>
      </c>
      <c r="K2705" t="s">
        <v>401</v>
      </c>
      <c r="L2705" t="s">
        <v>695</v>
      </c>
    </row>
    <row r="2706" spans="1:12" x14ac:dyDescent="0.3">
      <c r="A2706" s="9">
        <v>44196</v>
      </c>
      <c r="B2706" t="s">
        <v>271</v>
      </c>
      <c r="C2706" t="s">
        <v>80</v>
      </c>
      <c r="D2706">
        <v>592600000</v>
      </c>
      <c r="E2706">
        <v>85400000</v>
      </c>
      <c r="F2706">
        <v>678000000</v>
      </c>
      <c r="G2706">
        <v>49</v>
      </c>
      <c r="H2706">
        <v>-22000000</v>
      </c>
      <c r="I2706">
        <v>-3.1428571428571431E-2</v>
      </c>
      <c r="J2706" t="s">
        <v>341</v>
      </c>
      <c r="K2706" t="s">
        <v>1442</v>
      </c>
      <c r="L2706" t="s">
        <v>1501</v>
      </c>
    </row>
    <row r="2707" spans="1:12" x14ac:dyDescent="0.3">
      <c r="A2707" s="9">
        <v>44196</v>
      </c>
      <c r="B2707" t="s">
        <v>272</v>
      </c>
      <c r="C2707" t="s">
        <v>81</v>
      </c>
      <c r="D2707">
        <v>1276800000</v>
      </c>
      <c r="E2707">
        <v>32500000</v>
      </c>
      <c r="F2707">
        <v>1309300000</v>
      </c>
      <c r="G2707">
        <v>42</v>
      </c>
      <c r="H2707">
        <v>-1400000</v>
      </c>
      <c r="I2707">
        <v>-1.0681315327687501E-3</v>
      </c>
      <c r="J2707" t="s">
        <v>341</v>
      </c>
      <c r="K2707" t="s">
        <v>787</v>
      </c>
      <c r="L2707" t="s">
        <v>626</v>
      </c>
    </row>
    <row r="2708" spans="1:12" x14ac:dyDescent="0.3">
      <c r="A2708" s="9">
        <v>44196</v>
      </c>
      <c r="B2708" t="s">
        <v>273</v>
      </c>
      <c r="C2708" t="s">
        <v>82</v>
      </c>
      <c r="D2708">
        <v>781300000</v>
      </c>
      <c r="E2708">
        <v>45400000</v>
      </c>
      <c r="F2708">
        <v>826700000</v>
      </c>
      <c r="G2708">
        <v>47</v>
      </c>
      <c r="H2708">
        <v>23900000</v>
      </c>
      <c r="I2708">
        <v>2.9770802192326851E-2</v>
      </c>
      <c r="J2708" t="s">
        <v>340</v>
      </c>
      <c r="K2708" t="s">
        <v>2171</v>
      </c>
      <c r="L2708" t="s">
        <v>1489</v>
      </c>
    </row>
    <row r="2709" spans="1:12" x14ac:dyDescent="0.3">
      <c r="A2709" s="9">
        <v>44196</v>
      </c>
      <c r="B2709" t="s">
        <v>275</v>
      </c>
      <c r="C2709" t="s">
        <v>84</v>
      </c>
      <c r="D2709">
        <v>300000</v>
      </c>
      <c r="E2709">
        <v>0</v>
      </c>
      <c r="F2709">
        <v>300000</v>
      </c>
      <c r="G2709">
        <v>110</v>
      </c>
      <c r="H2709">
        <v>0</v>
      </c>
      <c r="I2709">
        <v>0</v>
      </c>
      <c r="J2709" t="s">
        <v>339</v>
      </c>
      <c r="K2709" t="s">
        <v>390</v>
      </c>
      <c r="L2709" t="s">
        <v>348</v>
      </c>
    </row>
    <row r="2710" spans="1:12" x14ac:dyDescent="0.3">
      <c r="A2710" s="9">
        <v>44196</v>
      </c>
      <c r="B2710" t="s">
        <v>289</v>
      </c>
      <c r="C2710" t="s">
        <v>98</v>
      </c>
      <c r="D2710">
        <v>0</v>
      </c>
      <c r="E2710">
        <v>0</v>
      </c>
      <c r="F2710">
        <v>0</v>
      </c>
      <c r="G2710">
        <v>125</v>
      </c>
      <c r="H2710">
        <v>0</v>
      </c>
      <c r="J2710" t="s">
        <v>339</v>
      </c>
      <c r="K2710" t="s">
        <v>348</v>
      </c>
      <c r="L2710" t="s">
        <v>348</v>
      </c>
    </row>
    <row r="2711" spans="1:12" x14ac:dyDescent="0.3">
      <c r="A2711" s="9">
        <v>44196</v>
      </c>
      <c r="B2711" t="s">
        <v>276</v>
      </c>
      <c r="C2711" t="s">
        <v>85</v>
      </c>
      <c r="D2711">
        <v>3207100000</v>
      </c>
      <c r="E2711">
        <v>46400000</v>
      </c>
      <c r="F2711">
        <v>3253500000</v>
      </c>
      <c r="G2711">
        <v>28</v>
      </c>
      <c r="H2711">
        <v>143600000</v>
      </c>
      <c r="I2711">
        <v>4.6175118171002283E-2</v>
      </c>
      <c r="J2711" t="s">
        <v>340</v>
      </c>
      <c r="K2711" t="s">
        <v>2172</v>
      </c>
      <c r="L2711" t="s">
        <v>580</v>
      </c>
    </row>
    <row r="2712" spans="1:12" x14ac:dyDescent="0.3">
      <c r="A2712" s="9">
        <v>44196</v>
      </c>
      <c r="B2712" t="s">
        <v>277</v>
      </c>
      <c r="C2712" t="s">
        <v>86</v>
      </c>
      <c r="D2712">
        <v>11500000</v>
      </c>
      <c r="E2712">
        <v>0</v>
      </c>
      <c r="F2712">
        <v>11500000</v>
      </c>
      <c r="G2712">
        <v>96</v>
      </c>
      <c r="H2712">
        <v>-2400000</v>
      </c>
      <c r="I2712">
        <v>-0.1726618705035971</v>
      </c>
      <c r="J2712" t="s">
        <v>341</v>
      </c>
      <c r="K2712" t="s">
        <v>1527</v>
      </c>
      <c r="L2712" t="s">
        <v>2016</v>
      </c>
    </row>
    <row r="2713" spans="1:12" x14ac:dyDescent="0.3">
      <c r="A2713" s="9">
        <v>44196</v>
      </c>
      <c r="B2713" t="s">
        <v>278</v>
      </c>
      <c r="C2713" t="s">
        <v>87</v>
      </c>
      <c r="D2713">
        <v>8483000000</v>
      </c>
      <c r="E2713">
        <v>415800000</v>
      </c>
      <c r="F2713">
        <v>8898800000</v>
      </c>
      <c r="G2713">
        <v>13</v>
      </c>
      <c r="H2713">
        <v>-474000000</v>
      </c>
      <c r="I2713">
        <v>-5.0571867531580737E-2</v>
      </c>
      <c r="J2713" t="s">
        <v>341</v>
      </c>
      <c r="K2713" t="s">
        <v>1954</v>
      </c>
      <c r="L2713" t="s">
        <v>605</v>
      </c>
    </row>
    <row r="2714" spans="1:12" x14ac:dyDescent="0.3">
      <c r="A2714" s="9">
        <v>44196</v>
      </c>
      <c r="B2714" t="s">
        <v>279</v>
      </c>
      <c r="C2714" t="s">
        <v>88</v>
      </c>
      <c r="D2714">
        <v>0</v>
      </c>
      <c r="E2714">
        <v>4100000</v>
      </c>
      <c r="F2714">
        <v>4100000</v>
      </c>
      <c r="G2714">
        <v>105</v>
      </c>
      <c r="H2714">
        <v>2700000</v>
      </c>
      <c r="I2714">
        <v>1.9285714285714279</v>
      </c>
      <c r="J2714" t="s">
        <v>340</v>
      </c>
      <c r="K2714" t="s">
        <v>995</v>
      </c>
      <c r="L2714" t="s">
        <v>359</v>
      </c>
    </row>
    <row r="2715" spans="1:12" x14ac:dyDescent="0.3">
      <c r="A2715" s="9">
        <v>44196</v>
      </c>
      <c r="B2715" t="s">
        <v>327</v>
      </c>
      <c r="C2715" t="s">
        <v>143</v>
      </c>
      <c r="D2715">
        <v>0</v>
      </c>
      <c r="E2715">
        <v>0</v>
      </c>
      <c r="F2715">
        <v>0</v>
      </c>
      <c r="G2715">
        <v>105</v>
      </c>
      <c r="H2715">
        <v>0</v>
      </c>
      <c r="J2715" t="s">
        <v>339</v>
      </c>
      <c r="K2715" t="s">
        <v>348</v>
      </c>
      <c r="L2715" t="s">
        <v>348</v>
      </c>
    </row>
    <row r="2716" spans="1:12" x14ac:dyDescent="0.3">
      <c r="A2716" s="9">
        <v>44196</v>
      </c>
      <c r="B2716" t="s">
        <v>280</v>
      </c>
      <c r="C2716" t="s">
        <v>89</v>
      </c>
      <c r="D2716">
        <v>5100000</v>
      </c>
      <c r="E2716">
        <v>0</v>
      </c>
      <c r="F2716">
        <v>5100000</v>
      </c>
      <c r="G2716">
        <v>83</v>
      </c>
      <c r="H2716">
        <v>-200000</v>
      </c>
      <c r="I2716">
        <v>-3.7735849056603772E-2</v>
      </c>
      <c r="J2716" t="s">
        <v>341</v>
      </c>
      <c r="K2716" t="s">
        <v>1218</v>
      </c>
      <c r="L2716" t="s">
        <v>497</v>
      </c>
    </row>
    <row r="2717" spans="1:12" x14ac:dyDescent="0.3">
      <c r="A2717" s="9">
        <v>44196</v>
      </c>
      <c r="B2717" t="s">
        <v>281</v>
      </c>
      <c r="C2717" t="s">
        <v>90</v>
      </c>
      <c r="D2717">
        <v>120600000</v>
      </c>
      <c r="E2717">
        <v>6918900000</v>
      </c>
      <c r="F2717">
        <v>7039500000</v>
      </c>
      <c r="G2717">
        <v>32</v>
      </c>
      <c r="H2717">
        <v>-653100000</v>
      </c>
      <c r="I2717">
        <v>-8.4899773808595272E-2</v>
      </c>
      <c r="J2717" t="s">
        <v>341</v>
      </c>
      <c r="K2717" t="s">
        <v>1080</v>
      </c>
      <c r="L2717" t="s">
        <v>793</v>
      </c>
    </row>
    <row r="2718" spans="1:12" x14ac:dyDescent="0.3">
      <c r="A2718" s="9">
        <v>44196</v>
      </c>
      <c r="B2718" t="s">
        <v>282</v>
      </c>
      <c r="C2718" t="s">
        <v>91</v>
      </c>
      <c r="D2718">
        <v>62900000</v>
      </c>
      <c r="E2718">
        <v>0</v>
      </c>
      <c r="F2718">
        <v>62900000</v>
      </c>
      <c r="G2718">
        <v>66</v>
      </c>
      <c r="H2718">
        <v>-3500000.000000007</v>
      </c>
      <c r="I2718">
        <v>-5.2710843373494083E-2</v>
      </c>
      <c r="J2718" t="s">
        <v>341</v>
      </c>
      <c r="K2718" t="s">
        <v>1203</v>
      </c>
      <c r="L2718" t="s">
        <v>1620</v>
      </c>
    </row>
    <row r="2719" spans="1:12" x14ac:dyDescent="0.3">
      <c r="A2719" s="9">
        <v>44196</v>
      </c>
      <c r="B2719" t="s">
        <v>283</v>
      </c>
      <c r="C2719" t="s">
        <v>92</v>
      </c>
      <c r="D2719">
        <v>7427600000</v>
      </c>
      <c r="E2719">
        <v>902200000</v>
      </c>
      <c r="F2719">
        <v>8329800000</v>
      </c>
      <c r="G2719">
        <v>18</v>
      </c>
      <c r="H2719">
        <v>117600000</v>
      </c>
      <c r="I2719">
        <v>1.4320157813984069E-2</v>
      </c>
      <c r="J2719" t="s">
        <v>340</v>
      </c>
      <c r="K2719" t="s">
        <v>2173</v>
      </c>
      <c r="L2719" t="s">
        <v>1549</v>
      </c>
    </row>
    <row r="2720" spans="1:12" x14ac:dyDescent="0.3">
      <c r="A2720" s="9">
        <v>44196</v>
      </c>
      <c r="B2720" t="s">
        <v>284</v>
      </c>
      <c r="C2720" t="s">
        <v>93</v>
      </c>
      <c r="D2720">
        <v>40600000</v>
      </c>
      <c r="E2720">
        <v>8000000</v>
      </c>
      <c r="F2720">
        <v>48600000</v>
      </c>
      <c r="G2720">
        <v>67</v>
      </c>
      <c r="H2720">
        <v>1200000</v>
      </c>
      <c r="I2720">
        <v>2.5316455696202531E-2</v>
      </c>
      <c r="J2720" t="s">
        <v>340</v>
      </c>
      <c r="K2720" t="s">
        <v>1575</v>
      </c>
      <c r="L2720" t="s">
        <v>369</v>
      </c>
    </row>
    <row r="2721" spans="1:12" x14ac:dyDescent="0.3">
      <c r="A2721" s="9">
        <v>44196</v>
      </c>
      <c r="B2721" t="s">
        <v>285</v>
      </c>
      <c r="C2721" t="s">
        <v>94</v>
      </c>
      <c r="D2721">
        <v>4300000</v>
      </c>
      <c r="E2721">
        <v>4400000</v>
      </c>
      <c r="F2721">
        <v>8700000</v>
      </c>
      <c r="G2721">
        <v>102</v>
      </c>
      <c r="H2721">
        <v>100000</v>
      </c>
      <c r="I2721">
        <v>1.1627906976744189E-2</v>
      </c>
      <c r="J2721" t="s">
        <v>340</v>
      </c>
      <c r="K2721" t="s">
        <v>1934</v>
      </c>
      <c r="L2721" t="s">
        <v>486</v>
      </c>
    </row>
    <row r="2722" spans="1:12" x14ac:dyDescent="0.3">
      <c r="A2722" s="9">
        <v>44196</v>
      </c>
      <c r="B2722" t="s">
        <v>286</v>
      </c>
      <c r="C2722" t="s">
        <v>95</v>
      </c>
      <c r="D2722">
        <v>0</v>
      </c>
      <c r="E2722">
        <v>0</v>
      </c>
      <c r="F2722">
        <v>0</v>
      </c>
      <c r="G2722">
        <v>102</v>
      </c>
      <c r="H2722">
        <v>0</v>
      </c>
      <c r="J2722" t="s">
        <v>339</v>
      </c>
      <c r="K2722" t="s">
        <v>348</v>
      </c>
      <c r="L2722" t="s">
        <v>348</v>
      </c>
    </row>
    <row r="2723" spans="1:12" x14ac:dyDescent="0.3">
      <c r="A2723" s="9">
        <v>44196</v>
      </c>
      <c r="B2723" t="s">
        <v>287</v>
      </c>
      <c r="C2723" t="s">
        <v>96</v>
      </c>
      <c r="D2723">
        <v>47200000</v>
      </c>
      <c r="E2723">
        <v>700000</v>
      </c>
      <c r="F2723">
        <v>47900000</v>
      </c>
      <c r="G2723">
        <v>86</v>
      </c>
      <c r="H2723">
        <v>0</v>
      </c>
      <c r="I2723">
        <v>0</v>
      </c>
      <c r="J2723" t="s">
        <v>339</v>
      </c>
      <c r="K2723" t="s">
        <v>2140</v>
      </c>
      <c r="L2723" t="s">
        <v>348</v>
      </c>
    </row>
    <row r="2724" spans="1:12" x14ac:dyDescent="0.3">
      <c r="A2724" s="9">
        <v>44196</v>
      </c>
      <c r="B2724" t="s">
        <v>288</v>
      </c>
      <c r="C2724" t="s">
        <v>97</v>
      </c>
      <c r="D2724">
        <v>31400000</v>
      </c>
      <c r="E2724">
        <v>3600000</v>
      </c>
      <c r="F2724">
        <v>35000000</v>
      </c>
      <c r="G2724">
        <v>81</v>
      </c>
      <c r="H2724">
        <v>1300000</v>
      </c>
      <c r="I2724">
        <v>3.857566765578635E-2</v>
      </c>
      <c r="J2724" t="s">
        <v>340</v>
      </c>
      <c r="K2724" t="s">
        <v>2174</v>
      </c>
      <c r="L2724" t="s">
        <v>598</v>
      </c>
    </row>
    <row r="2725" spans="1:12" x14ac:dyDescent="0.3">
      <c r="A2725" s="9">
        <v>44196</v>
      </c>
      <c r="B2725" t="s">
        <v>259</v>
      </c>
      <c r="C2725" t="s">
        <v>68</v>
      </c>
      <c r="D2725">
        <v>126693600000</v>
      </c>
      <c r="E2725">
        <v>24087100000</v>
      </c>
      <c r="F2725">
        <v>150780700000</v>
      </c>
      <c r="G2725">
        <v>3</v>
      </c>
      <c r="H2725">
        <v>-354000000</v>
      </c>
      <c r="I2725">
        <v>-2.342281421804523E-3</v>
      </c>
      <c r="J2725" t="s">
        <v>341</v>
      </c>
      <c r="K2725" t="s">
        <v>731</v>
      </c>
      <c r="L2725" t="s">
        <v>2175</v>
      </c>
    </row>
    <row r="2726" spans="1:12" x14ac:dyDescent="0.3">
      <c r="A2726" s="9">
        <v>44196</v>
      </c>
      <c r="B2726" t="s">
        <v>197</v>
      </c>
      <c r="C2726" t="s">
        <v>5</v>
      </c>
      <c r="D2726">
        <v>661100000</v>
      </c>
      <c r="E2726">
        <v>0</v>
      </c>
      <c r="F2726">
        <v>661100000</v>
      </c>
      <c r="G2726">
        <v>55</v>
      </c>
      <c r="H2726">
        <v>-9200000</v>
      </c>
      <c r="I2726">
        <v>-1.372519767268387E-2</v>
      </c>
      <c r="J2726" t="s">
        <v>341</v>
      </c>
      <c r="K2726" t="s">
        <v>2047</v>
      </c>
      <c r="L2726" t="s">
        <v>488</v>
      </c>
    </row>
    <row r="2727" spans="1:12" x14ac:dyDescent="0.3">
      <c r="A2727" s="9">
        <v>44196</v>
      </c>
      <c r="B2727" t="s">
        <v>326</v>
      </c>
      <c r="C2727" t="s">
        <v>138</v>
      </c>
      <c r="D2727">
        <v>0</v>
      </c>
      <c r="E2727">
        <v>0</v>
      </c>
      <c r="F2727">
        <v>0</v>
      </c>
      <c r="G2727">
        <v>55</v>
      </c>
      <c r="H2727">
        <v>0</v>
      </c>
      <c r="J2727" t="s">
        <v>339</v>
      </c>
      <c r="K2727" t="s">
        <v>348</v>
      </c>
      <c r="L2727" t="s">
        <v>348</v>
      </c>
    </row>
    <row r="2728" spans="1:12" x14ac:dyDescent="0.3">
      <c r="A2728" s="9">
        <v>44196</v>
      </c>
      <c r="B2728" t="s">
        <v>325</v>
      </c>
      <c r="C2728" t="s">
        <v>136</v>
      </c>
      <c r="D2728">
        <v>440300000</v>
      </c>
      <c r="E2728">
        <v>233100000</v>
      </c>
      <c r="F2728">
        <v>673400000</v>
      </c>
      <c r="G2728">
        <v>55</v>
      </c>
      <c r="H2728">
        <v>42100000</v>
      </c>
      <c r="I2728">
        <v>6.6687787105971799E-2</v>
      </c>
      <c r="J2728" t="s">
        <v>340</v>
      </c>
      <c r="K2728" t="s">
        <v>382</v>
      </c>
      <c r="L2728" t="s">
        <v>1738</v>
      </c>
    </row>
    <row r="2729" spans="1:12" x14ac:dyDescent="0.3">
      <c r="A2729" s="9">
        <v>44196</v>
      </c>
      <c r="B2729" t="s">
        <v>263</v>
      </c>
      <c r="C2729" t="s">
        <v>72</v>
      </c>
      <c r="D2729">
        <v>40200000</v>
      </c>
      <c r="E2729">
        <v>0</v>
      </c>
      <c r="F2729">
        <v>40200000</v>
      </c>
      <c r="G2729">
        <v>85</v>
      </c>
      <c r="H2729">
        <v>2600000</v>
      </c>
      <c r="I2729">
        <v>6.9148936170212769E-2</v>
      </c>
      <c r="J2729" t="s">
        <v>340</v>
      </c>
      <c r="K2729" t="s">
        <v>1326</v>
      </c>
      <c r="L2729" t="s">
        <v>1092</v>
      </c>
    </row>
    <row r="2730" spans="1:12" x14ac:dyDescent="0.3">
      <c r="A2730" s="9">
        <v>44196</v>
      </c>
      <c r="B2730" t="s">
        <v>323</v>
      </c>
      <c r="C2730" t="s">
        <v>133</v>
      </c>
      <c r="D2730">
        <v>1396300000</v>
      </c>
      <c r="E2730">
        <v>0</v>
      </c>
      <c r="F2730">
        <v>1396300000</v>
      </c>
      <c r="G2730">
        <v>31</v>
      </c>
      <c r="H2730">
        <v>189900000</v>
      </c>
      <c r="I2730">
        <v>0.15741047745358089</v>
      </c>
      <c r="J2730" t="s">
        <v>340</v>
      </c>
      <c r="K2730" t="s">
        <v>905</v>
      </c>
      <c r="L2730" t="s">
        <v>1785</v>
      </c>
    </row>
    <row r="2731" spans="1:12" x14ac:dyDescent="0.3">
      <c r="A2731" s="9">
        <v>44196</v>
      </c>
      <c r="B2731" t="s">
        <v>198</v>
      </c>
      <c r="C2731" t="s">
        <v>135</v>
      </c>
      <c r="D2731">
        <v>184600000</v>
      </c>
      <c r="E2731">
        <v>66200000</v>
      </c>
      <c r="F2731">
        <v>250800000</v>
      </c>
      <c r="G2731">
        <v>65</v>
      </c>
      <c r="H2731">
        <v>3400000</v>
      </c>
      <c r="I2731">
        <v>1.3742926434923201E-2</v>
      </c>
      <c r="J2731" t="s">
        <v>340</v>
      </c>
      <c r="K2731" t="s">
        <v>1341</v>
      </c>
      <c r="L2731" t="s">
        <v>364</v>
      </c>
    </row>
    <row r="2732" spans="1:12" x14ac:dyDescent="0.3">
      <c r="A2732" s="9">
        <v>44196</v>
      </c>
      <c r="B2732" t="s">
        <v>274</v>
      </c>
      <c r="C2732" t="s">
        <v>83</v>
      </c>
      <c r="D2732">
        <v>2011400000</v>
      </c>
      <c r="E2732">
        <v>1206800000</v>
      </c>
      <c r="F2732">
        <v>3218200000</v>
      </c>
      <c r="G2732">
        <v>29</v>
      </c>
      <c r="H2732">
        <v>130500000</v>
      </c>
      <c r="I2732">
        <v>4.2264468698383913E-2</v>
      </c>
      <c r="J2732" t="s">
        <v>340</v>
      </c>
      <c r="K2732" t="s">
        <v>1638</v>
      </c>
      <c r="L2732" t="s">
        <v>608</v>
      </c>
    </row>
    <row r="2733" spans="1:12" x14ac:dyDescent="0.3">
      <c r="A2733" s="9">
        <v>44196</v>
      </c>
      <c r="B2733" t="s">
        <v>322</v>
      </c>
      <c r="C2733" t="s">
        <v>132</v>
      </c>
      <c r="D2733">
        <v>2385300000</v>
      </c>
      <c r="E2733">
        <v>0</v>
      </c>
      <c r="F2733">
        <v>2385300000</v>
      </c>
      <c r="G2733">
        <v>21</v>
      </c>
      <c r="H2733">
        <v>168000000</v>
      </c>
      <c r="I2733">
        <v>7.5767825734000815E-2</v>
      </c>
      <c r="J2733" t="s">
        <v>340</v>
      </c>
      <c r="K2733" t="s">
        <v>2176</v>
      </c>
      <c r="L2733" t="s">
        <v>2177</v>
      </c>
    </row>
    <row r="2734" spans="1:12" x14ac:dyDescent="0.3">
      <c r="A2734" s="9">
        <v>44196</v>
      </c>
      <c r="B2734" t="s">
        <v>296</v>
      </c>
      <c r="C2734" t="s">
        <v>105</v>
      </c>
      <c r="D2734">
        <v>548000000</v>
      </c>
      <c r="E2734">
        <v>0</v>
      </c>
      <c r="F2734">
        <v>548000000</v>
      </c>
      <c r="G2734">
        <v>51</v>
      </c>
      <c r="H2734">
        <v>-10100000</v>
      </c>
      <c r="I2734">
        <v>-1.8097115212327541E-2</v>
      </c>
      <c r="J2734" t="s">
        <v>341</v>
      </c>
      <c r="K2734" t="s">
        <v>1578</v>
      </c>
      <c r="L2734" t="s">
        <v>515</v>
      </c>
    </row>
    <row r="2735" spans="1:12" x14ac:dyDescent="0.3">
      <c r="A2735" s="9">
        <v>44196</v>
      </c>
      <c r="B2735" t="s">
        <v>297</v>
      </c>
      <c r="C2735" t="s">
        <v>106</v>
      </c>
      <c r="D2735">
        <v>282400000</v>
      </c>
      <c r="E2735">
        <v>0</v>
      </c>
      <c r="F2735">
        <v>282400000</v>
      </c>
      <c r="G2735">
        <v>63</v>
      </c>
      <c r="H2735">
        <v>-5500000</v>
      </c>
      <c r="I2735">
        <v>-1.9103855505383811E-2</v>
      </c>
      <c r="J2735" t="s">
        <v>341</v>
      </c>
      <c r="K2735" t="s">
        <v>1251</v>
      </c>
      <c r="L2735" t="s">
        <v>1498</v>
      </c>
    </row>
    <row r="2736" spans="1:12" x14ac:dyDescent="0.3">
      <c r="A2736" s="9">
        <v>44196</v>
      </c>
      <c r="B2736" t="s">
        <v>298</v>
      </c>
      <c r="C2736" t="s">
        <v>107</v>
      </c>
      <c r="D2736">
        <v>0</v>
      </c>
      <c r="E2736">
        <v>0</v>
      </c>
      <c r="F2736">
        <v>0</v>
      </c>
      <c r="G2736">
        <v>103</v>
      </c>
      <c r="H2736">
        <v>0</v>
      </c>
      <c r="J2736" t="s">
        <v>339</v>
      </c>
      <c r="K2736" t="s">
        <v>348</v>
      </c>
      <c r="L2736" t="s">
        <v>348</v>
      </c>
    </row>
    <row r="2737" spans="1:12" x14ac:dyDescent="0.3">
      <c r="A2737" s="9">
        <v>44196</v>
      </c>
      <c r="B2737" t="s">
        <v>299</v>
      </c>
      <c r="C2737" t="s">
        <v>108</v>
      </c>
      <c r="D2737">
        <v>10356800000</v>
      </c>
      <c r="E2737">
        <v>2371100000</v>
      </c>
      <c r="F2737">
        <v>12727900000</v>
      </c>
      <c r="G2737">
        <v>8</v>
      </c>
      <c r="H2737">
        <v>659700000</v>
      </c>
      <c r="I2737">
        <v>5.466432442286339E-2</v>
      </c>
      <c r="J2737" t="s">
        <v>340</v>
      </c>
      <c r="K2737" t="s">
        <v>1730</v>
      </c>
      <c r="L2737" t="s">
        <v>2178</v>
      </c>
    </row>
    <row r="2738" spans="1:12" x14ac:dyDescent="0.3">
      <c r="A2738" s="9">
        <v>44196</v>
      </c>
      <c r="B2738" t="s">
        <v>307</v>
      </c>
      <c r="C2738" t="s">
        <v>141</v>
      </c>
      <c r="D2738">
        <v>83300000</v>
      </c>
      <c r="E2738">
        <v>0</v>
      </c>
      <c r="F2738">
        <v>83300000</v>
      </c>
      <c r="G2738">
        <v>70</v>
      </c>
      <c r="H2738">
        <v>3300000</v>
      </c>
      <c r="I2738">
        <v>4.1250000000000002E-2</v>
      </c>
      <c r="J2738" t="s">
        <v>340</v>
      </c>
      <c r="K2738" t="s">
        <v>1393</v>
      </c>
      <c r="L2738" t="s">
        <v>886</v>
      </c>
    </row>
    <row r="2739" spans="1:12" x14ac:dyDescent="0.3">
      <c r="A2739" s="9">
        <v>44196</v>
      </c>
      <c r="B2739" t="s">
        <v>301</v>
      </c>
      <c r="C2739" t="s">
        <v>110</v>
      </c>
      <c r="D2739">
        <v>2899900000</v>
      </c>
      <c r="E2739">
        <v>71400000</v>
      </c>
      <c r="F2739">
        <v>2971300000</v>
      </c>
      <c r="G2739">
        <v>37</v>
      </c>
      <c r="H2739">
        <v>-11900000</v>
      </c>
      <c r="I2739">
        <v>-3.9890050951997859E-3</v>
      </c>
      <c r="J2739" t="s">
        <v>341</v>
      </c>
      <c r="K2739" t="s">
        <v>2053</v>
      </c>
      <c r="L2739" t="s">
        <v>982</v>
      </c>
    </row>
    <row r="2740" spans="1:12" x14ac:dyDescent="0.3">
      <c r="A2740" s="9">
        <v>44196</v>
      </c>
      <c r="B2740" t="s">
        <v>302</v>
      </c>
      <c r="C2740" t="s">
        <v>111</v>
      </c>
      <c r="D2740">
        <v>5200000</v>
      </c>
      <c r="E2740">
        <v>0</v>
      </c>
      <c r="F2740">
        <v>5200000</v>
      </c>
      <c r="G2740">
        <v>109</v>
      </c>
      <c r="H2740">
        <v>-200000</v>
      </c>
      <c r="I2740">
        <v>-3.7037037037037028E-2</v>
      </c>
      <c r="J2740" t="s">
        <v>341</v>
      </c>
      <c r="K2740" t="s">
        <v>1621</v>
      </c>
      <c r="L2740" t="s">
        <v>497</v>
      </c>
    </row>
    <row r="2741" spans="1:12" x14ac:dyDescent="0.3">
      <c r="A2741" s="9">
        <v>44196</v>
      </c>
      <c r="B2741" t="s">
        <v>303</v>
      </c>
      <c r="C2741" t="s">
        <v>112</v>
      </c>
      <c r="D2741">
        <v>0</v>
      </c>
      <c r="E2741">
        <v>0</v>
      </c>
      <c r="F2741">
        <v>0</v>
      </c>
      <c r="G2741">
        <v>109</v>
      </c>
      <c r="H2741">
        <v>0</v>
      </c>
      <c r="J2741" t="s">
        <v>339</v>
      </c>
      <c r="K2741" t="s">
        <v>348</v>
      </c>
      <c r="L2741" t="s">
        <v>348</v>
      </c>
    </row>
    <row r="2742" spans="1:12" x14ac:dyDescent="0.3">
      <c r="A2742" s="9">
        <v>44196</v>
      </c>
      <c r="B2742" t="s">
        <v>304</v>
      </c>
      <c r="C2742" t="s">
        <v>113</v>
      </c>
      <c r="D2742">
        <v>11733200000</v>
      </c>
      <c r="E2742">
        <v>3242100000</v>
      </c>
      <c r="F2742">
        <v>14975300000</v>
      </c>
      <c r="G2742">
        <v>11</v>
      </c>
      <c r="H2742">
        <v>-315400000</v>
      </c>
      <c r="I2742">
        <v>-2.0626917014917569E-2</v>
      </c>
      <c r="J2742" t="s">
        <v>341</v>
      </c>
      <c r="K2742" t="s">
        <v>442</v>
      </c>
      <c r="L2742" t="s">
        <v>2179</v>
      </c>
    </row>
    <row r="2743" spans="1:12" x14ac:dyDescent="0.3">
      <c r="A2743" s="9">
        <v>44196</v>
      </c>
      <c r="B2743" t="s">
        <v>305</v>
      </c>
      <c r="C2743" t="s">
        <v>114</v>
      </c>
      <c r="D2743">
        <v>13367500000</v>
      </c>
      <c r="E2743">
        <v>5545500000</v>
      </c>
      <c r="F2743">
        <v>18913000000</v>
      </c>
      <c r="G2743">
        <v>6</v>
      </c>
      <c r="H2743">
        <v>495500000</v>
      </c>
      <c r="I2743">
        <v>2.6903760010859239E-2</v>
      </c>
      <c r="J2743" t="s">
        <v>340</v>
      </c>
      <c r="K2743" t="s">
        <v>2180</v>
      </c>
      <c r="L2743" t="s">
        <v>2181</v>
      </c>
    </row>
    <row r="2744" spans="1:12" x14ac:dyDescent="0.3">
      <c r="A2744" s="9">
        <v>44196</v>
      </c>
      <c r="B2744" t="s">
        <v>306</v>
      </c>
      <c r="C2744" t="s">
        <v>115</v>
      </c>
      <c r="D2744">
        <v>200000</v>
      </c>
      <c r="E2744">
        <v>0</v>
      </c>
      <c r="F2744">
        <v>200000</v>
      </c>
      <c r="G2744">
        <v>6</v>
      </c>
      <c r="H2744">
        <v>0</v>
      </c>
      <c r="I2744">
        <v>0</v>
      </c>
      <c r="J2744" t="s">
        <v>339</v>
      </c>
      <c r="K2744" t="s">
        <v>379</v>
      </c>
      <c r="L2744" t="s">
        <v>348</v>
      </c>
    </row>
    <row r="2745" spans="1:12" x14ac:dyDescent="0.3">
      <c r="A2745" s="9">
        <v>44196</v>
      </c>
      <c r="B2745" t="s">
        <v>309</v>
      </c>
      <c r="C2745" t="s">
        <v>118</v>
      </c>
      <c r="D2745">
        <v>69900000</v>
      </c>
      <c r="E2745">
        <v>53400000</v>
      </c>
      <c r="F2745">
        <v>123300000</v>
      </c>
      <c r="G2745">
        <v>80</v>
      </c>
      <c r="H2745">
        <v>-3100000</v>
      </c>
      <c r="I2745">
        <v>-2.4525316455696201E-2</v>
      </c>
      <c r="J2745" t="s">
        <v>341</v>
      </c>
      <c r="K2745" t="s">
        <v>1994</v>
      </c>
      <c r="L2745" t="s">
        <v>1056</v>
      </c>
    </row>
    <row r="2746" spans="1:12" x14ac:dyDescent="0.3">
      <c r="A2746" s="9">
        <v>44196</v>
      </c>
      <c r="B2746" t="s">
        <v>308</v>
      </c>
      <c r="C2746" t="s">
        <v>117</v>
      </c>
      <c r="D2746">
        <v>171605800000</v>
      </c>
      <c r="E2746">
        <v>20166900000</v>
      </c>
      <c r="F2746">
        <v>191772700000</v>
      </c>
      <c r="G2746">
        <v>1</v>
      </c>
      <c r="H2746">
        <v>1066300000</v>
      </c>
      <c r="I2746">
        <v>5.591317333870284E-3</v>
      </c>
      <c r="J2746" t="s">
        <v>340</v>
      </c>
      <c r="K2746" t="s">
        <v>2054</v>
      </c>
      <c r="L2746" t="s">
        <v>1793</v>
      </c>
    </row>
    <row r="2747" spans="1:12" x14ac:dyDescent="0.3">
      <c r="A2747" s="9">
        <v>44196</v>
      </c>
      <c r="B2747" t="s">
        <v>262</v>
      </c>
      <c r="C2747" t="s">
        <v>71</v>
      </c>
      <c r="D2747">
        <v>434100000</v>
      </c>
      <c r="E2747">
        <v>26000000</v>
      </c>
      <c r="F2747">
        <v>460100000</v>
      </c>
      <c r="G2747">
        <v>53</v>
      </c>
      <c r="H2747">
        <v>-12900000</v>
      </c>
      <c r="I2747">
        <v>-2.7272727272727271E-2</v>
      </c>
      <c r="J2747" t="s">
        <v>341</v>
      </c>
      <c r="K2747" t="s">
        <v>2182</v>
      </c>
      <c r="L2747" t="s">
        <v>796</v>
      </c>
    </row>
    <row r="2748" spans="1:12" x14ac:dyDescent="0.3">
      <c r="A2748" s="9">
        <v>44196</v>
      </c>
      <c r="B2748" t="s">
        <v>319</v>
      </c>
      <c r="C2748" t="s">
        <v>128</v>
      </c>
      <c r="D2748">
        <v>9400000</v>
      </c>
      <c r="E2748">
        <v>0</v>
      </c>
      <c r="F2748">
        <v>9400000</v>
      </c>
      <c r="G2748">
        <v>99</v>
      </c>
      <c r="H2748">
        <v>-800000</v>
      </c>
      <c r="I2748">
        <v>-7.8431372549019607E-2</v>
      </c>
      <c r="J2748" t="s">
        <v>341</v>
      </c>
      <c r="K2748" t="s">
        <v>1579</v>
      </c>
      <c r="L2748" t="s">
        <v>664</v>
      </c>
    </row>
    <row r="2749" spans="1:12" x14ac:dyDescent="0.3">
      <c r="A2749" s="9">
        <v>44196</v>
      </c>
      <c r="B2749" t="s">
        <v>290</v>
      </c>
      <c r="C2749" t="s">
        <v>99</v>
      </c>
      <c r="D2749">
        <v>212500000</v>
      </c>
      <c r="E2749">
        <v>0</v>
      </c>
      <c r="F2749">
        <v>212500000</v>
      </c>
      <c r="G2749">
        <v>64</v>
      </c>
      <c r="H2749">
        <v>11900000</v>
      </c>
      <c r="I2749">
        <v>5.9322033898305093E-2</v>
      </c>
      <c r="J2749" t="s">
        <v>340</v>
      </c>
      <c r="K2749" t="s">
        <v>2183</v>
      </c>
      <c r="L2749" t="s">
        <v>847</v>
      </c>
    </row>
    <row r="2750" spans="1:12" x14ac:dyDescent="0.3">
      <c r="A2750" s="9">
        <v>44196</v>
      </c>
      <c r="B2750" t="s">
        <v>300</v>
      </c>
      <c r="C2750" t="s">
        <v>109</v>
      </c>
      <c r="D2750">
        <v>500000</v>
      </c>
      <c r="E2750">
        <v>400000</v>
      </c>
      <c r="F2750">
        <v>900000</v>
      </c>
      <c r="G2750">
        <v>113</v>
      </c>
      <c r="H2750">
        <v>0</v>
      </c>
      <c r="I2750">
        <v>0</v>
      </c>
      <c r="J2750" t="s">
        <v>339</v>
      </c>
      <c r="K2750" t="s">
        <v>441</v>
      </c>
      <c r="L2750" t="s">
        <v>348</v>
      </c>
    </row>
    <row r="2751" spans="1:12" x14ac:dyDescent="0.3">
      <c r="A2751" s="9">
        <v>44196</v>
      </c>
      <c r="B2751" t="s">
        <v>292</v>
      </c>
      <c r="C2751" t="s">
        <v>101</v>
      </c>
      <c r="D2751">
        <v>15655600000</v>
      </c>
      <c r="E2751">
        <v>44700000</v>
      </c>
      <c r="F2751">
        <v>15700300000</v>
      </c>
      <c r="G2751">
        <v>9</v>
      </c>
      <c r="H2751">
        <v>-749800000.00000191</v>
      </c>
      <c r="I2751">
        <v>-4.5580270028753728E-2</v>
      </c>
      <c r="J2751" t="s">
        <v>341</v>
      </c>
      <c r="K2751" t="s">
        <v>1155</v>
      </c>
      <c r="L2751" t="s">
        <v>474</v>
      </c>
    </row>
    <row r="2752" spans="1:12" x14ac:dyDescent="0.3">
      <c r="A2752" s="9">
        <v>44196</v>
      </c>
      <c r="B2752" t="s">
        <v>310</v>
      </c>
      <c r="C2752" t="s">
        <v>142</v>
      </c>
      <c r="D2752">
        <v>63800000</v>
      </c>
      <c r="E2752">
        <v>200000</v>
      </c>
      <c r="F2752">
        <v>64000000</v>
      </c>
      <c r="G2752">
        <v>74</v>
      </c>
      <c r="H2752">
        <v>-299999.99999999249</v>
      </c>
      <c r="I2752">
        <v>-4.6656298600309893E-3</v>
      </c>
      <c r="J2752" t="s">
        <v>341</v>
      </c>
      <c r="K2752" t="s">
        <v>753</v>
      </c>
      <c r="L2752" t="s">
        <v>632</v>
      </c>
    </row>
    <row r="2753" spans="1:12" x14ac:dyDescent="0.3">
      <c r="A2753" s="9">
        <v>44196</v>
      </c>
      <c r="B2753" t="s">
        <v>320</v>
      </c>
      <c r="C2753" t="s">
        <v>129</v>
      </c>
      <c r="D2753">
        <v>67000000</v>
      </c>
      <c r="E2753">
        <v>0</v>
      </c>
      <c r="F2753">
        <v>67000000</v>
      </c>
      <c r="G2753">
        <v>74</v>
      </c>
      <c r="H2753">
        <v>-2100000</v>
      </c>
      <c r="I2753">
        <v>-3.0390738060781481E-2</v>
      </c>
      <c r="J2753" t="s">
        <v>341</v>
      </c>
      <c r="K2753" t="s">
        <v>2184</v>
      </c>
      <c r="L2753" t="s">
        <v>1298</v>
      </c>
    </row>
    <row r="2754" spans="1:12" x14ac:dyDescent="0.3">
      <c r="A2754" s="9">
        <v>44196</v>
      </c>
      <c r="B2754" t="s">
        <v>312</v>
      </c>
      <c r="C2754" t="s">
        <v>121</v>
      </c>
      <c r="D2754">
        <v>100000</v>
      </c>
      <c r="E2754">
        <v>0</v>
      </c>
      <c r="F2754">
        <v>100000</v>
      </c>
      <c r="G2754">
        <v>122</v>
      </c>
      <c r="H2754">
        <v>0</v>
      </c>
      <c r="I2754">
        <v>0</v>
      </c>
      <c r="J2754" t="s">
        <v>339</v>
      </c>
      <c r="K2754" t="s">
        <v>486</v>
      </c>
      <c r="L2754" t="s">
        <v>348</v>
      </c>
    </row>
    <row r="2755" spans="1:12" x14ac:dyDescent="0.3">
      <c r="A2755" s="9">
        <v>44196</v>
      </c>
      <c r="B2755" t="s">
        <v>311</v>
      </c>
      <c r="C2755" t="s">
        <v>120</v>
      </c>
      <c r="D2755">
        <v>0</v>
      </c>
      <c r="E2755">
        <v>0</v>
      </c>
      <c r="F2755">
        <v>0</v>
      </c>
      <c r="G2755">
        <v>123</v>
      </c>
      <c r="H2755">
        <v>0</v>
      </c>
      <c r="J2755" t="s">
        <v>339</v>
      </c>
      <c r="K2755" t="s">
        <v>348</v>
      </c>
      <c r="L2755" t="s">
        <v>348</v>
      </c>
    </row>
    <row r="2756" spans="1:12" x14ac:dyDescent="0.3">
      <c r="A2756" s="9">
        <v>44196</v>
      </c>
      <c r="B2756" t="s">
        <v>313</v>
      </c>
      <c r="C2756" t="s">
        <v>122</v>
      </c>
      <c r="D2756">
        <v>111300000</v>
      </c>
      <c r="E2756">
        <v>0</v>
      </c>
      <c r="F2756">
        <v>111300000</v>
      </c>
      <c r="G2756">
        <v>69</v>
      </c>
      <c r="H2756">
        <v>-500000</v>
      </c>
      <c r="I2756">
        <v>-4.4722719141323791E-3</v>
      </c>
      <c r="J2756" t="s">
        <v>341</v>
      </c>
      <c r="K2756" t="s">
        <v>628</v>
      </c>
      <c r="L2756" t="s">
        <v>472</v>
      </c>
    </row>
    <row r="2757" spans="1:12" x14ac:dyDescent="0.3">
      <c r="A2757" s="9">
        <v>44196</v>
      </c>
      <c r="B2757" t="s">
        <v>314</v>
      </c>
      <c r="C2757" t="s">
        <v>123</v>
      </c>
      <c r="D2757">
        <v>900000</v>
      </c>
      <c r="E2757">
        <v>0</v>
      </c>
      <c r="F2757">
        <v>900000</v>
      </c>
      <c r="G2757">
        <v>107</v>
      </c>
      <c r="H2757">
        <v>0</v>
      </c>
      <c r="I2757">
        <v>0</v>
      </c>
      <c r="J2757" t="s">
        <v>339</v>
      </c>
      <c r="K2757" t="s">
        <v>441</v>
      </c>
      <c r="L2757" t="s">
        <v>348</v>
      </c>
    </row>
    <row r="2758" spans="1:12" x14ac:dyDescent="0.3">
      <c r="A2758" s="9">
        <v>44196</v>
      </c>
      <c r="B2758" t="s">
        <v>321</v>
      </c>
      <c r="C2758" t="s">
        <v>130</v>
      </c>
      <c r="D2758">
        <v>238000000</v>
      </c>
      <c r="E2758">
        <v>115000000</v>
      </c>
      <c r="F2758">
        <v>353000000</v>
      </c>
      <c r="G2758">
        <v>58</v>
      </c>
      <c r="H2758">
        <v>24500000</v>
      </c>
      <c r="I2758">
        <v>7.4581430745814303E-2</v>
      </c>
      <c r="J2758" t="s">
        <v>340</v>
      </c>
      <c r="K2758" t="s">
        <v>478</v>
      </c>
      <c r="L2758" t="s">
        <v>2185</v>
      </c>
    </row>
    <row r="2759" spans="1:12" x14ac:dyDescent="0.3">
      <c r="A2759" s="9">
        <v>44196</v>
      </c>
      <c r="B2759" t="s">
        <v>316</v>
      </c>
      <c r="C2759" t="s">
        <v>125</v>
      </c>
      <c r="D2759">
        <v>0</v>
      </c>
      <c r="E2759">
        <v>0</v>
      </c>
      <c r="F2759">
        <v>0</v>
      </c>
      <c r="G2759">
        <v>118</v>
      </c>
      <c r="H2759">
        <v>0</v>
      </c>
      <c r="J2759" t="s">
        <v>339</v>
      </c>
      <c r="K2759" t="s">
        <v>348</v>
      </c>
      <c r="L2759" t="s">
        <v>348</v>
      </c>
    </row>
    <row r="2760" spans="1:12" x14ac:dyDescent="0.3">
      <c r="A2760" s="9">
        <v>44196</v>
      </c>
      <c r="B2760" t="s">
        <v>317</v>
      </c>
      <c r="C2760" t="s">
        <v>126</v>
      </c>
      <c r="D2760">
        <v>8548799999.999999</v>
      </c>
      <c r="E2760">
        <v>0</v>
      </c>
      <c r="F2760">
        <v>8548799999.999999</v>
      </c>
      <c r="G2760">
        <v>17</v>
      </c>
      <c r="H2760">
        <v>-50500000.000000954</v>
      </c>
      <c r="I2760">
        <v>-5.8725710232229314E-3</v>
      </c>
      <c r="J2760" t="s">
        <v>341</v>
      </c>
      <c r="K2760" t="s">
        <v>2069</v>
      </c>
      <c r="L2760" t="s">
        <v>1156</v>
      </c>
    </row>
    <row r="2761" spans="1:12" x14ac:dyDescent="0.3">
      <c r="A2761" s="9">
        <v>44196</v>
      </c>
      <c r="B2761" t="s">
        <v>318</v>
      </c>
      <c r="C2761" t="s">
        <v>127</v>
      </c>
      <c r="D2761">
        <v>2200000</v>
      </c>
      <c r="E2761">
        <v>0</v>
      </c>
      <c r="F2761">
        <v>2200000</v>
      </c>
      <c r="G2761">
        <v>111</v>
      </c>
      <c r="H2761">
        <v>0</v>
      </c>
      <c r="I2761">
        <v>0</v>
      </c>
      <c r="J2761" t="s">
        <v>339</v>
      </c>
      <c r="K2761" t="s">
        <v>471</v>
      </c>
      <c r="L2761" t="s">
        <v>348</v>
      </c>
    </row>
    <row r="2762" spans="1:12" x14ac:dyDescent="0.3">
      <c r="A2762" s="9">
        <v>44196</v>
      </c>
      <c r="B2762" t="s">
        <v>315</v>
      </c>
      <c r="C2762" t="s">
        <v>124</v>
      </c>
      <c r="D2762">
        <v>200000</v>
      </c>
      <c r="E2762">
        <v>3900000</v>
      </c>
      <c r="F2762">
        <v>4100000</v>
      </c>
      <c r="G2762">
        <v>106</v>
      </c>
      <c r="H2762">
        <v>0</v>
      </c>
      <c r="I2762">
        <v>0</v>
      </c>
      <c r="J2762" t="s">
        <v>339</v>
      </c>
      <c r="K2762" t="s">
        <v>995</v>
      </c>
      <c r="L2762" t="s">
        <v>348</v>
      </c>
    </row>
    <row r="2763" spans="1:12" x14ac:dyDescent="0.3">
      <c r="A2763" s="9">
        <v>44227</v>
      </c>
      <c r="B2763" t="s">
        <v>206</v>
      </c>
      <c r="C2763" t="s">
        <v>15</v>
      </c>
      <c r="D2763">
        <v>400000</v>
      </c>
      <c r="E2763">
        <v>0</v>
      </c>
      <c r="F2763">
        <v>400000</v>
      </c>
      <c r="G2763">
        <v>115</v>
      </c>
      <c r="H2763">
        <v>0</v>
      </c>
      <c r="I2763">
        <v>0</v>
      </c>
      <c r="J2763" t="s">
        <v>339</v>
      </c>
      <c r="K2763" t="s">
        <v>557</v>
      </c>
      <c r="L2763" t="s">
        <v>348</v>
      </c>
    </row>
    <row r="2764" spans="1:12" x14ac:dyDescent="0.3">
      <c r="A2764" s="9">
        <v>44227</v>
      </c>
      <c r="B2764" t="s">
        <v>205</v>
      </c>
      <c r="C2764" t="s">
        <v>14</v>
      </c>
      <c r="D2764">
        <v>5577600000</v>
      </c>
      <c r="E2764">
        <v>300000000</v>
      </c>
      <c r="F2764">
        <v>5877600000</v>
      </c>
      <c r="G2764">
        <v>20</v>
      </c>
      <c r="H2764">
        <v>161200000</v>
      </c>
      <c r="I2764">
        <v>2.819956616052061E-2</v>
      </c>
      <c r="J2764" t="s">
        <v>340</v>
      </c>
      <c r="K2764" t="s">
        <v>2186</v>
      </c>
      <c r="L2764" t="s">
        <v>2028</v>
      </c>
    </row>
    <row r="2765" spans="1:12" x14ac:dyDescent="0.3">
      <c r="A2765" s="9">
        <v>44227</v>
      </c>
      <c r="B2765" t="s">
        <v>204</v>
      </c>
      <c r="C2765" t="s">
        <v>13</v>
      </c>
      <c r="D2765">
        <v>100000</v>
      </c>
      <c r="E2765">
        <v>4300000</v>
      </c>
      <c r="F2765">
        <v>4400000</v>
      </c>
      <c r="G2765">
        <v>108</v>
      </c>
      <c r="H2765">
        <v>3800000</v>
      </c>
      <c r="I2765">
        <v>6.333333333333333</v>
      </c>
      <c r="J2765" t="s">
        <v>340</v>
      </c>
      <c r="K2765" t="s">
        <v>860</v>
      </c>
      <c r="L2765" t="s">
        <v>495</v>
      </c>
    </row>
    <row r="2766" spans="1:12" x14ac:dyDescent="0.3">
      <c r="A2766" s="9">
        <v>44227</v>
      </c>
      <c r="B2766" t="s">
        <v>203</v>
      </c>
      <c r="C2766" t="s">
        <v>12</v>
      </c>
      <c r="D2766">
        <v>4300000</v>
      </c>
      <c r="E2766">
        <v>0</v>
      </c>
      <c r="F2766">
        <v>4300000</v>
      </c>
      <c r="G2766">
        <v>91</v>
      </c>
      <c r="H2766">
        <v>0</v>
      </c>
      <c r="I2766">
        <v>0</v>
      </c>
      <c r="J2766" t="s">
        <v>339</v>
      </c>
      <c r="K2766" t="s">
        <v>761</v>
      </c>
      <c r="L2766" t="s">
        <v>348</v>
      </c>
    </row>
    <row r="2767" spans="1:12" x14ac:dyDescent="0.3">
      <c r="A2767" s="9">
        <v>44227</v>
      </c>
      <c r="B2767" t="s">
        <v>202</v>
      </c>
      <c r="C2767" t="s">
        <v>11</v>
      </c>
      <c r="D2767">
        <v>97800000</v>
      </c>
      <c r="E2767">
        <v>0</v>
      </c>
      <c r="F2767">
        <v>97800000</v>
      </c>
      <c r="G2767">
        <v>72</v>
      </c>
      <c r="H2767">
        <v>800000</v>
      </c>
      <c r="I2767">
        <v>8.2474226804123713E-3</v>
      </c>
      <c r="J2767" t="s">
        <v>340</v>
      </c>
      <c r="K2767" t="s">
        <v>2187</v>
      </c>
      <c r="L2767" t="s">
        <v>365</v>
      </c>
    </row>
    <row r="2768" spans="1:12" x14ac:dyDescent="0.3">
      <c r="A2768" s="9">
        <v>44227</v>
      </c>
      <c r="B2768" t="s">
        <v>227</v>
      </c>
      <c r="C2768" t="s">
        <v>36</v>
      </c>
      <c r="D2768">
        <v>340700000</v>
      </c>
      <c r="E2768">
        <v>300000</v>
      </c>
      <c r="F2768">
        <v>341000000</v>
      </c>
      <c r="G2768">
        <v>72</v>
      </c>
      <c r="H2768">
        <v>-6100000</v>
      </c>
      <c r="I2768">
        <v>-1.7574186113511959E-2</v>
      </c>
      <c r="J2768" t="s">
        <v>341</v>
      </c>
      <c r="K2768" t="s">
        <v>2188</v>
      </c>
      <c r="L2768" t="s">
        <v>1726</v>
      </c>
    </row>
    <row r="2769" spans="1:12" x14ac:dyDescent="0.3">
      <c r="A2769" s="9">
        <v>44227</v>
      </c>
      <c r="B2769" t="s">
        <v>200</v>
      </c>
      <c r="C2769" t="s">
        <v>9</v>
      </c>
      <c r="D2769">
        <v>5121000000</v>
      </c>
      <c r="E2769">
        <v>0</v>
      </c>
      <c r="F2769">
        <v>5121000000</v>
      </c>
      <c r="G2769">
        <v>23</v>
      </c>
      <c r="H2769">
        <v>222800000</v>
      </c>
      <c r="I2769">
        <v>4.5486096933567442E-2</v>
      </c>
      <c r="J2769" t="s">
        <v>340</v>
      </c>
      <c r="K2769" t="s">
        <v>1705</v>
      </c>
      <c r="L2769" t="s">
        <v>892</v>
      </c>
    </row>
    <row r="2770" spans="1:12" x14ac:dyDescent="0.3">
      <c r="A2770" s="9">
        <v>44227</v>
      </c>
      <c r="B2770" t="s">
        <v>199</v>
      </c>
      <c r="C2770" t="s">
        <v>8</v>
      </c>
      <c r="D2770">
        <v>8700000</v>
      </c>
      <c r="E2770">
        <v>0</v>
      </c>
      <c r="F2770">
        <v>8700000</v>
      </c>
      <c r="G2770">
        <v>97</v>
      </c>
      <c r="H2770">
        <v>800000</v>
      </c>
      <c r="I2770">
        <v>0.1012658227848101</v>
      </c>
      <c r="J2770" t="s">
        <v>340</v>
      </c>
      <c r="K2770" t="s">
        <v>1934</v>
      </c>
      <c r="L2770" t="s">
        <v>365</v>
      </c>
    </row>
    <row r="2771" spans="1:12" x14ac:dyDescent="0.3">
      <c r="A2771" s="9">
        <v>44227</v>
      </c>
      <c r="B2771" t="s">
        <v>225</v>
      </c>
      <c r="C2771" t="s">
        <v>34</v>
      </c>
      <c r="D2771">
        <v>137546000000</v>
      </c>
      <c r="E2771">
        <v>12511600000</v>
      </c>
      <c r="F2771">
        <v>150057600000</v>
      </c>
      <c r="G2771">
        <v>2</v>
      </c>
      <c r="H2771">
        <v>947300000</v>
      </c>
      <c r="I2771">
        <v>6.3530151840617312E-3</v>
      </c>
      <c r="J2771" t="s">
        <v>340</v>
      </c>
      <c r="K2771" t="s">
        <v>731</v>
      </c>
      <c r="L2771" t="s">
        <v>2189</v>
      </c>
    </row>
    <row r="2772" spans="1:12" x14ac:dyDescent="0.3">
      <c r="A2772" s="9">
        <v>44227</v>
      </c>
      <c r="B2772" t="s">
        <v>226</v>
      </c>
      <c r="C2772" t="s">
        <v>35</v>
      </c>
      <c r="D2772">
        <v>48000000</v>
      </c>
      <c r="E2772">
        <v>1700000</v>
      </c>
      <c r="F2772">
        <v>49700000</v>
      </c>
      <c r="G2772">
        <v>77</v>
      </c>
      <c r="H2772">
        <v>200000</v>
      </c>
      <c r="I2772">
        <v>4.0404040404040404E-3</v>
      </c>
      <c r="J2772" t="s">
        <v>340</v>
      </c>
      <c r="K2772" t="s">
        <v>2076</v>
      </c>
      <c r="L2772" t="s">
        <v>379</v>
      </c>
    </row>
    <row r="2773" spans="1:12" x14ac:dyDescent="0.3">
      <c r="A2773" s="9">
        <v>44227</v>
      </c>
      <c r="B2773" t="s">
        <v>207</v>
      </c>
      <c r="C2773" t="s">
        <v>16</v>
      </c>
      <c r="D2773">
        <v>1029700000</v>
      </c>
      <c r="E2773">
        <v>1211100000</v>
      </c>
      <c r="F2773">
        <v>2240800000</v>
      </c>
      <c r="G2773">
        <v>33</v>
      </c>
      <c r="H2773">
        <v>-124000000</v>
      </c>
      <c r="I2773">
        <v>-5.2435723951285519E-2</v>
      </c>
      <c r="J2773" t="s">
        <v>341</v>
      </c>
      <c r="K2773" t="s">
        <v>623</v>
      </c>
      <c r="L2773" t="s">
        <v>695</v>
      </c>
    </row>
    <row r="2774" spans="1:12" x14ac:dyDescent="0.3">
      <c r="A2774" s="9">
        <v>44227</v>
      </c>
      <c r="B2774" t="s">
        <v>201</v>
      </c>
      <c r="C2774" t="s">
        <v>10</v>
      </c>
      <c r="D2774">
        <v>3061500000</v>
      </c>
      <c r="E2774">
        <v>253300000</v>
      </c>
      <c r="F2774">
        <v>3314800000</v>
      </c>
      <c r="G2774">
        <v>38</v>
      </c>
      <c r="H2774">
        <v>-165000000</v>
      </c>
      <c r="I2774">
        <v>-4.7416518190700613E-2</v>
      </c>
      <c r="J2774" t="s">
        <v>341</v>
      </c>
      <c r="K2774" t="s">
        <v>1625</v>
      </c>
      <c r="L2774" t="s">
        <v>717</v>
      </c>
    </row>
    <row r="2775" spans="1:12" x14ac:dyDescent="0.3">
      <c r="A2775" s="9">
        <v>44227</v>
      </c>
      <c r="B2775" t="s">
        <v>208</v>
      </c>
      <c r="C2775" t="s">
        <v>17</v>
      </c>
      <c r="D2775">
        <v>1042400000</v>
      </c>
      <c r="E2775">
        <v>111100000</v>
      </c>
      <c r="F2775">
        <v>1153500000</v>
      </c>
      <c r="G2775">
        <v>40</v>
      </c>
      <c r="H2775">
        <v>-5000000</v>
      </c>
      <c r="I2775">
        <v>-4.3159257660768226E-3</v>
      </c>
      <c r="J2775" t="s">
        <v>341</v>
      </c>
      <c r="K2775" t="s">
        <v>711</v>
      </c>
      <c r="L2775" t="s">
        <v>1237</v>
      </c>
    </row>
    <row r="2776" spans="1:12" x14ac:dyDescent="0.3">
      <c r="A2776" s="9">
        <v>44227</v>
      </c>
      <c r="B2776" t="s">
        <v>221</v>
      </c>
      <c r="C2776" t="s">
        <v>30</v>
      </c>
      <c r="D2776">
        <v>2834900000</v>
      </c>
      <c r="E2776">
        <v>45600000</v>
      </c>
      <c r="F2776">
        <v>2880500000</v>
      </c>
      <c r="G2776">
        <v>36</v>
      </c>
      <c r="H2776">
        <v>-10800000</v>
      </c>
      <c r="I2776">
        <v>-3.7353439629232519E-3</v>
      </c>
      <c r="J2776" t="s">
        <v>341</v>
      </c>
      <c r="K2776" t="s">
        <v>1720</v>
      </c>
      <c r="L2776" t="s">
        <v>515</v>
      </c>
    </row>
    <row r="2777" spans="1:12" x14ac:dyDescent="0.3">
      <c r="A2777" s="9">
        <v>44227</v>
      </c>
      <c r="B2777" t="s">
        <v>213</v>
      </c>
      <c r="C2777" t="s">
        <v>22</v>
      </c>
      <c r="D2777">
        <v>78900000</v>
      </c>
      <c r="E2777">
        <v>0</v>
      </c>
      <c r="F2777">
        <v>78900000</v>
      </c>
      <c r="G2777">
        <v>68</v>
      </c>
      <c r="H2777">
        <v>-1300000</v>
      </c>
      <c r="I2777">
        <v>-1.6209476309226929E-2</v>
      </c>
      <c r="J2777" t="s">
        <v>341</v>
      </c>
      <c r="K2777" t="s">
        <v>2190</v>
      </c>
      <c r="L2777" t="s">
        <v>1023</v>
      </c>
    </row>
    <row r="2778" spans="1:12" x14ac:dyDescent="0.3">
      <c r="A2778" s="9">
        <v>44227</v>
      </c>
      <c r="B2778" t="s">
        <v>214</v>
      </c>
      <c r="C2778" t="s">
        <v>23</v>
      </c>
      <c r="D2778">
        <v>23000000</v>
      </c>
      <c r="E2778">
        <v>25300000</v>
      </c>
      <c r="F2778">
        <v>48300000</v>
      </c>
      <c r="G2778">
        <v>79</v>
      </c>
      <c r="H2778">
        <v>-900000</v>
      </c>
      <c r="I2778">
        <v>-1.8292682926829271E-2</v>
      </c>
      <c r="J2778" t="s">
        <v>341</v>
      </c>
      <c r="K2778" t="s">
        <v>2191</v>
      </c>
      <c r="L2778" t="s">
        <v>599</v>
      </c>
    </row>
    <row r="2779" spans="1:12" x14ac:dyDescent="0.3">
      <c r="A2779" s="9">
        <v>44227</v>
      </c>
      <c r="B2779" t="s">
        <v>216</v>
      </c>
      <c r="C2779" t="s">
        <v>25</v>
      </c>
      <c r="D2779">
        <v>21000000</v>
      </c>
      <c r="E2779">
        <v>2200000</v>
      </c>
      <c r="F2779">
        <v>23200000</v>
      </c>
      <c r="G2779">
        <v>84</v>
      </c>
      <c r="H2779">
        <v>-500000</v>
      </c>
      <c r="I2779">
        <v>-2.1097046413502109E-2</v>
      </c>
      <c r="J2779" t="s">
        <v>341</v>
      </c>
      <c r="K2779" t="s">
        <v>1300</v>
      </c>
      <c r="L2779" t="s">
        <v>472</v>
      </c>
    </row>
    <row r="2780" spans="1:12" x14ac:dyDescent="0.3">
      <c r="A2780" s="9">
        <v>44227</v>
      </c>
      <c r="B2780" t="s">
        <v>217</v>
      </c>
      <c r="C2780" t="s">
        <v>26</v>
      </c>
      <c r="D2780">
        <v>82300000</v>
      </c>
      <c r="E2780">
        <v>0</v>
      </c>
      <c r="F2780">
        <v>82300000</v>
      </c>
      <c r="G2780">
        <v>84</v>
      </c>
      <c r="H2780">
        <v>-1500000</v>
      </c>
      <c r="I2780">
        <v>-1.789976133651551E-2</v>
      </c>
      <c r="J2780" t="s">
        <v>341</v>
      </c>
      <c r="K2780" t="s">
        <v>2192</v>
      </c>
      <c r="L2780" t="s">
        <v>517</v>
      </c>
    </row>
    <row r="2781" spans="1:12" x14ac:dyDescent="0.3">
      <c r="A2781" s="9">
        <v>44227</v>
      </c>
      <c r="B2781" t="s">
        <v>218</v>
      </c>
      <c r="C2781" t="s">
        <v>27</v>
      </c>
      <c r="D2781">
        <v>248200000</v>
      </c>
      <c r="E2781">
        <v>55300000</v>
      </c>
      <c r="F2781">
        <v>303500000</v>
      </c>
      <c r="G2781">
        <v>84</v>
      </c>
      <c r="H2781">
        <v>-3700000</v>
      </c>
      <c r="I2781">
        <v>-1.204427083333333E-2</v>
      </c>
      <c r="J2781" t="s">
        <v>341</v>
      </c>
      <c r="K2781" t="s">
        <v>1652</v>
      </c>
      <c r="L2781" t="s">
        <v>937</v>
      </c>
    </row>
    <row r="2782" spans="1:12" x14ac:dyDescent="0.3">
      <c r="A2782" s="9">
        <v>44227</v>
      </c>
      <c r="B2782" t="s">
        <v>220</v>
      </c>
      <c r="C2782" t="s">
        <v>29</v>
      </c>
      <c r="D2782">
        <v>12600000</v>
      </c>
      <c r="E2782">
        <v>0</v>
      </c>
      <c r="F2782">
        <v>12600000</v>
      </c>
      <c r="G2782">
        <v>90</v>
      </c>
      <c r="H2782">
        <v>-1500000</v>
      </c>
      <c r="I2782">
        <v>-0.1063829787234043</v>
      </c>
      <c r="J2782" t="s">
        <v>341</v>
      </c>
      <c r="K2782" t="s">
        <v>1317</v>
      </c>
      <c r="L2782" t="s">
        <v>517</v>
      </c>
    </row>
    <row r="2783" spans="1:12" x14ac:dyDescent="0.3">
      <c r="A2783" s="9">
        <v>44227</v>
      </c>
      <c r="B2783" t="s">
        <v>222</v>
      </c>
      <c r="C2783" t="s">
        <v>31</v>
      </c>
      <c r="D2783">
        <v>741000000</v>
      </c>
      <c r="E2783">
        <v>61300000</v>
      </c>
      <c r="F2783">
        <v>802300000</v>
      </c>
      <c r="G2783">
        <v>46</v>
      </c>
      <c r="H2783">
        <v>7900000</v>
      </c>
      <c r="I2783">
        <v>9.944612286002014E-3</v>
      </c>
      <c r="J2783" t="s">
        <v>340</v>
      </c>
      <c r="K2783" t="s">
        <v>1470</v>
      </c>
      <c r="L2783" t="s">
        <v>2110</v>
      </c>
    </row>
    <row r="2784" spans="1:12" x14ac:dyDescent="0.3">
      <c r="A2784" s="9">
        <v>44227</v>
      </c>
      <c r="B2784" t="s">
        <v>223</v>
      </c>
      <c r="C2784" t="s">
        <v>32</v>
      </c>
      <c r="D2784">
        <v>64000000</v>
      </c>
      <c r="E2784">
        <v>9900000</v>
      </c>
      <c r="F2784">
        <v>73900000</v>
      </c>
      <c r="G2784">
        <v>76</v>
      </c>
      <c r="H2784">
        <v>-200000</v>
      </c>
      <c r="I2784">
        <v>-2.6990553306342779E-3</v>
      </c>
      <c r="J2784" t="s">
        <v>341</v>
      </c>
      <c r="K2784" t="s">
        <v>1946</v>
      </c>
      <c r="L2784" t="s">
        <v>497</v>
      </c>
    </row>
    <row r="2785" spans="1:12" x14ac:dyDescent="0.3">
      <c r="A2785" s="9">
        <v>44227</v>
      </c>
      <c r="B2785" t="s">
        <v>242</v>
      </c>
      <c r="C2785" t="s">
        <v>51</v>
      </c>
      <c r="D2785">
        <v>10600000</v>
      </c>
      <c r="E2785">
        <v>400000</v>
      </c>
      <c r="F2785">
        <v>11000000</v>
      </c>
      <c r="G2785">
        <v>95</v>
      </c>
      <c r="H2785">
        <v>500000</v>
      </c>
      <c r="I2785">
        <v>4.7619047619047623E-2</v>
      </c>
      <c r="J2785" t="s">
        <v>340</v>
      </c>
      <c r="K2785" t="s">
        <v>791</v>
      </c>
      <c r="L2785" t="s">
        <v>361</v>
      </c>
    </row>
    <row r="2786" spans="1:12" x14ac:dyDescent="0.3">
      <c r="A2786" s="9">
        <v>44227</v>
      </c>
      <c r="B2786" t="s">
        <v>258</v>
      </c>
      <c r="C2786" t="s">
        <v>67</v>
      </c>
      <c r="D2786">
        <v>245900000</v>
      </c>
      <c r="E2786">
        <v>21000000</v>
      </c>
      <c r="F2786">
        <v>266900000</v>
      </c>
      <c r="G2786">
        <v>61</v>
      </c>
      <c r="H2786">
        <v>-3000000</v>
      </c>
      <c r="I2786">
        <v>-1.111522786217117E-2</v>
      </c>
      <c r="J2786" t="s">
        <v>341</v>
      </c>
      <c r="K2786" t="s">
        <v>1962</v>
      </c>
      <c r="L2786" t="s">
        <v>1086</v>
      </c>
    </row>
    <row r="2787" spans="1:12" x14ac:dyDescent="0.3">
      <c r="A2787" s="9">
        <v>44227</v>
      </c>
      <c r="B2787" t="s">
        <v>291</v>
      </c>
      <c r="C2787" t="s">
        <v>100</v>
      </c>
      <c r="D2787">
        <v>1500000</v>
      </c>
      <c r="E2787">
        <v>200000</v>
      </c>
      <c r="F2787">
        <v>1700000</v>
      </c>
      <c r="G2787">
        <v>112</v>
      </c>
      <c r="H2787">
        <v>-900000</v>
      </c>
      <c r="I2787">
        <v>-0.34615384615384609</v>
      </c>
      <c r="J2787" t="s">
        <v>341</v>
      </c>
      <c r="K2787" t="s">
        <v>476</v>
      </c>
      <c r="L2787" t="s">
        <v>599</v>
      </c>
    </row>
    <row r="2788" spans="1:12" x14ac:dyDescent="0.3">
      <c r="A2788" s="9">
        <v>44227</v>
      </c>
      <c r="B2788" t="s">
        <v>260</v>
      </c>
      <c r="C2788" t="s">
        <v>69</v>
      </c>
      <c r="D2788">
        <v>8178600000</v>
      </c>
      <c r="E2788">
        <v>434500000</v>
      </c>
      <c r="F2788">
        <v>8613100000</v>
      </c>
      <c r="G2788">
        <v>19</v>
      </c>
      <c r="H2788">
        <v>126800000.000001</v>
      </c>
      <c r="I2788">
        <v>1.4941729611255899E-2</v>
      </c>
      <c r="J2788" t="s">
        <v>340</v>
      </c>
      <c r="K2788" t="s">
        <v>2193</v>
      </c>
      <c r="L2788" t="s">
        <v>666</v>
      </c>
    </row>
    <row r="2789" spans="1:12" x14ac:dyDescent="0.3">
      <c r="A2789" s="9">
        <v>44227</v>
      </c>
      <c r="B2789" t="s">
        <v>228</v>
      </c>
      <c r="C2789" t="s">
        <v>37</v>
      </c>
      <c r="D2789">
        <v>3329100000</v>
      </c>
      <c r="E2789">
        <v>1825000000</v>
      </c>
      <c r="F2789">
        <v>5154100000</v>
      </c>
      <c r="G2789">
        <v>22</v>
      </c>
      <c r="H2789">
        <v>-64900000</v>
      </c>
      <c r="I2789">
        <v>-1.243533243916459E-2</v>
      </c>
      <c r="J2789" t="s">
        <v>341</v>
      </c>
      <c r="K2789" t="s">
        <v>1580</v>
      </c>
      <c r="L2789" t="s">
        <v>1657</v>
      </c>
    </row>
    <row r="2790" spans="1:12" x14ac:dyDescent="0.3">
      <c r="A2790" s="9">
        <v>44227</v>
      </c>
      <c r="B2790" t="s">
        <v>211</v>
      </c>
      <c r="C2790" t="s">
        <v>20</v>
      </c>
      <c r="D2790">
        <v>1776900000</v>
      </c>
      <c r="E2790">
        <v>49400000</v>
      </c>
      <c r="F2790">
        <v>1826300000</v>
      </c>
      <c r="G2790">
        <v>41</v>
      </c>
      <c r="H2790">
        <v>5200000</v>
      </c>
      <c r="I2790">
        <v>2.8554170556257209E-3</v>
      </c>
      <c r="J2790" t="s">
        <v>340</v>
      </c>
      <c r="K2790" t="s">
        <v>795</v>
      </c>
      <c r="L2790" t="s">
        <v>1621</v>
      </c>
    </row>
    <row r="2791" spans="1:12" x14ac:dyDescent="0.3">
      <c r="A2791" s="9">
        <v>44227</v>
      </c>
      <c r="B2791" t="s">
        <v>256</v>
      </c>
      <c r="C2791" t="s">
        <v>65</v>
      </c>
      <c r="D2791">
        <v>138000000</v>
      </c>
      <c r="E2791">
        <v>93600000</v>
      </c>
      <c r="F2791">
        <v>231600000</v>
      </c>
      <c r="G2791">
        <v>57</v>
      </c>
      <c r="H2791">
        <v>-9900000</v>
      </c>
      <c r="I2791">
        <v>-4.0993788819875768E-2</v>
      </c>
      <c r="J2791" t="s">
        <v>341</v>
      </c>
      <c r="K2791" t="s">
        <v>2194</v>
      </c>
      <c r="L2791" t="s">
        <v>568</v>
      </c>
    </row>
    <row r="2792" spans="1:12" x14ac:dyDescent="0.3">
      <c r="A2792" s="9">
        <v>44227</v>
      </c>
      <c r="B2792" t="s">
        <v>243</v>
      </c>
      <c r="C2792" t="s">
        <v>52</v>
      </c>
      <c r="D2792">
        <v>2440400000</v>
      </c>
      <c r="E2792">
        <v>4921800000</v>
      </c>
      <c r="F2792">
        <v>7362200000</v>
      </c>
      <c r="G2792">
        <v>10</v>
      </c>
      <c r="H2792">
        <v>-78500000</v>
      </c>
      <c r="I2792">
        <v>-1.055008265351378E-2</v>
      </c>
      <c r="J2792" t="s">
        <v>341</v>
      </c>
      <c r="K2792" t="s">
        <v>2195</v>
      </c>
      <c r="L2792" t="s">
        <v>2196</v>
      </c>
    </row>
    <row r="2793" spans="1:12" x14ac:dyDescent="0.3">
      <c r="A2793" s="9">
        <v>44227</v>
      </c>
      <c r="B2793" t="s">
        <v>254</v>
      </c>
      <c r="C2793" t="s">
        <v>63</v>
      </c>
      <c r="D2793">
        <v>4395000000</v>
      </c>
      <c r="E2793">
        <v>513799999.99999988</v>
      </c>
      <c r="F2793">
        <v>4908800000</v>
      </c>
      <c r="G2793">
        <v>27</v>
      </c>
      <c r="H2793">
        <v>252900000</v>
      </c>
      <c r="I2793">
        <v>5.4318176936789878E-2</v>
      </c>
      <c r="J2793" t="s">
        <v>340</v>
      </c>
      <c r="K2793" t="s">
        <v>1481</v>
      </c>
      <c r="L2793" t="s">
        <v>1649</v>
      </c>
    </row>
    <row r="2794" spans="1:12" x14ac:dyDescent="0.3">
      <c r="A2794" s="9">
        <v>44227</v>
      </c>
      <c r="B2794" t="s">
        <v>324</v>
      </c>
      <c r="C2794" t="s">
        <v>139</v>
      </c>
      <c r="D2794">
        <v>0</v>
      </c>
      <c r="E2794">
        <v>0</v>
      </c>
      <c r="F2794">
        <v>0</v>
      </c>
      <c r="G2794">
        <v>27</v>
      </c>
      <c r="H2794">
        <v>0</v>
      </c>
      <c r="J2794" t="s">
        <v>339</v>
      </c>
      <c r="K2794" t="s">
        <v>348</v>
      </c>
      <c r="L2794" t="s">
        <v>348</v>
      </c>
    </row>
    <row r="2795" spans="1:12" x14ac:dyDescent="0.3">
      <c r="A2795" s="9">
        <v>44227</v>
      </c>
      <c r="B2795" t="s">
        <v>229</v>
      </c>
      <c r="C2795" t="s">
        <v>38</v>
      </c>
      <c r="D2795">
        <v>302400000</v>
      </c>
      <c r="E2795">
        <v>0</v>
      </c>
      <c r="F2795">
        <v>302400000</v>
      </c>
      <c r="G2795">
        <v>27</v>
      </c>
      <c r="H2795">
        <v>-99600000</v>
      </c>
      <c r="I2795">
        <v>-0.24776119402985081</v>
      </c>
      <c r="J2795" t="s">
        <v>341</v>
      </c>
      <c r="K2795" t="s">
        <v>2197</v>
      </c>
      <c r="L2795" t="s">
        <v>722</v>
      </c>
    </row>
    <row r="2796" spans="1:12" x14ac:dyDescent="0.3">
      <c r="A2796" s="9">
        <v>44227</v>
      </c>
      <c r="B2796" t="s">
        <v>230</v>
      </c>
      <c r="C2796" t="s">
        <v>39</v>
      </c>
      <c r="D2796">
        <v>1783700000</v>
      </c>
      <c r="E2796">
        <v>941000000</v>
      </c>
      <c r="F2796">
        <v>2724700000</v>
      </c>
      <c r="G2796">
        <v>34</v>
      </c>
      <c r="H2796">
        <v>203800000</v>
      </c>
      <c r="I2796">
        <v>8.0844142964814153E-2</v>
      </c>
      <c r="J2796" t="s">
        <v>340</v>
      </c>
      <c r="K2796" t="s">
        <v>2198</v>
      </c>
      <c r="L2796" t="s">
        <v>2113</v>
      </c>
    </row>
    <row r="2797" spans="1:12" x14ac:dyDescent="0.3">
      <c r="A2797" s="9">
        <v>44227</v>
      </c>
      <c r="B2797" t="s">
        <v>231</v>
      </c>
      <c r="C2797" t="s">
        <v>40</v>
      </c>
      <c r="D2797">
        <v>872000000</v>
      </c>
      <c r="E2797">
        <v>731700000</v>
      </c>
      <c r="F2797">
        <v>1603700000</v>
      </c>
      <c r="G2797">
        <v>48</v>
      </c>
      <c r="H2797">
        <v>-9200000</v>
      </c>
      <c r="I2797">
        <v>-5.7040114080228162E-3</v>
      </c>
      <c r="J2797" t="s">
        <v>341</v>
      </c>
      <c r="K2797" t="s">
        <v>1325</v>
      </c>
      <c r="L2797" t="s">
        <v>488</v>
      </c>
    </row>
    <row r="2798" spans="1:12" x14ac:dyDescent="0.3">
      <c r="A2798" s="9">
        <v>44227</v>
      </c>
      <c r="B2798" t="s">
        <v>232</v>
      </c>
      <c r="C2798" t="s">
        <v>41</v>
      </c>
      <c r="D2798">
        <v>278800000</v>
      </c>
      <c r="E2798">
        <v>0</v>
      </c>
      <c r="F2798">
        <v>278800000</v>
      </c>
      <c r="G2798">
        <v>62</v>
      </c>
      <c r="H2798">
        <v>500000</v>
      </c>
      <c r="I2798">
        <v>1.7966223499820339E-3</v>
      </c>
      <c r="J2798" t="s">
        <v>340</v>
      </c>
      <c r="K2798" t="s">
        <v>516</v>
      </c>
      <c r="L2798" t="s">
        <v>361</v>
      </c>
    </row>
    <row r="2799" spans="1:12" x14ac:dyDescent="0.3">
      <c r="A2799" s="9">
        <v>44227</v>
      </c>
      <c r="B2799" t="s">
        <v>233</v>
      </c>
      <c r="C2799" t="s">
        <v>42</v>
      </c>
      <c r="D2799">
        <v>114323500000</v>
      </c>
      <c r="E2799">
        <v>12748000000</v>
      </c>
      <c r="F2799">
        <v>127071500000</v>
      </c>
      <c r="G2799">
        <v>4</v>
      </c>
      <c r="H2799">
        <v>-747800000</v>
      </c>
      <c r="I2799">
        <v>-5.8504466852814874E-3</v>
      </c>
      <c r="J2799" t="s">
        <v>341</v>
      </c>
      <c r="K2799" t="s">
        <v>799</v>
      </c>
      <c r="L2799" t="s">
        <v>474</v>
      </c>
    </row>
    <row r="2800" spans="1:12" x14ac:dyDescent="0.3">
      <c r="A2800" s="9">
        <v>44227</v>
      </c>
      <c r="B2800" t="s">
        <v>234</v>
      </c>
      <c r="C2800" t="s">
        <v>43</v>
      </c>
      <c r="D2800">
        <v>32400000</v>
      </c>
      <c r="E2800">
        <v>200000</v>
      </c>
      <c r="F2800">
        <v>32600000</v>
      </c>
      <c r="G2800">
        <v>4</v>
      </c>
      <c r="H2800">
        <v>-399999.99999999627</v>
      </c>
      <c r="I2800">
        <v>-1.212121212121201E-2</v>
      </c>
      <c r="J2800" t="s">
        <v>341</v>
      </c>
      <c r="K2800" t="s">
        <v>439</v>
      </c>
      <c r="L2800" t="s">
        <v>909</v>
      </c>
    </row>
    <row r="2801" spans="1:12" x14ac:dyDescent="0.3">
      <c r="A2801" s="9">
        <v>44227</v>
      </c>
      <c r="B2801" t="s">
        <v>235</v>
      </c>
      <c r="C2801" t="s">
        <v>44</v>
      </c>
      <c r="D2801">
        <v>100000</v>
      </c>
      <c r="E2801">
        <v>0</v>
      </c>
      <c r="F2801">
        <v>100000</v>
      </c>
      <c r="G2801">
        <v>121</v>
      </c>
      <c r="H2801">
        <v>0</v>
      </c>
      <c r="I2801">
        <v>0</v>
      </c>
      <c r="J2801" t="s">
        <v>339</v>
      </c>
      <c r="K2801" t="s">
        <v>486</v>
      </c>
      <c r="L2801" t="s">
        <v>348</v>
      </c>
    </row>
    <row r="2802" spans="1:12" x14ac:dyDescent="0.3">
      <c r="A2802" s="9">
        <v>44227</v>
      </c>
      <c r="B2802" t="s">
        <v>270</v>
      </c>
      <c r="C2802" t="s">
        <v>140</v>
      </c>
      <c r="D2802">
        <v>11600000</v>
      </c>
      <c r="E2802">
        <v>0</v>
      </c>
      <c r="F2802">
        <v>11600000</v>
      </c>
      <c r="G2802">
        <v>92</v>
      </c>
      <c r="H2802">
        <v>-400000</v>
      </c>
      <c r="I2802">
        <v>-3.3333333333333333E-2</v>
      </c>
      <c r="J2802" t="s">
        <v>341</v>
      </c>
      <c r="K2802" t="s">
        <v>679</v>
      </c>
      <c r="L2802" t="s">
        <v>909</v>
      </c>
    </row>
    <row r="2803" spans="1:12" x14ac:dyDescent="0.3">
      <c r="A2803" s="9">
        <v>44227</v>
      </c>
      <c r="B2803" t="s">
        <v>236</v>
      </c>
      <c r="C2803" t="s">
        <v>45</v>
      </c>
      <c r="D2803">
        <v>0</v>
      </c>
      <c r="E2803">
        <v>0</v>
      </c>
      <c r="F2803">
        <v>0</v>
      </c>
      <c r="G2803">
        <v>117</v>
      </c>
      <c r="H2803">
        <v>0</v>
      </c>
      <c r="J2803" t="s">
        <v>339</v>
      </c>
      <c r="K2803" t="s">
        <v>348</v>
      </c>
      <c r="L2803" t="s">
        <v>348</v>
      </c>
    </row>
    <row r="2804" spans="1:12" x14ac:dyDescent="0.3">
      <c r="A2804" s="9">
        <v>44227</v>
      </c>
      <c r="B2804" t="s">
        <v>237</v>
      </c>
      <c r="C2804" t="s">
        <v>46</v>
      </c>
      <c r="D2804">
        <v>30500000</v>
      </c>
      <c r="E2804">
        <v>99300000</v>
      </c>
      <c r="F2804">
        <v>129800000</v>
      </c>
      <c r="G2804">
        <v>78</v>
      </c>
      <c r="H2804">
        <v>-1300000</v>
      </c>
      <c r="I2804">
        <v>-9.9160945842868033E-3</v>
      </c>
      <c r="J2804" t="s">
        <v>341</v>
      </c>
      <c r="K2804" t="s">
        <v>406</v>
      </c>
      <c r="L2804" t="s">
        <v>1023</v>
      </c>
    </row>
    <row r="2805" spans="1:12" x14ac:dyDescent="0.3">
      <c r="A2805" s="9">
        <v>44227</v>
      </c>
      <c r="B2805" t="s">
        <v>238</v>
      </c>
      <c r="C2805" t="s">
        <v>47</v>
      </c>
      <c r="D2805">
        <v>123100000</v>
      </c>
      <c r="E2805">
        <v>0</v>
      </c>
      <c r="F2805">
        <v>123100000</v>
      </c>
      <c r="G2805">
        <v>73</v>
      </c>
      <c r="H2805">
        <v>-1600000</v>
      </c>
      <c r="I2805">
        <v>-1.283079390537289E-2</v>
      </c>
      <c r="J2805" t="s">
        <v>341</v>
      </c>
      <c r="K2805" t="s">
        <v>1994</v>
      </c>
      <c r="L2805" t="s">
        <v>483</v>
      </c>
    </row>
    <row r="2806" spans="1:12" x14ac:dyDescent="0.3">
      <c r="A2806" s="9">
        <v>44227</v>
      </c>
      <c r="B2806" t="s">
        <v>239</v>
      </c>
      <c r="C2806" t="s">
        <v>48</v>
      </c>
      <c r="D2806">
        <v>30000000</v>
      </c>
      <c r="E2806">
        <v>0</v>
      </c>
      <c r="F2806">
        <v>30000000</v>
      </c>
      <c r="G2806">
        <v>89</v>
      </c>
      <c r="H2806">
        <v>600000</v>
      </c>
      <c r="I2806">
        <v>2.0408163265306121E-2</v>
      </c>
      <c r="J2806" t="s">
        <v>340</v>
      </c>
      <c r="K2806" t="s">
        <v>2199</v>
      </c>
      <c r="L2806" t="s">
        <v>451</v>
      </c>
    </row>
    <row r="2807" spans="1:12" x14ac:dyDescent="0.3">
      <c r="A2807" s="9">
        <v>44227</v>
      </c>
      <c r="B2807" t="s">
        <v>255</v>
      </c>
      <c r="C2807" t="s">
        <v>64</v>
      </c>
      <c r="D2807">
        <v>897000000</v>
      </c>
      <c r="E2807">
        <v>43700000</v>
      </c>
      <c r="F2807">
        <v>940700000</v>
      </c>
      <c r="G2807">
        <v>39</v>
      </c>
      <c r="H2807">
        <v>-20800000</v>
      </c>
      <c r="I2807">
        <v>-2.163286531461258E-2</v>
      </c>
      <c r="J2807" t="s">
        <v>341</v>
      </c>
      <c r="K2807" t="s">
        <v>2200</v>
      </c>
      <c r="L2807" t="s">
        <v>1011</v>
      </c>
    </row>
    <row r="2808" spans="1:12" x14ac:dyDescent="0.3">
      <c r="A2808" s="9">
        <v>44227</v>
      </c>
      <c r="B2808" t="s">
        <v>241</v>
      </c>
      <c r="C2808" t="s">
        <v>50</v>
      </c>
      <c r="D2808">
        <v>288500000</v>
      </c>
      <c r="E2808">
        <v>26900000</v>
      </c>
      <c r="F2808">
        <v>315400000</v>
      </c>
      <c r="G2808">
        <v>60</v>
      </c>
      <c r="H2808">
        <v>-500000</v>
      </c>
      <c r="I2808">
        <v>-1.5827793605571381E-3</v>
      </c>
      <c r="J2808" t="s">
        <v>341</v>
      </c>
      <c r="K2808" t="s">
        <v>395</v>
      </c>
      <c r="L2808" t="s">
        <v>472</v>
      </c>
    </row>
    <row r="2809" spans="1:12" x14ac:dyDescent="0.3">
      <c r="A2809" s="9">
        <v>44227</v>
      </c>
      <c r="B2809" t="s">
        <v>257</v>
      </c>
      <c r="C2809" t="s">
        <v>66</v>
      </c>
      <c r="D2809">
        <v>496600000</v>
      </c>
      <c r="E2809">
        <v>0</v>
      </c>
      <c r="F2809">
        <v>496600000</v>
      </c>
      <c r="G2809">
        <v>50</v>
      </c>
      <c r="H2809">
        <v>-1500000</v>
      </c>
      <c r="I2809">
        <v>-3.011443485243927E-3</v>
      </c>
      <c r="J2809" t="s">
        <v>341</v>
      </c>
      <c r="K2809" t="s">
        <v>2201</v>
      </c>
      <c r="L2809" t="s">
        <v>517</v>
      </c>
    </row>
    <row r="2810" spans="1:12" x14ac:dyDescent="0.3">
      <c r="A2810" s="9">
        <v>44227</v>
      </c>
      <c r="B2810" t="s">
        <v>244</v>
      </c>
      <c r="C2810" t="s">
        <v>53</v>
      </c>
      <c r="D2810">
        <v>78400000</v>
      </c>
      <c r="E2810">
        <v>138000000</v>
      </c>
      <c r="F2810">
        <v>216400000</v>
      </c>
      <c r="G2810">
        <v>98</v>
      </c>
      <c r="H2810">
        <v>-64500000</v>
      </c>
      <c r="I2810">
        <v>-0.22961908152367391</v>
      </c>
      <c r="J2810" t="s">
        <v>341</v>
      </c>
      <c r="K2810" t="s">
        <v>1137</v>
      </c>
      <c r="L2810" t="s">
        <v>1657</v>
      </c>
    </row>
    <row r="2811" spans="1:12" x14ac:dyDescent="0.3">
      <c r="A2811" s="9">
        <v>44227</v>
      </c>
      <c r="B2811" t="s">
        <v>245</v>
      </c>
      <c r="C2811" t="s">
        <v>54</v>
      </c>
      <c r="D2811">
        <v>16606700000</v>
      </c>
      <c r="E2811">
        <v>1393700000</v>
      </c>
      <c r="F2811">
        <v>18000400000</v>
      </c>
      <c r="G2811">
        <v>7</v>
      </c>
      <c r="H2811">
        <v>-15200000</v>
      </c>
      <c r="I2811">
        <v>-8.4371322631497149E-4</v>
      </c>
      <c r="J2811" t="s">
        <v>341</v>
      </c>
      <c r="K2811" t="s">
        <v>1148</v>
      </c>
      <c r="L2811" t="s">
        <v>783</v>
      </c>
    </row>
    <row r="2812" spans="1:12" x14ac:dyDescent="0.3">
      <c r="A2812" s="9">
        <v>44227</v>
      </c>
      <c r="B2812" t="s">
        <v>246</v>
      </c>
      <c r="C2812" t="s">
        <v>55</v>
      </c>
      <c r="D2812">
        <v>4347900000</v>
      </c>
      <c r="E2812">
        <v>669500000</v>
      </c>
      <c r="F2812">
        <v>5017400000</v>
      </c>
      <c r="G2812">
        <v>25</v>
      </c>
      <c r="H2812">
        <v>16000000</v>
      </c>
      <c r="I2812">
        <v>3.199104250809773E-3</v>
      </c>
      <c r="J2812" t="s">
        <v>340</v>
      </c>
      <c r="K2812" t="s">
        <v>1211</v>
      </c>
      <c r="L2812" t="s">
        <v>788</v>
      </c>
    </row>
    <row r="2813" spans="1:12" x14ac:dyDescent="0.3">
      <c r="A2813" s="9">
        <v>44227</v>
      </c>
      <c r="B2813" t="s">
        <v>247</v>
      </c>
      <c r="C2813" t="s">
        <v>56</v>
      </c>
      <c r="D2813">
        <v>11223600000</v>
      </c>
      <c r="E2813">
        <v>1194800000</v>
      </c>
      <c r="F2813">
        <v>12418400000</v>
      </c>
      <c r="G2813">
        <v>14</v>
      </c>
      <c r="H2813">
        <v>8600000</v>
      </c>
      <c r="I2813">
        <v>6.93000693000693E-4</v>
      </c>
      <c r="J2813" t="s">
        <v>340</v>
      </c>
      <c r="K2813" t="s">
        <v>401</v>
      </c>
      <c r="L2813" t="s">
        <v>1771</v>
      </c>
    </row>
    <row r="2814" spans="1:12" x14ac:dyDescent="0.3">
      <c r="A2814" s="9">
        <v>44227</v>
      </c>
      <c r="B2814" t="s">
        <v>248</v>
      </c>
      <c r="C2814" t="s">
        <v>57</v>
      </c>
      <c r="D2814">
        <v>609800000</v>
      </c>
      <c r="E2814">
        <v>26300000</v>
      </c>
      <c r="F2814">
        <v>636100000</v>
      </c>
      <c r="G2814">
        <v>52</v>
      </c>
      <c r="H2814">
        <v>-40000000</v>
      </c>
      <c r="I2814">
        <v>-5.9162845732879749E-2</v>
      </c>
      <c r="J2814" t="s">
        <v>341</v>
      </c>
      <c r="K2814" t="s">
        <v>567</v>
      </c>
      <c r="L2814" t="s">
        <v>2030</v>
      </c>
    </row>
    <row r="2815" spans="1:12" x14ac:dyDescent="0.3">
      <c r="A2815" s="9">
        <v>44227</v>
      </c>
      <c r="B2815" t="s">
        <v>249</v>
      </c>
      <c r="C2815" t="s">
        <v>58</v>
      </c>
      <c r="D2815">
        <v>195300000</v>
      </c>
      <c r="E2815">
        <v>42400000</v>
      </c>
      <c r="F2815">
        <v>237700000</v>
      </c>
      <c r="G2815">
        <v>56</v>
      </c>
      <c r="H2815">
        <v>-36100000</v>
      </c>
      <c r="I2815">
        <v>-0.1318480642804967</v>
      </c>
      <c r="J2815" t="s">
        <v>341</v>
      </c>
      <c r="K2815" t="s">
        <v>482</v>
      </c>
      <c r="L2815" t="s">
        <v>529</v>
      </c>
    </row>
    <row r="2816" spans="1:12" x14ac:dyDescent="0.3">
      <c r="A2816" s="9">
        <v>44227</v>
      </c>
      <c r="B2816" t="s">
        <v>250</v>
      </c>
      <c r="C2816" t="s">
        <v>59</v>
      </c>
      <c r="D2816">
        <v>14418900000</v>
      </c>
      <c r="E2816">
        <v>1241300000</v>
      </c>
      <c r="F2816">
        <v>15660200000</v>
      </c>
      <c r="G2816">
        <v>12</v>
      </c>
      <c r="H2816">
        <v>-77400000</v>
      </c>
      <c r="I2816">
        <v>-4.9181577877185851E-3</v>
      </c>
      <c r="J2816" t="s">
        <v>341</v>
      </c>
      <c r="K2816" t="s">
        <v>2202</v>
      </c>
      <c r="L2816" t="s">
        <v>1403</v>
      </c>
    </row>
    <row r="2817" spans="1:12" x14ac:dyDescent="0.3">
      <c r="A2817" s="9">
        <v>44227</v>
      </c>
      <c r="B2817" t="s">
        <v>198</v>
      </c>
      <c r="C2817" t="s">
        <v>135</v>
      </c>
      <c r="D2817">
        <v>187100000</v>
      </c>
      <c r="E2817">
        <v>65599999.999999993</v>
      </c>
      <c r="F2817">
        <v>252700000</v>
      </c>
      <c r="G2817">
        <v>65</v>
      </c>
      <c r="H2817">
        <v>1900000</v>
      </c>
      <c r="I2817">
        <v>7.575757575757576E-3</v>
      </c>
      <c r="J2817" t="s">
        <v>340</v>
      </c>
      <c r="K2817" t="s">
        <v>1649</v>
      </c>
      <c r="L2817" t="s">
        <v>657</v>
      </c>
    </row>
    <row r="2818" spans="1:12" x14ac:dyDescent="0.3">
      <c r="A2818" s="9">
        <v>44227</v>
      </c>
      <c r="B2818" t="s">
        <v>215</v>
      </c>
      <c r="C2818" t="s">
        <v>131</v>
      </c>
      <c r="D2818">
        <v>15300000</v>
      </c>
      <c r="E2818">
        <v>15500000</v>
      </c>
      <c r="F2818">
        <v>30800000</v>
      </c>
      <c r="G2818">
        <v>75</v>
      </c>
      <c r="H2818">
        <v>700000</v>
      </c>
      <c r="I2818">
        <v>2.3255813953488368E-2</v>
      </c>
      <c r="J2818" t="s">
        <v>340</v>
      </c>
      <c r="K2818" t="s">
        <v>648</v>
      </c>
      <c r="L2818" t="s">
        <v>456</v>
      </c>
    </row>
    <row r="2819" spans="1:12" x14ac:dyDescent="0.3">
      <c r="A2819" s="9">
        <v>44227</v>
      </c>
      <c r="B2819" t="s">
        <v>251</v>
      </c>
      <c r="C2819" t="s">
        <v>60</v>
      </c>
      <c r="D2819">
        <v>5235900000</v>
      </c>
      <c r="E2819">
        <v>198400000</v>
      </c>
      <c r="F2819">
        <v>5434300000</v>
      </c>
      <c r="G2819">
        <v>24</v>
      </c>
      <c r="H2819">
        <v>1000000</v>
      </c>
      <c r="I2819">
        <v>1.8405020889698711E-4</v>
      </c>
      <c r="J2819" t="s">
        <v>340</v>
      </c>
      <c r="K2819" t="s">
        <v>1396</v>
      </c>
      <c r="L2819" t="s">
        <v>458</v>
      </c>
    </row>
    <row r="2820" spans="1:12" x14ac:dyDescent="0.3">
      <c r="A2820" s="9">
        <v>44227</v>
      </c>
      <c r="B2820" t="s">
        <v>252</v>
      </c>
      <c r="C2820" t="s">
        <v>61</v>
      </c>
      <c r="D2820">
        <v>0</v>
      </c>
      <c r="E2820">
        <v>54600000</v>
      </c>
      <c r="F2820">
        <v>54600000</v>
      </c>
      <c r="G2820">
        <v>24</v>
      </c>
      <c r="H2820">
        <v>19300000</v>
      </c>
      <c r="I2820">
        <v>0.54674220963172804</v>
      </c>
      <c r="J2820" t="s">
        <v>340</v>
      </c>
      <c r="K2820" t="s">
        <v>2203</v>
      </c>
      <c r="L2820" t="s">
        <v>2204</v>
      </c>
    </row>
    <row r="2821" spans="1:12" x14ac:dyDescent="0.3">
      <c r="A2821" s="9">
        <v>44227</v>
      </c>
      <c r="B2821" t="s">
        <v>253</v>
      </c>
      <c r="C2821" t="s">
        <v>62</v>
      </c>
      <c r="D2821">
        <v>3517100000</v>
      </c>
      <c r="E2821">
        <v>0</v>
      </c>
      <c r="F2821">
        <v>3517100000</v>
      </c>
      <c r="G2821">
        <v>35</v>
      </c>
      <c r="H2821">
        <v>3900000</v>
      </c>
      <c r="I2821">
        <v>1.110099054992599E-3</v>
      </c>
      <c r="J2821" t="s">
        <v>340</v>
      </c>
      <c r="K2821" t="s">
        <v>1314</v>
      </c>
      <c r="L2821" t="s">
        <v>367</v>
      </c>
    </row>
    <row r="2822" spans="1:12" x14ac:dyDescent="0.3">
      <c r="A2822" s="9">
        <v>44227</v>
      </c>
      <c r="B2822" t="s">
        <v>293</v>
      </c>
      <c r="C2822" t="s">
        <v>102</v>
      </c>
      <c r="D2822">
        <v>12141500000</v>
      </c>
      <c r="E2822">
        <v>422500000</v>
      </c>
      <c r="F2822">
        <v>12564000000</v>
      </c>
      <c r="G2822">
        <v>15</v>
      </c>
      <c r="H2822">
        <v>2400000</v>
      </c>
      <c r="I2822">
        <v>1.910584638899503E-4</v>
      </c>
      <c r="J2822" t="s">
        <v>340</v>
      </c>
      <c r="K2822" t="s">
        <v>1336</v>
      </c>
      <c r="L2822" t="s">
        <v>907</v>
      </c>
    </row>
    <row r="2823" spans="1:12" x14ac:dyDescent="0.3">
      <c r="A2823" s="9">
        <v>44227</v>
      </c>
      <c r="B2823" t="s">
        <v>294</v>
      </c>
      <c r="C2823" t="s">
        <v>103</v>
      </c>
      <c r="D2823">
        <v>0</v>
      </c>
      <c r="E2823">
        <v>0</v>
      </c>
      <c r="F2823">
        <v>0</v>
      </c>
      <c r="G2823">
        <v>119</v>
      </c>
      <c r="H2823">
        <v>0</v>
      </c>
      <c r="J2823" t="s">
        <v>339</v>
      </c>
      <c r="K2823" t="s">
        <v>348</v>
      </c>
      <c r="L2823" t="s">
        <v>348</v>
      </c>
    </row>
    <row r="2824" spans="1:12" x14ac:dyDescent="0.3">
      <c r="A2824" s="9">
        <v>44227</v>
      </c>
      <c r="B2824" t="s">
        <v>212</v>
      </c>
      <c r="C2824" t="s">
        <v>21</v>
      </c>
      <c r="D2824">
        <v>3300000</v>
      </c>
      <c r="E2824">
        <v>0</v>
      </c>
      <c r="F2824">
        <v>3300000</v>
      </c>
      <c r="G2824">
        <v>104</v>
      </c>
      <c r="H2824">
        <v>0</v>
      </c>
      <c r="I2824">
        <v>0</v>
      </c>
      <c r="J2824" t="s">
        <v>339</v>
      </c>
      <c r="K2824" t="s">
        <v>886</v>
      </c>
      <c r="L2824" t="s">
        <v>348</v>
      </c>
    </row>
    <row r="2825" spans="1:12" x14ac:dyDescent="0.3">
      <c r="A2825" s="9">
        <v>44227</v>
      </c>
      <c r="B2825" t="s">
        <v>325</v>
      </c>
      <c r="C2825" t="s">
        <v>136</v>
      </c>
      <c r="D2825">
        <v>463200000</v>
      </c>
      <c r="E2825">
        <v>246100000</v>
      </c>
      <c r="F2825">
        <v>709300000</v>
      </c>
      <c r="G2825">
        <v>104</v>
      </c>
      <c r="H2825">
        <v>35900000</v>
      </c>
      <c r="I2825">
        <v>5.3311553311553309E-2</v>
      </c>
      <c r="J2825" t="s">
        <v>340</v>
      </c>
      <c r="K2825" t="s">
        <v>2205</v>
      </c>
      <c r="L2825" t="s">
        <v>1126</v>
      </c>
    </row>
    <row r="2826" spans="1:12" x14ac:dyDescent="0.3">
      <c r="A2826" s="9">
        <v>44227</v>
      </c>
      <c r="B2826" t="s">
        <v>323</v>
      </c>
      <c r="C2826" t="s">
        <v>133</v>
      </c>
      <c r="D2826">
        <v>1581100000</v>
      </c>
      <c r="E2826">
        <v>0</v>
      </c>
      <c r="F2826">
        <v>1581100000</v>
      </c>
      <c r="G2826">
        <v>31</v>
      </c>
      <c r="H2826">
        <v>184800000</v>
      </c>
      <c r="I2826">
        <v>0.13234978156556609</v>
      </c>
      <c r="J2826" t="s">
        <v>340</v>
      </c>
      <c r="K2826" t="s">
        <v>2206</v>
      </c>
      <c r="L2826" t="s">
        <v>2207</v>
      </c>
    </row>
    <row r="2827" spans="1:12" x14ac:dyDescent="0.3">
      <c r="A2827" s="9">
        <v>44227</v>
      </c>
      <c r="B2827" t="s">
        <v>263</v>
      </c>
      <c r="C2827" t="s">
        <v>72</v>
      </c>
      <c r="D2827">
        <v>38100000</v>
      </c>
      <c r="E2827">
        <v>0</v>
      </c>
      <c r="F2827">
        <v>38100000</v>
      </c>
      <c r="G2827">
        <v>85</v>
      </c>
      <c r="H2827">
        <v>-2100000</v>
      </c>
      <c r="I2827">
        <v>-5.2238805970149252E-2</v>
      </c>
      <c r="J2827" t="s">
        <v>341</v>
      </c>
      <c r="K2827" t="s">
        <v>2208</v>
      </c>
      <c r="L2827" t="s">
        <v>1298</v>
      </c>
    </row>
    <row r="2828" spans="1:12" x14ac:dyDescent="0.3">
      <c r="A2828" s="9">
        <v>44227</v>
      </c>
      <c r="B2828" t="s">
        <v>264</v>
      </c>
      <c r="C2828" t="s">
        <v>73</v>
      </c>
      <c r="D2828">
        <v>672300000</v>
      </c>
      <c r="E2828">
        <v>365600000</v>
      </c>
      <c r="F2828">
        <v>1037900000</v>
      </c>
      <c r="G2828">
        <v>45</v>
      </c>
      <c r="H2828">
        <v>-15000000</v>
      </c>
      <c r="I2828">
        <v>-1.4246367176370031E-2</v>
      </c>
      <c r="J2828" t="s">
        <v>341</v>
      </c>
      <c r="K2828" t="s">
        <v>1384</v>
      </c>
      <c r="L2828" t="s">
        <v>783</v>
      </c>
    </row>
    <row r="2829" spans="1:12" x14ac:dyDescent="0.3">
      <c r="A2829" s="9">
        <v>44227</v>
      </c>
      <c r="B2829" t="s">
        <v>265</v>
      </c>
      <c r="C2829" t="s">
        <v>74</v>
      </c>
      <c r="D2829">
        <v>1361800000</v>
      </c>
      <c r="E2829">
        <v>0</v>
      </c>
      <c r="F2829">
        <v>1361800000</v>
      </c>
      <c r="G2829">
        <v>44</v>
      </c>
      <c r="H2829">
        <v>-45400000</v>
      </c>
      <c r="I2829">
        <v>-3.2262649232518467E-2</v>
      </c>
      <c r="J2829" t="s">
        <v>341</v>
      </c>
      <c r="K2829" t="s">
        <v>1924</v>
      </c>
      <c r="L2829" t="s">
        <v>947</v>
      </c>
    </row>
    <row r="2830" spans="1:12" x14ac:dyDescent="0.3">
      <c r="A2830" s="9">
        <v>44227</v>
      </c>
      <c r="B2830" t="s">
        <v>266</v>
      </c>
      <c r="C2830" t="s">
        <v>75</v>
      </c>
      <c r="D2830">
        <v>0</v>
      </c>
      <c r="E2830">
        <v>17700000</v>
      </c>
      <c r="F2830">
        <v>17700000</v>
      </c>
      <c r="G2830">
        <v>88</v>
      </c>
      <c r="H2830">
        <v>-42600000</v>
      </c>
      <c r="I2830">
        <v>-0.70646766169154229</v>
      </c>
      <c r="J2830" t="s">
        <v>341</v>
      </c>
      <c r="K2830" t="s">
        <v>2209</v>
      </c>
      <c r="L2830" t="s">
        <v>836</v>
      </c>
    </row>
    <row r="2831" spans="1:12" x14ac:dyDescent="0.3">
      <c r="A2831" s="9">
        <v>44227</v>
      </c>
      <c r="B2831" t="s">
        <v>267</v>
      </c>
      <c r="C2831" t="s">
        <v>76</v>
      </c>
      <c r="D2831">
        <v>17175900000</v>
      </c>
      <c r="E2831">
        <v>4696900000</v>
      </c>
      <c r="F2831">
        <v>21872800000</v>
      </c>
      <c r="G2831">
        <v>5</v>
      </c>
      <c r="H2831">
        <v>55800000</v>
      </c>
      <c r="I2831">
        <v>2.557638538754182E-3</v>
      </c>
      <c r="J2831" t="s">
        <v>340</v>
      </c>
      <c r="K2831" t="s">
        <v>1544</v>
      </c>
      <c r="L2831" t="s">
        <v>969</v>
      </c>
    </row>
    <row r="2832" spans="1:12" x14ac:dyDescent="0.3">
      <c r="A2832" s="9">
        <v>44227</v>
      </c>
      <c r="B2832" t="s">
        <v>268</v>
      </c>
      <c r="C2832" t="s">
        <v>77</v>
      </c>
      <c r="D2832">
        <v>38300000</v>
      </c>
      <c r="E2832">
        <v>0</v>
      </c>
      <c r="F2832">
        <v>38300000</v>
      </c>
      <c r="G2832">
        <v>87</v>
      </c>
      <c r="H2832">
        <v>0</v>
      </c>
      <c r="I2832">
        <v>0</v>
      </c>
      <c r="J2832" t="s">
        <v>339</v>
      </c>
      <c r="K2832" t="s">
        <v>2170</v>
      </c>
      <c r="L2832" t="s">
        <v>348</v>
      </c>
    </row>
    <row r="2833" spans="1:12" x14ac:dyDescent="0.3">
      <c r="A2833" s="9">
        <v>44227</v>
      </c>
      <c r="B2833" t="s">
        <v>269</v>
      </c>
      <c r="C2833" t="s">
        <v>78</v>
      </c>
      <c r="D2833">
        <v>12301900000</v>
      </c>
      <c r="E2833">
        <v>99900000</v>
      </c>
      <c r="F2833">
        <v>12401800000</v>
      </c>
      <c r="G2833">
        <v>16</v>
      </c>
      <c r="H2833">
        <v>-2100000</v>
      </c>
      <c r="I2833">
        <v>-1.693015906287539E-4</v>
      </c>
      <c r="J2833" t="s">
        <v>341</v>
      </c>
      <c r="K2833" t="s">
        <v>401</v>
      </c>
      <c r="L2833" t="s">
        <v>1298</v>
      </c>
    </row>
    <row r="2834" spans="1:12" x14ac:dyDescent="0.3">
      <c r="A2834" s="9">
        <v>44227</v>
      </c>
      <c r="B2834" t="s">
        <v>271</v>
      </c>
      <c r="C2834" t="s">
        <v>80</v>
      </c>
      <c r="D2834">
        <v>585500000</v>
      </c>
      <c r="E2834">
        <v>85900000</v>
      </c>
      <c r="F2834">
        <v>671400000</v>
      </c>
      <c r="G2834">
        <v>49</v>
      </c>
      <c r="H2834">
        <v>-6600000</v>
      </c>
      <c r="I2834">
        <v>-9.7345132743362831E-3</v>
      </c>
      <c r="J2834" t="s">
        <v>341</v>
      </c>
      <c r="K2834" t="s">
        <v>2210</v>
      </c>
      <c r="L2834" t="s">
        <v>929</v>
      </c>
    </row>
    <row r="2835" spans="1:12" x14ac:dyDescent="0.3">
      <c r="A2835" s="9">
        <v>44227</v>
      </c>
      <c r="B2835" t="s">
        <v>272</v>
      </c>
      <c r="C2835" t="s">
        <v>81</v>
      </c>
      <c r="D2835">
        <v>1284400000</v>
      </c>
      <c r="E2835">
        <v>32600000</v>
      </c>
      <c r="F2835">
        <v>1317000000</v>
      </c>
      <c r="G2835">
        <v>42</v>
      </c>
      <c r="H2835">
        <v>7700000</v>
      </c>
      <c r="I2835">
        <v>5.881005117238219E-3</v>
      </c>
      <c r="J2835" t="s">
        <v>340</v>
      </c>
      <c r="K2835" t="s">
        <v>419</v>
      </c>
      <c r="L2835" t="s">
        <v>448</v>
      </c>
    </row>
    <row r="2836" spans="1:12" x14ac:dyDescent="0.3">
      <c r="A2836" s="9">
        <v>44227</v>
      </c>
      <c r="B2836" t="s">
        <v>273</v>
      </c>
      <c r="C2836" t="s">
        <v>82</v>
      </c>
      <c r="D2836">
        <v>786600000</v>
      </c>
      <c r="E2836">
        <v>45700000</v>
      </c>
      <c r="F2836">
        <v>832300000</v>
      </c>
      <c r="G2836">
        <v>47</v>
      </c>
      <c r="H2836">
        <v>5600000</v>
      </c>
      <c r="I2836">
        <v>6.7739204064352241E-3</v>
      </c>
      <c r="J2836" t="s">
        <v>340</v>
      </c>
      <c r="K2836" t="s">
        <v>1257</v>
      </c>
      <c r="L2836" t="s">
        <v>1212</v>
      </c>
    </row>
    <row r="2837" spans="1:12" x14ac:dyDescent="0.3">
      <c r="A2837" s="9">
        <v>44227</v>
      </c>
      <c r="B2837" t="s">
        <v>275</v>
      </c>
      <c r="C2837" t="s">
        <v>84</v>
      </c>
      <c r="D2837">
        <v>300000</v>
      </c>
      <c r="E2837">
        <v>0</v>
      </c>
      <c r="F2837">
        <v>300000</v>
      </c>
      <c r="G2837">
        <v>110</v>
      </c>
      <c r="H2837">
        <v>0</v>
      </c>
      <c r="I2837">
        <v>0</v>
      </c>
      <c r="J2837" t="s">
        <v>339</v>
      </c>
      <c r="K2837" t="s">
        <v>390</v>
      </c>
      <c r="L2837" t="s">
        <v>348</v>
      </c>
    </row>
    <row r="2838" spans="1:12" x14ac:dyDescent="0.3">
      <c r="A2838" s="9">
        <v>44227</v>
      </c>
      <c r="B2838" t="s">
        <v>289</v>
      </c>
      <c r="C2838" t="s">
        <v>98</v>
      </c>
      <c r="D2838">
        <v>0</v>
      </c>
      <c r="E2838">
        <v>0</v>
      </c>
      <c r="F2838">
        <v>0</v>
      </c>
      <c r="G2838">
        <v>125</v>
      </c>
      <c r="H2838">
        <v>0</v>
      </c>
      <c r="J2838" t="s">
        <v>339</v>
      </c>
      <c r="K2838" t="s">
        <v>348</v>
      </c>
      <c r="L2838" t="s">
        <v>348</v>
      </c>
    </row>
    <row r="2839" spans="1:12" x14ac:dyDescent="0.3">
      <c r="A2839" s="9">
        <v>44227</v>
      </c>
      <c r="B2839" t="s">
        <v>276</v>
      </c>
      <c r="C2839" t="s">
        <v>85</v>
      </c>
      <c r="D2839">
        <v>3128500000</v>
      </c>
      <c r="E2839">
        <v>46800000</v>
      </c>
      <c r="F2839">
        <v>3175300000</v>
      </c>
      <c r="G2839">
        <v>28</v>
      </c>
      <c r="H2839">
        <v>-78200000</v>
      </c>
      <c r="I2839">
        <v>-2.4035653911172579E-2</v>
      </c>
      <c r="J2839" t="s">
        <v>341</v>
      </c>
      <c r="K2839" t="s">
        <v>2211</v>
      </c>
      <c r="L2839" t="s">
        <v>2196</v>
      </c>
    </row>
    <row r="2840" spans="1:12" x14ac:dyDescent="0.3">
      <c r="A2840" s="9">
        <v>44227</v>
      </c>
      <c r="B2840" t="s">
        <v>277</v>
      </c>
      <c r="C2840" t="s">
        <v>86</v>
      </c>
      <c r="D2840">
        <v>11300000</v>
      </c>
      <c r="E2840">
        <v>0</v>
      </c>
      <c r="F2840">
        <v>11300000</v>
      </c>
      <c r="G2840">
        <v>96</v>
      </c>
      <c r="H2840">
        <v>-200000</v>
      </c>
      <c r="I2840">
        <v>-1.7391304347826091E-2</v>
      </c>
      <c r="J2840" t="s">
        <v>341</v>
      </c>
      <c r="K2840" t="s">
        <v>1208</v>
      </c>
      <c r="L2840" t="s">
        <v>497</v>
      </c>
    </row>
    <row r="2841" spans="1:12" x14ac:dyDescent="0.3">
      <c r="A2841" s="9">
        <v>44227</v>
      </c>
      <c r="B2841" t="s">
        <v>278</v>
      </c>
      <c r="C2841" t="s">
        <v>87</v>
      </c>
      <c r="D2841">
        <v>8330700000.000001</v>
      </c>
      <c r="E2841">
        <v>417000000</v>
      </c>
      <c r="F2841">
        <v>8747700000</v>
      </c>
      <c r="G2841">
        <v>13</v>
      </c>
      <c r="H2841">
        <v>-151100000</v>
      </c>
      <c r="I2841">
        <v>-1.6979817503483621E-2</v>
      </c>
      <c r="J2841" t="s">
        <v>341</v>
      </c>
      <c r="K2841" t="s">
        <v>2212</v>
      </c>
      <c r="L2841" t="s">
        <v>1051</v>
      </c>
    </row>
    <row r="2842" spans="1:12" x14ac:dyDescent="0.3">
      <c r="A2842" s="9">
        <v>44227</v>
      </c>
      <c r="B2842" t="s">
        <v>279</v>
      </c>
      <c r="C2842" t="s">
        <v>88</v>
      </c>
      <c r="D2842">
        <v>0</v>
      </c>
      <c r="E2842">
        <v>1600000</v>
      </c>
      <c r="F2842">
        <v>1600000</v>
      </c>
      <c r="G2842">
        <v>105</v>
      </c>
      <c r="H2842">
        <v>-2500000</v>
      </c>
      <c r="I2842">
        <v>-0.6097560975609756</v>
      </c>
      <c r="J2842" t="s">
        <v>341</v>
      </c>
      <c r="K2842" t="s">
        <v>633</v>
      </c>
      <c r="L2842" t="s">
        <v>1441</v>
      </c>
    </row>
    <row r="2843" spans="1:12" x14ac:dyDescent="0.3">
      <c r="A2843" s="9">
        <v>44227</v>
      </c>
      <c r="B2843" t="s">
        <v>327</v>
      </c>
      <c r="C2843" t="s">
        <v>143</v>
      </c>
      <c r="D2843">
        <v>0</v>
      </c>
      <c r="E2843">
        <v>0</v>
      </c>
      <c r="F2843">
        <v>0</v>
      </c>
      <c r="G2843">
        <v>105</v>
      </c>
      <c r="H2843">
        <v>0</v>
      </c>
      <c r="J2843" t="s">
        <v>339</v>
      </c>
      <c r="K2843" t="s">
        <v>348</v>
      </c>
      <c r="L2843" t="s">
        <v>348</v>
      </c>
    </row>
    <row r="2844" spans="1:12" x14ac:dyDescent="0.3">
      <c r="A2844" s="9">
        <v>44227</v>
      </c>
      <c r="B2844" t="s">
        <v>280</v>
      </c>
      <c r="C2844" t="s">
        <v>89</v>
      </c>
      <c r="D2844">
        <v>4600000</v>
      </c>
      <c r="E2844">
        <v>0</v>
      </c>
      <c r="F2844">
        <v>4600000</v>
      </c>
      <c r="G2844">
        <v>83</v>
      </c>
      <c r="H2844">
        <v>-500000</v>
      </c>
      <c r="I2844">
        <v>-9.8039215686274508E-2</v>
      </c>
      <c r="J2844" t="s">
        <v>341</v>
      </c>
      <c r="K2844" t="s">
        <v>1388</v>
      </c>
      <c r="L2844" t="s">
        <v>472</v>
      </c>
    </row>
    <row r="2845" spans="1:12" x14ac:dyDescent="0.3">
      <c r="A2845" s="9">
        <v>44227</v>
      </c>
      <c r="B2845" t="s">
        <v>281</v>
      </c>
      <c r="C2845" t="s">
        <v>90</v>
      </c>
      <c r="D2845">
        <v>123500000</v>
      </c>
      <c r="E2845">
        <v>7993000000</v>
      </c>
      <c r="F2845">
        <v>8116500000</v>
      </c>
      <c r="G2845">
        <v>32</v>
      </c>
      <c r="H2845">
        <v>1077000000</v>
      </c>
      <c r="I2845">
        <v>0.15299382058384831</v>
      </c>
      <c r="J2845" t="s">
        <v>340</v>
      </c>
      <c r="K2845" t="s">
        <v>2213</v>
      </c>
      <c r="L2845" t="s">
        <v>2132</v>
      </c>
    </row>
    <row r="2846" spans="1:12" x14ac:dyDescent="0.3">
      <c r="A2846" s="9">
        <v>44227</v>
      </c>
      <c r="B2846" t="s">
        <v>282</v>
      </c>
      <c r="C2846" t="s">
        <v>91</v>
      </c>
      <c r="D2846">
        <v>63100000</v>
      </c>
      <c r="E2846">
        <v>0</v>
      </c>
      <c r="F2846">
        <v>63100000</v>
      </c>
      <c r="G2846">
        <v>66</v>
      </c>
      <c r="H2846">
        <v>200000</v>
      </c>
      <c r="I2846">
        <v>3.1796502384737681E-3</v>
      </c>
      <c r="J2846" t="s">
        <v>340</v>
      </c>
      <c r="K2846" t="s">
        <v>2214</v>
      </c>
      <c r="L2846" t="s">
        <v>379</v>
      </c>
    </row>
    <row r="2847" spans="1:12" x14ac:dyDescent="0.3">
      <c r="A2847" s="9">
        <v>44227</v>
      </c>
      <c r="B2847" t="s">
        <v>283</v>
      </c>
      <c r="C2847" t="s">
        <v>92</v>
      </c>
      <c r="D2847">
        <v>7621000000</v>
      </c>
      <c r="E2847">
        <v>800800000</v>
      </c>
      <c r="F2847">
        <v>8421800000</v>
      </c>
      <c r="G2847">
        <v>18</v>
      </c>
      <c r="H2847">
        <v>92000000</v>
      </c>
      <c r="I2847">
        <v>1.104468294556892E-2</v>
      </c>
      <c r="J2847" t="s">
        <v>340</v>
      </c>
      <c r="K2847" t="s">
        <v>397</v>
      </c>
      <c r="L2847" t="s">
        <v>2215</v>
      </c>
    </row>
    <row r="2848" spans="1:12" x14ac:dyDescent="0.3">
      <c r="A2848" s="9">
        <v>44227</v>
      </c>
      <c r="B2848" t="s">
        <v>284</v>
      </c>
      <c r="C2848" t="s">
        <v>93</v>
      </c>
      <c r="D2848">
        <v>42000000</v>
      </c>
      <c r="E2848">
        <v>7900000</v>
      </c>
      <c r="F2848">
        <v>49900000</v>
      </c>
      <c r="G2848">
        <v>67</v>
      </c>
      <c r="H2848">
        <v>1300000</v>
      </c>
      <c r="I2848">
        <v>2.6748971193415641E-2</v>
      </c>
      <c r="J2848" t="s">
        <v>340</v>
      </c>
      <c r="K2848" t="s">
        <v>545</v>
      </c>
      <c r="L2848" t="s">
        <v>598</v>
      </c>
    </row>
    <row r="2849" spans="1:12" x14ac:dyDescent="0.3">
      <c r="A2849" s="9">
        <v>44227</v>
      </c>
      <c r="B2849" t="s">
        <v>285</v>
      </c>
      <c r="C2849" t="s">
        <v>94</v>
      </c>
      <c r="D2849">
        <v>4400000</v>
      </c>
      <c r="E2849">
        <v>4400000</v>
      </c>
      <c r="F2849">
        <v>8800000</v>
      </c>
      <c r="G2849">
        <v>102</v>
      </c>
      <c r="H2849">
        <v>100000</v>
      </c>
      <c r="I2849">
        <v>1.149425287356322E-2</v>
      </c>
      <c r="J2849" t="s">
        <v>340</v>
      </c>
      <c r="K2849" t="s">
        <v>1872</v>
      </c>
      <c r="L2849" t="s">
        <v>486</v>
      </c>
    </row>
    <row r="2850" spans="1:12" x14ac:dyDescent="0.3">
      <c r="A2850" s="9">
        <v>44227</v>
      </c>
      <c r="B2850" t="s">
        <v>286</v>
      </c>
      <c r="C2850" t="s">
        <v>95</v>
      </c>
      <c r="D2850">
        <v>0</v>
      </c>
      <c r="E2850">
        <v>0</v>
      </c>
      <c r="F2850">
        <v>0</v>
      </c>
      <c r="G2850">
        <v>102</v>
      </c>
      <c r="H2850">
        <v>0</v>
      </c>
      <c r="J2850" t="s">
        <v>339</v>
      </c>
      <c r="K2850" t="s">
        <v>348</v>
      </c>
      <c r="L2850" t="s">
        <v>348</v>
      </c>
    </row>
    <row r="2851" spans="1:12" x14ac:dyDescent="0.3">
      <c r="A2851" s="9">
        <v>44227</v>
      </c>
      <c r="B2851" t="s">
        <v>287</v>
      </c>
      <c r="C2851" t="s">
        <v>96</v>
      </c>
      <c r="D2851">
        <v>47000000</v>
      </c>
      <c r="E2851">
        <v>700000</v>
      </c>
      <c r="F2851">
        <v>47700000</v>
      </c>
      <c r="G2851">
        <v>86</v>
      </c>
      <c r="H2851">
        <v>-200000</v>
      </c>
      <c r="I2851">
        <v>-4.1753653444676414E-3</v>
      </c>
      <c r="J2851" t="s">
        <v>341</v>
      </c>
      <c r="K2851" t="s">
        <v>2216</v>
      </c>
      <c r="L2851" t="s">
        <v>497</v>
      </c>
    </row>
    <row r="2852" spans="1:12" x14ac:dyDescent="0.3">
      <c r="A2852" s="9">
        <v>44227</v>
      </c>
      <c r="B2852" t="s">
        <v>288</v>
      </c>
      <c r="C2852" t="s">
        <v>97</v>
      </c>
      <c r="D2852">
        <v>30500000</v>
      </c>
      <c r="E2852">
        <v>3600000</v>
      </c>
      <c r="F2852">
        <v>34100000</v>
      </c>
      <c r="G2852">
        <v>81</v>
      </c>
      <c r="H2852">
        <v>-900000</v>
      </c>
      <c r="I2852">
        <v>-2.571428571428571E-2</v>
      </c>
      <c r="J2852" t="s">
        <v>341</v>
      </c>
      <c r="K2852" t="s">
        <v>1913</v>
      </c>
      <c r="L2852" t="s">
        <v>599</v>
      </c>
    </row>
    <row r="2853" spans="1:12" x14ac:dyDescent="0.3">
      <c r="A2853" s="9">
        <v>44227</v>
      </c>
      <c r="B2853" t="s">
        <v>328</v>
      </c>
      <c r="C2853" t="s">
        <v>144</v>
      </c>
      <c r="D2853">
        <v>0</v>
      </c>
      <c r="E2853">
        <v>0</v>
      </c>
      <c r="F2853">
        <v>0</v>
      </c>
      <c r="G2853">
        <v>43</v>
      </c>
      <c r="H2853">
        <v>0</v>
      </c>
      <c r="J2853" t="s">
        <v>339</v>
      </c>
      <c r="K2853" t="s">
        <v>348</v>
      </c>
      <c r="L2853" t="s">
        <v>348</v>
      </c>
    </row>
    <row r="2854" spans="1:12" x14ac:dyDescent="0.3">
      <c r="A2854" s="9">
        <v>44227</v>
      </c>
      <c r="B2854" t="s">
        <v>197</v>
      </c>
      <c r="C2854" t="s">
        <v>5</v>
      </c>
      <c r="D2854">
        <v>662900000</v>
      </c>
      <c r="E2854">
        <v>0</v>
      </c>
      <c r="F2854">
        <v>662900000</v>
      </c>
      <c r="G2854">
        <v>55</v>
      </c>
      <c r="H2854">
        <v>1800000</v>
      </c>
      <c r="I2854">
        <v>2.7227348358795948E-3</v>
      </c>
      <c r="J2854" t="s">
        <v>340</v>
      </c>
      <c r="K2854" t="s">
        <v>1989</v>
      </c>
      <c r="L2854" t="s">
        <v>802</v>
      </c>
    </row>
    <row r="2855" spans="1:12" x14ac:dyDescent="0.3">
      <c r="A2855" s="9">
        <v>44227</v>
      </c>
      <c r="B2855" t="s">
        <v>262</v>
      </c>
      <c r="C2855" t="s">
        <v>71</v>
      </c>
      <c r="D2855">
        <v>434000000</v>
      </c>
      <c r="E2855">
        <v>26100000</v>
      </c>
      <c r="F2855">
        <v>460100000</v>
      </c>
      <c r="G2855">
        <v>53</v>
      </c>
      <c r="H2855">
        <v>0</v>
      </c>
      <c r="I2855">
        <v>0</v>
      </c>
      <c r="J2855" t="s">
        <v>339</v>
      </c>
      <c r="K2855" t="s">
        <v>2182</v>
      </c>
      <c r="L2855" t="s">
        <v>348</v>
      </c>
    </row>
    <row r="2856" spans="1:12" x14ac:dyDescent="0.3">
      <c r="A2856" s="9">
        <v>44227</v>
      </c>
      <c r="B2856" t="s">
        <v>274</v>
      </c>
      <c r="C2856" t="s">
        <v>83</v>
      </c>
      <c r="D2856">
        <v>1975100000</v>
      </c>
      <c r="E2856">
        <v>1174200000</v>
      </c>
      <c r="F2856">
        <v>3149300000</v>
      </c>
      <c r="G2856">
        <v>29</v>
      </c>
      <c r="H2856">
        <v>-68900000</v>
      </c>
      <c r="I2856">
        <v>-2.1409483562239762E-2</v>
      </c>
      <c r="J2856" t="s">
        <v>341</v>
      </c>
      <c r="K2856" t="s">
        <v>2217</v>
      </c>
      <c r="L2856" t="s">
        <v>1436</v>
      </c>
    </row>
    <row r="2857" spans="1:12" x14ac:dyDescent="0.3">
      <c r="A2857" s="9">
        <v>44227</v>
      </c>
      <c r="B2857" t="s">
        <v>259</v>
      </c>
      <c r="C2857" t="s">
        <v>68</v>
      </c>
      <c r="D2857">
        <v>125732400000</v>
      </c>
      <c r="E2857">
        <v>24322900000</v>
      </c>
      <c r="F2857">
        <v>150055300000</v>
      </c>
      <c r="G2857">
        <v>3</v>
      </c>
      <c r="H2857">
        <v>-725400000</v>
      </c>
      <c r="I2857">
        <v>-4.8109605539701037E-3</v>
      </c>
      <c r="J2857" t="s">
        <v>341</v>
      </c>
      <c r="K2857" t="s">
        <v>731</v>
      </c>
      <c r="L2857" t="s">
        <v>2218</v>
      </c>
    </row>
    <row r="2858" spans="1:12" x14ac:dyDescent="0.3">
      <c r="A2858" s="9">
        <v>44227</v>
      </c>
      <c r="B2858" t="s">
        <v>300</v>
      </c>
      <c r="C2858" t="s">
        <v>109</v>
      </c>
      <c r="D2858">
        <v>500000</v>
      </c>
      <c r="E2858">
        <v>400000</v>
      </c>
      <c r="F2858">
        <v>900000</v>
      </c>
      <c r="G2858">
        <v>113</v>
      </c>
      <c r="H2858">
        <v>0</v>
      </c>
      <c r="I2858">
        <v>0</v>
      </c>
      <c r="J2858" t="s">
        <v>339</v>
      </c>
      <c r="K2858" t="s">
        <v>441</v>
      </c>
      <c r="L2858" t="s">
        <v>348</v>
      </c>
    </row>
    <row r="2859" spans="1:12" x14ac:dyDescent="0.3">
      <c r="A2859" s="9">
        <v>44227</v>
      </c>
      <c r="B2859" t="s">
        <v>290</v>
      </c>
      <c r="C2859" t="s">
        <v>99</v>
      </c>
      <c r="D2859">
        <v>207900000</v>
      </c>
      <c r="E2859">
        <v>0</v>
      </c>
      <c r="F2859">
        <v>207900000</v>
      </c>
      <c r="G2859">
        <v>64</v>
      </c>
      <c r="H2859">
        <v>-4600000</v>
      </c>
      <c r="I2859">
        <v>-2.1647058823529412E-2</v>
      </c>
      <c r="J2859" t="s">
        <v>341</v>
      </c>
      <c r="K2859" t="s">
        <v>2219</v>
      </c>
      <c r="L2859" t="s">
        <v>1841</v>
      </c>
    </row>
    <row r="2860" spans="1:12" x14ac:dyDescent="0.3">
      <c r="A2860" s="9">
        <v>44227</v>
      </c>
      <c r="B2860" t="s">
        <v>322</v>
      </c>
      <c r="C2860" t="s">
        <v>132</v>
      </c>
      <c r="D2860">
        <v>2429800000</v>
      </c>
      <c r="E2860">
        <v>0</v>
      </c>
      <c r="F2860">
        <v>2429800000</v>
      </c>
      <c r="G2860">
        <v>21</v>
      </c>
      <c r="H2860">
        <v>44500000</v>
      </c>
      <c r="I2860">
        <v>1.865593426403387E-2</v>
      </c>
      <c r="J2860" t="s">
        <v>340</v>
      </c>
      <c r="K2860" t="s">
        <v>1551</v>
      </c>
      <c r="L2860" t="s">
        <v>2220</v>
      </c>
    </row>
    <row r="2861" spans="1:12" x14ac:dyDescent="0.3">
      <c r="A2861" s="9">
        <v>44227</v>
      </c>
      <c r="B2861" t="s">
        <v>296</v>
      </c>
      <c r="C2861" t="s">
        <v>105</v>
      </c>
      <c r="D2861">
        <v>547500000</v>
      </c>
      <c r="E2861">
        <v>0</v>
      </c>
      <c r="F2861">
        <v>547500000</v>
      </c>
      <c r="G2861">
        <v>51</v>
      </c>
      <c r="H2861">
        <v>-500000</v>
      </c>
      <c r="I2861">
        <v>-9.1240875912408756E-4</v>
      </c>
      <c r="J2861" t="s">
        <v>341</v>
      </c>
      <c r="K2861" t="s">
        <v>2221</v>
      </c>
      <c r="L2861" t="s">
        <v>472</v>
      </c>
    </row>
    <row r="2862" spans="1:12" x14ac:dyDescent="0.3">
      <c r="A2862" s="9">
        <v>44227</v>
      </c>
      <c r="B2862" t="s">
        <v>297</v>
      </c>
      <c r="C2862" t="s">
        <v>106</v>
      </c>
      <c r="D2862">
        <v>273800000</v>
      </c>
      <c r="E2862">
        <v>0</v>
      </c>
      <c r="F2862">
        <v>273800000</v>
      </c>
      <c r="G2862">
        <v>63</v>
      </c>
      <c r="H2862">
        <v>-8600000</v>
      </c>
      <c r="I2862">
        <v>-3.0453257790368268E-2</v>
      </c>
      <c r="J2862" t="s">
        <v>341</v>
      </c>
      <c r="K2862" t="s">
        <v>1832</v>
      </c>
      <c r="L2862" t="s">
        <v>1528</v>
      </c>
    </row>
    <row r="2863" spans="1:12" x14ac:dyDescent="0.3">
      <c r="A2863" s="9">
        <v>44227</v>
      </c>
      <c r="B2863" t="s">
        <v>298</v>
      </c>
      <c r="C2863" t="s">
        <v>107</v>
      </c>
      <c r="D2863">
        <v>0</v>
      </c>
      <c r="E2863">
        <v>0</v>
      </c>
      <c r="F2863">
        <v>0</v>
      </c>
      <c r="G2863">
        <v>103</v>
      </c>
      <c r="H2863">
        <v>0</v>
      </c>
      <c r="J2863" t="s">
        <v>339</v>
      </c>
      <c r="K2863" t="s">
        <v>348</v>
      </c>
      <c r="L2863" t="s">
        <v>348</v>
      </c>
    </row>
    <row r="2864" spans="1:12" x14ac:dyDescent="0.3">
      <c r="A2864" s="9">
        <v>44227</v>
      </c>
      <c r="B2864" t="s">
        <v>299</v>
      </c>
      <c r="C2864" t="s">
        <v>108</v>
      </c>
      <c r="D2864">
        <v>10549700000</v>
      </c>
      <c r="E2864">
        <v>2250600000</v>
      </c>
      <c r="F2864">
        <v>12800300000</v>
      </c>
      <c r="G2864">
        <v>8</v>
      </c>
      <c r="H2864">
        <v>72400000</v>
      </c>
      <c r="I2864">
        <v>5.6882910770826292E-3</v>
      </c>
      <c r="J2864" t="s">
        <v>340</v>
      </c>
      <c r="K2864" t="s">
        <v>2222</v>
      </c>
      <c r="L2864" t="s">
        <v>2223</v>
      </c>
    </row>
    <row r="2865" spans="1:12" x14ac:dyDescent="0.3">
      <c r="A2865" s="9">
        <v>44227</v>
      </c>
      <c r="B2865" t="s">
        <v>307</v>
      </c>
      <c r="C2865" t="s">
        <v>141</v>
      </c>
      <c r="D2865">
        <v>83700000</v>
      </c>
      <c r="E2865">
        <v>0</v>
      </c>
      <c r="F2865">
        <v>83700000</v>
      </c>
      <c r="G2865">
        <v>70</v>
      </c>
      <c r="H2865">
        <v>400000</v>
      </c>
      <c r="I2865">
        <v>4.8019207683073226E-3</v>
      </c>
      <c r="J2865" t="s">
        <v>340</v>
      </c>
      <c r="K2865" t="s">
        <v>1608</v>
      </c>
      <c r="L2865" t="s">
        <v>557</v>
      </c>
    </row>
    <row r="2866" spans="1:12" x14ac:dyDescent="0.3">
      <c r="A2866" s="9">
        <v>44227</v>
      </c>
      <c r="B2866" t="s">
        <v>301</v>
      </c>
      <c r="C2866" t="s">
        <v>110</v>
      </c>
      <c r="D2866">
        <v>2913300000</v>
      </c>
      <c r="E2866">
        <v>71800000</v>
      </c>
      <c r="F2866">
        <v>2985100000</v>
      </c>
      <c r="G2866">
        <v>37</v>
      </c>
      <c r="H2866">
        <v>13800000</v>
      </c>
      <c r="I2866">
        <v>4.6444317302190962E-3</v>
      </c>
      <c r="J2866" t="s">
        <v>340</v>
      </c>
      <c r="K2866" t="s">
        <v>1811</v>
      </c>
      <c r="L2866" t="s">
        <v>1982</v>
      </c>
    </row>
    <row r="2867" spans="1:12" x14ac:dyDescent="0.3">
      <c r="A2867" s="9">
        <v>44227</v>
      </c>
      <c r="B2867" t="s">
        <v>302</v>
      </c>
      <c r="C2867" t="s">
        <v>111</v>
      </c>
      <c r="D2867">
        <v>5200000</v>
      </c>
      <c r="E2867">
        <v>0</v>
      </c>
      <c r="F2867">
        <v>5200000</v>
      </c>
      <c r="G2867">
        <v>109</v>
      </c>
      <c r="H2867">
        <v>0</v>
      </c>
      <c r="I2867">
        <v>0</v>
      </c>
      <c r="J2867" t="s">
        <v>339</v>
      </c>
      <c r="K2867" t="s">
        <v>1621</v>
      </c>
      <c r="L2867" t="s">
        <v>348</v>
      </c>
    </row>
    <row r="2868" spans="1:12" x14ac:dyDescent="0.3">
      <c r="A2868" s="9">
        <v>44227</v>
      </c>
      <c r="B2868" t="s">
        <v>303</v>
      </c>
      <c r="C2868" t="s">
        <v>112</v>
      </c>
      <c r="D2868">
        <v>0</v>
      </c>
      <c r="E2868">
        <v>0</v>
      </c>
      <c r="F2868">
        <v>0</v>
      </c>
      <c r="G2868">
        <v>109</v>
      </c>
      <c r="H2868">
        <v>0</v>
      </c>
      <c r="J2868" t="s">
        <v>339</v>
      </c>
      <c r="K2868" t="s">
        <v>348</v>
      </c>
      <c r="L2868" t="s">
        <v>348</v>
      </c>
    </row>
    <row r="2869" spans="1:12" x14ac:dyDescent="0.3">
      <c r="A2869" s="9">
        <v>44227</v>
      </c>
      <c r="B2869" t="s">
        <v>304</v>
      </c>
      <c r="C2869" t="s">
        <v>113</v>
      </c>
      <c r="D2869">
        <v>11851300000</v>
      </c>
      <c r="E2869">
        <v>3301000000</v>
      </c>
      <c r="F2869">
        <v>15152300000</v>
      </c>
      <c r="G2869">
        <v>11</v>
      </c>
      <c r="H2869">
        <v>177000000</v>
      </c>
      <c r="I2869">
        <v>1.1819462715271151E-2</v>
      </c>
      <c r="J2869" t="s">
        <v>340</v>
      </c>
      <c r="K2869" t="s">
        <v>1611</v>
      </c>
      <c r="L2869" t="s">
        <v>815</v>
      </c>
    </row>
    <row r="2870" spans="1:12" x14ac:dyDescent="0.3">
      <c r="A2870" s="9">
        <v>44227</v>
      </c>
      <c r="B2870" t="s">
        <v>305</v>
      </c>
      <c r="C2870" t="s">
        <v>114</v>
      </c>
      <c r="D2870">
        <v>13059500000</v>
      </c>
      <c r="E2870">
        <v>5543500000</v>
      </c>
      <c r="F2870">
        <v>18603000000</v>
      </c>
      <c r="G2870">
        <v>6</v>
      </c>
      <c r="H2870">
        <v>-310000000</v>
      </c>
      <c r="I2870">
        <v>-1.6390842277798339E-2</v>
      </c>
      <c r="J2870" t="s">
        <v>341</v>
      </c>
      <c r="K2870" t="s">
        <v>421</v>
      </c>
      <c r="L2870" t="s">
        <v>2179</v>
      </c>
    </row>
    <row r="2871" spans="1:12" x14ac:dyDescent="0.3">
      <c r="A2871" s="9">
        <v>44227</v>
      </c>
      <c r="B2871" t="s">
        <v>306</v>
      </c>
      <c r="C2871" t="s">
        <v>115</v>
      </c>
      <c r="D2871">
        <v>200000</v>
      </c>
      <c r="E2871">
        <v>0</v>
      </c>
      <c r="F2871">
        <v>200000</v>
      </c>
      <c r="G2871">
        <v>6</v>
      </c>
      <c r="H2871">
        <v>0</v>
      </c>
      <c r="I2871">
        <v>0</v>
      </c>
      <c r="J2871" t="s">
        <v>339</v>
      </c>
      <c r="K2871" t="s">
        <v>379</v>
      </c>
      <c r="L2871" t="s">
        <v>348</v>
      </c>
    </row>
    <row r="2872" spans="1:12" x14ac:dyDescent="0.3">
      <c r="A2872" s="9">
        <v>44227</v>
      </c>
      <c r="B2872" t="s">
        <v>309</v>
      </c>
      <c r="C2872" t="s">
        <v>118</v>
      </c>
      <c r="D2872">
        <v>69800000</v>
      </c>
      <c r="E2872">
        <v>52500000</v>
      </c>
      <c r="F2872">
        <v>122300000</v>
      </c>
      <c r="G2872">
        <v>80</v>
      </c>
      <c r="H2872">
        <v>-1000000</v>
      </c>
      <c r="I2872">
        <v>-8.1103000811030002E-3</v>
      </c>
      <c r="J2872" t="s">
        <v>341</v>
      </c>
      <c r="K2872" t="s">
        <v>1518</v>
      </c>
      <c r="L2872" t="s">
        <v>681</v>
      </c>
    </row>
    <row r="2873" spans="1:12" x14ac:dyDescent="0.3">
      <c r="A2873" s="9">
        <v>44227</v>
      </c>
      <c r="B2873" t="s">
        <v>295</v>
      </c>
      <c r="C2873" t="s">
        <v>104</v>
      </c>
      <c r="D2873">
        <v>1714800000</v>
      </c>
      <c r="E2873">
        <v>949500000</v>
      </c>
      <c r="F2873">
        <v>2664300000</v>
      </c>
      <c r="G2873">
        <v>30</v>
      </c>
      <c r="H2873">
        <v>-88900000</v>
      </c>
      <c r="I2873">
        <v>-3.228969925904402E-2</v>
      </c>
      <c r="J2873" t="s">
        <v>341</v>
      </c>
      <c r="K2873" t="s">
        <v>1176</v>
      </c>
      <c r="L2873" t="s">
        <v>2224</v>
      </c>
    </row>
    <row r="2874" spans="1:12" x14ac:dyDescent="0.3">
      <c r="A2874" s="9">
        <v>44227</v>
      </c>
      <c r="B2874" t="s">
        <v>308</v>
      </c>
      <c r="C2874" t="s">
        <v>117</v>
      </c>
      <c r="D2874">
        <v>171144800000</v>
      </c>
      <c r="E2874">
        <v>20222400000</v>
      </c>
      <c r="F2874">
        <v>191367200000</v>
      </c>
      <c r="G2874">
        <v>1</v>
      </c>
      <c r="H2874">
        <v>-405500000</v>
      </c>
      <c r="I2874">
        <v>-2.1144824054727292E-3</v>
      </c>
      <c r="J2874" t="s">
        <v>341</v>
      </c>
      <c r="K2874" t="s">
        <v>2054</v>
      </c>
      <c r="L2874" t="s">
        <v>2165</v>
      </c>
    </row>
    <row r="2875" spans="1:12" x14ac:dyDescent="0.3">
      <c r="A2875" s="9">
        <v>44227</v>
      </c>
      <c r="B2875" t="s">
        <v>292</v>
      </c>
      <c r="C2875" t="s">
        <v>101</v>
      </c>
      <c r="D2875">
        <v>15389700000</v>
      </c>
      <c r="E2875">
        <v>44200000</v>
      </c>
      <c r="F2875">
        <v>15433900000</v>
      </c>
      <c r="G2875">
        <v>9</v>
      </c>
      <c r="H2875">
        <v>-266400000</v>
      </c>
      <c r="I2875">
        <v>-1.6967828640217071E-2</v>
      </c>
      <c r="J2875" t="s">
        <v>341</v>
      </c>
      <c r="K2875" t="s">
        <v>1340</v>
      </c>
      <c r="L2875" t="s">
        <v>846</v>
      </c>
    </row>
    <row r="2876" spans="1:12" x14ac:dyDescent="0.3">
      <c r="A2876" s="9">
        <v>44227</v>
      </c>
      <c r="B2876" t="s">
        <v>310</v>
      </c>
      <c r="C2876" t="s">
        <v>142</v>
      </c>
      <c r="D2876">
        <v>62800000</v>
      </c>
      <c r="E2876">
        <v>200000</v>
      </c>
      <c r="F2876">
        <v>63000000</v>
      </c>
      <c r="G2876">
        <v>74</v>
      </c>
      <c r="H2876">
        <v>-1000000</v>
      </c>
      <c r="I2876">
        <v>-1.5625E-2</v>
      </c>
      <c r="J2876" t="s">
        <v>341</v>
      </c>
      <c r="K2876" t="s">
        <v>1108</v>
      </c>
      <c r="L2876" t="s">
        <v>681</v>
      </c>
    </row>
    <row r="2877" spans="1:12" x14ac:dyDescent="0.3">
      <c r="A2877" s="9">
        <v>44227</v>
      </c>
      <c r="B2877" t="s">
        <v>311</v>
      </c>
      <c r="C2877" t="s">
        <v>120</v>
      </c>
      <c r="D2877">
        <v>0</v>
      </c>
      <c r="E2877">
        <v>0</v>
      </c>
      <c r="F2877">
        <v>0</v>
      </c>
      <c r="G2877">
        <v>123</v>
      </c>
      <c r="H2877">
        <v>0</v>
      </c>
      <c r="J2877" t="s">
        <v>339</v>
      </c>
      <c r="K2877" t="s">
        <v>348</v>
      </c>
      <c r="L2877" t="s">
        <v>348</v>
      </c>
    </row>
    <row r="2878" spans="1:12" x14ac:dyDescent="0.3">
      <c r="A2878" s="9">
        <v>44227</v>
      </c>
      <c r="B2878" t="s">
        <v>312</v>
      </c>
      <c r="C2878" t="s">
        <v>121</v>
      </c>
      <c r="D2878">
        <v>100000</v>
      </c>
      <c r="E2878">
        <v>0</v>
      </c>
      <c r="F2878">
        <v>100000</v>
      </c>
      <c r="G2878">
        <v>122</v>
      </c>
      <c r="H2878">
        <v>0</v>
      </c>
      <c r="I2878">
        <v>0</v>
      </c>
      <c r="J2878" t="s">
        <v>339</v>
      </c>
      <c r="K2878" t="s">
        <v>486</v>
      </c>
      <c r="L2878" t="s">
        <v>348</v>
      </c>
    </row>
    <row r="2879" spans="1:12" x14ac:dyDescent="0.3">
      <c r="A2879" s="9">
        <v>44227</v>
      </c>
      <c r="B2879" t="s">
        <v>313</v>
      </c>
      <c r="C2879" t="s">
        <v>122</v>
      </c>
      <c r="D2879">
        <v>107200000</v>
      </c>
      <c r="E2879">
        <v>0</v>
      </c>
      <c r="F2879">
        <v>107200000</v>
      </c>
      <c r="G2879">
        <v>69</v>
      </c>
      <c r="H2879">
        <v>-4100000</v>
      </c>
      <c r="I2879">
        <v>-3.6837376460017973E-2</v>
      </c>
      <c r="J2879" t="s">
        <v>341</v>
      </c>
      <c r="K2879" t="s">
        <v>357</v>
      </c>
      <c r="L2879" t="s">
        <v>729</v>
      </c>
    </row>
    <row r="2880" spans="1:12" x14ac:dyDescent="0.3">
      <c r="A2880" s="9">
        <v>44227</v>
      </c>
      <c r="B2880" t="s">
        <v>314</v>
      </c>
      <c r="C2880" t="s">
        <v>123</v>
      </c>
      <c r="D2880">
        <v>900000</v>
      </c>
      <c r="E2880">
        <v>0</v>
      </c>
      <c r="F2880">
        <v>900000</v>
      </c>
      <c r="G2880">
        <v>107</v>
      </c>
      <c r="H2880">
        <v>0</v>
      </c>
      <c r="I2880">
        <v>0</v>
      </c>
      <c r="J2880" t="s">
        <v>339</v>
      </c>
      <c r="K2880" t="s">
        <v>441</v>
      </c>
      <c r="L2880" t="s">
        <v>348</v>
      </c>
    </row>
    <row r="2881" spans="1:12" x14ac:dyDescent="0.3">
      <c r="A2881" s="9">
        <v>44227</v>
      </c>
      <c r="B2881" t="s">
        <v>315</v>
      </c>
      <c r="C2881" t="s">
        <v>124</v>
      </c>
      <c r="D2881">
        <v>100000</v>
      </c>
      <c r="E2881">
        <v>3900000</v>
      </c>
      <c r="F2881">
        <v>4000000</v>
      </c>
      <c r="G2881">
        <v>106</v>
      </c>
      <c r="H2881">
        <v>-100000</v>
      </c>
      <c r="I2881">
        <v>-2.4390243902439029E-2</v>
      </c>
      <c r="J2881" t="s">
        <v>341</v>
      </c>
      <c r="K2881" t="s">
        <v>459</v>
      </c>
      <c r="L2881" t="s">
        <v>503</v>
      </c>
    </row>
    <row r="2882" spans="1:12" x14ac:dyDescent="0.3">
      <c r="A2882" s="9">
        <v>44227</v>
      </c>
      <c r="B2882" t="s">
        <v>316</v>
      </c>
      <c r="C2882" t="s">
        <v>125</v>
      </c>
      <c r="D2882">
        <v>0</v>
      </c>
      <c r="E2882">
        <v>0</v>
      </c>
      <c r="F2882">
        <v>0</v>
      </c>
      <c r="G2882">
        <v>118</v>
      </c>
      <c r="H2882">
        <v>0</v>
      </c>
      <c r="J2882" t="s">
        <v>339</v>
      </c>
      <c r="K2882" t="s">
        <v>348</v>
      </c>
      <c r="L2882" t="s">
        <v>348</v>
      </c>
    </row>
    <row r="2883" spans="1:12" x14ac:dyDescent="0.3">
      <c r="A2883" s="9">
        <v>44227</v>
      </c>
      <c r="B2883" t="s">
        <v>317</v>
      </c>
      <c r="C2883" t="s">
        <v>126</v>
      </c>
      <c r="D2883">
        <v>8446799999.999999</v>
      </c>
      <c r="E2883">
        <v>0</v>
      </c>
      <c r="F2883">
        <v>8446799999.999999</v>
      </c>
      <c r="G2883">
        <v>17</v>
      </c>
      <c r="H2883">
        <v>-102000000</v>
      </c>
      <c r="I2883">
        <v>-1.193149915777653E-2</v>
      </c>
      <c r="J2883" t="s">
        <v>341</v>
      </c>
      <c r="K2883" t="s">
        <v>2225</v>
      </c>
      <c r="L2883" t="s">
        <v>862</v>
      </c>
    </row>
    <row r="2884" spans="1:12" x14ac:dyDescent="0.3">
      <c r="A2884" s="9">
        <v>44227</v>
      </c>
      <c r="B2884" t="s">
        <v>318</v>
      </c>
      <c r="C2884" t="s">
        <v>127</v>
      </c>
      <c r="D2884">
        <v>2200000</v>
      </c>
      <c r="E2884">
        <v>0</v>
      </c>
      <c r="F2884">
        <v>2200000</v>
      </c>
      <c r="G2884">
        <v>111</v>
      </c>
      <c r="H2884">
        <v>0</v>
      </c>
      <c r="I2884">
        <v>0</v>
      </c>
      <c r="J2884" t="s">
        <v>339</v>
      </c>
      <c r="K2884" t="s">
        <v>471</v>
      </c>
      <c r="L2884" t="s">
        <v>348</v>
      </c>
    </row>
    <row r="2885" spans="1:12" x14ac:dyDescent="0.3">
      <c r="A2885" s="9">
        <v>44227</v>
      </c>
      <c r="B2885" t="s">
        <v>319</v>
      </c>
      <c r="C2885" t="s">
        <v>128</v>
      </c>
      <c r="D2885">
        <v>8900000</v>
      </c>
      <c r="E2885">
        <v>0</v>
      </c>
      <c r="F2885">
        <v>8900000</v>
      </c>
      <c r="G2885">
        <v>99</v>
      </c>
      <c r="H2885">
        <v>-500000</v>
      </c>
      <c r="I2885">
        <v>-5.3191489361702128E-2</v>
      </c>
      <c r="J2885" t="s">
        <v>341</v>
      </c>
      <c r="K2885" t="s">
        <v>1456</v>
      </c>
      <c r="L2885" t="s">
        <v>472</v>
      </c>
    </row>
    <row r="2886" spans="1:12" x14ac:dyDescent="0.3">
      <c r="A2886" s="9">
        <v>44227</v>
      </c>
      <c r="B2886" t="s">
        <v>320</v>
      </c>
      <c r="C2886" t="s">
        <v>129</v>
      </c>
      <c r="D2886">
        <v>67400000</v>
      </c>
      <c r="E2886">
        <v>0</v>
      </c>
      <c r="F2886">
        <v>67400000</v>
      </c>
      <c r="G2886">
        <v>99</v>
      </c>
      <c r="H2886">
        <v>400000</v>
      </c>
      <c r="I2886">
        <v>5.9701492537313433E-3</v>
      </c>
      <c r="J2886" t="s">
        <v>340</v>
      </c>
      <c r="K2886" t="s">
        <v>2226</v>
      </c>
      <c r="L2886" t="s">
        <v>557</v>
      </c>
    </row>
    <row r="2887" spans="1:12" x14ac:dyDescent="0.3">
      <c r="A2887" s="9">
        <v>44227</v>
      </c>
      <c r="B2887" t="s">
        <v>321</v>
      </c>
      <c r="C2887" t="s">
        <v>130</v>
      </c>
      <c r="D2887">
        <v>241800000</v>
      </c>
      <c r="E2887">
        <v>113500000</v>
      </c>
      <c r="F2887">
        <v>355300000</v>
      </c>
      <c r="G2887">
        <v>58</v>
      </c>
      <c r="H2887">
        <v>2300000</v>
      </c>
      <c r="I2887">
        <v>6.5155807365439092E-3</v>
      </c>
      <c r="J2887" t="s">
        <v>340</v>
      </c>
      <c r="K2887" t="s">
        <v>1389</v>
      </c>
      <c r="L2887" t="s">
        <v>1418</v>
      </c>
    </row>
    <row r="2888" spans="1:12" x14ac:dyDescent="0.3">
      <c r="A2888" s="9">
        <v>44255</v>
      </c>
      <c r="B2888" t="s">
        <v>203</v>
      </c>
      <c r="C2888" t="s">
        <v>12</v>
      </c>
      <c r="D2888">
        <v>4200000</v>
      </c>
      <c r="E2888">
        <v>0</v>
      </c>
      <c r="F2888">
        <v>4200000</v>
      </c>
      <c r="G2888">
        <v>91</v>
      </c>
      <c r="H2888">
        <v>-100000</v>
      </c>
      <c r="I2888">
        <v>-2.3255813953488368E-2</v>
      </c>
      <c r="J2888" t="s">
        <v>341</v>
      </c>
      <c r="K2888" t="s">
        <v>724</v>
      </c>
      <c r="L2888" t="s">
        <v>503</v>
      </c>
    </row>
    <row r="2889" spans="1:12" x14ac:dyDescent="0.3">
      <c r="A2889" s="9">
        <v>44255</v>
      </c>
      <c r="B2889" t="s">
        <v>206</v>
      </c>
      <c r="C2889" t="s">
        <v>15</v>
      </c>
      <c r="D2889">
        <v>400000</v>
      </c>
      <c r="E2889">
        <v>0</v>
      </c>
      <c r="F2889">
        <v>400000</v>
      </c>
      <c r="G2889">
        <v>115</v>
      </c>
      <c r="H2889">
        <v>0</v>
      </c>
      <c r="I2889">
        <v>0</v>
      </c>
      <c r="J2889" t="s">
        <v>339</v>
      </c>
      <c r="K2889" t="s">
        <v>557</v>
      </c>
      <c r="L2889" t="s">
        <v>348</v>
      </c>
    </row>
    <row r="2890" spans="1:12" x14ac:dyDescent="0.3">
      <c r="A2890" s="9">
        <v>44255</v>
      </c>
      <c r="B2890" t="s">
        <v>205</v>
      </c>
      <c r="C2890" t="s">
        <v>14</v>
      </c>
      <c r="D2890">
        <v>5614700000</v>
      </c>
      <c r="E2890">
        <v>295000000</v>
      </c>
      <c r="F2890">
        <v>5909700000</v>
      </c>
      <c r="G2890">
        <v>20</v>
      </c>
      <c r="H2890">
        <v>32100000</v>
      </c>
      <c r="I2890">
        <v>5.4614128215598207E-3</v>
      </c>
      <c r="J2890" t="s">
        <v>340</v>
      </c>
      <c r="K2890" t="s">
        <v>2227</v>
      </c>
      <c r="L2890" t="s">
        <v>2228</v>
      </c>
    </row>
    <row r="2891" spans="1:12" x14ac:dyDescent="0.3">
      <c r="A2891" s="9">
        <v>44255</v>
      </c>
      <c r="B2891" t="s">
        <v>204</v>
      </c>
      <c r="C2891" t="s">
        <v>13</v>
      </c>
      <c r="D2891">
        <v>200000</v>
      </c>
      <c r="E2891">
        <v>500000</v>
      </c>
      <c r="F2891">
        <v>700000</v>
      </c>
      <c r="G2891">
        <v>108</v>
      </c>
      <c r="H2891">
        <v>-3700000</v>
      </c>
      <c r="I2891">
        <v>-0.84090909090909094</v>
      </c>
      <c r="J2891" t="s">
        <v>341</v>
      </c>
      <c r="K2891" t="s">
        <v>456</v>
      </c>
      <c r="L2891" t="s">
        <v>937</v>
      </c>
    </row>
    <row r="2892" spans="1:12" x14ac:dyDescent="0.3">
      <c r="A2892" s="9">
        <v>44255</v>
      </c>
      <c r="B2892" t="s">
        <v>202</v>
      </c>
      <c r="C2892" t="s">
        <v>11</v>
      </c>
      <c r="D2892">
        <v>98700000</v>
      </c>
      <c r="E2892">
        <v>0</v>
      </c>
      <c r="F2892">
        <v>98700000</v>
      </c>
      <c r="G2892">
        <v>72</v>
      </c>
      <c r="H2892">
        <v>900000</v>
      </c>
      <c r="I2892">
        <v>9.202453987730062E-3</v>
      </c>
      <c r="J2892" t="s">
        <v>340</v>
      </c>
      <c r="K2892" t="s">
        <v>1096</v>
      </c>
      <c r="L2892" t="s">
        <v>441</v>
      </c>
    </row>
    <row r="2893" spans="1:12" x14ac:dyDescent="0.3">
      <c r="A2893" s="9">
        <v>44255</v>
      </c>
      <c r="B2893" t="s">
        <v>227</v>
      </c>
      <c r="C2893" t="s">
        <v>36</v>
      </c>
      <c r="D2893">
        <v>335700000</v>
      </c>
      <c r="E2893">
        <v>400000</v>
      </c>
      <c r="F2893">
        <v>336100000</v>
      </c>
      <c r="G2893">
        <v>72</v>
      </c>
      <c r="H2893">
        <v>-4900000</v>
      </c>
      <c r="I2893">
        <v>-1.436950146627566E-2</v>
      </c>
      <c r="J2893" t="s">
        <v>341</v>
      </c>
      <c r="K2893" t="s">
        <v>1036</v>
      </c>
      <c r="L2893" t="s">
        <v>923</v>
      </c>
    </row>
    <row r="2894" spans="1:12" x14ac:dyDescent="0.3">
      <c r="A2894" s="9">
        <v>44255</v>
      </c>
      <c r="B2894" t="s">
        <v>200</v>
      </c>
      <c r="C2894" t="s">
        <v>9</v>
      </c>
      <c r="D2894">
        <v>5200900000</v>
      </c>
      <c r="E2894">
        <v>0</v>
      </c>
      <c r="F2894">
        <v>5200900000</v>
      </c>
      <c r="G2894">
        <v>23</v>
      </c>
      <c r="H2894">
        <v>79900000</v>
      </c>
      <c r="I2894">
        <v>1.560242140206991E-2</v>
      </c>
      <c r="J2894" t="s">
        <v>340</v>
      </c>
      <c r="K2894" t="s">
        <v>2000</v>
      </c>
      <c r="L2894" t="s">
        <v>1932</v>
      </c>
    </row>
    <row r="2895" spans="1:12" x14ac:dyDescent="0.3">
      <c r="A2895" s="9">
        <v>44255</v>
      </c>
      <c r="B2895" t="s">
        <v>199</v>
      </c>
      <c r="C2895" t="s">
        <v>8</v>
      </c>
      <c r="D2895">
        <v>9000000</v>
      </c>
      <c r="E2895">
        <v>0</v>
      </c>
      <c r="F2895">
        <v>9000000</v>
      </c>
      <c r="G2895">
        <v>97</v>
      </c>
      <c r="H2895">
        <v>300000</v>
      </c>
      <c r="I2895">
        <v>3.4482758620689648E-2</v>
      </c>
      <c r="J2895" t="s">
        <v>340</v>
      </c>
      <c r="K2895" t="s">
        <v>1370</v>
      </c>
      <c r="L2895" t="s">
        <v>390</v>
      </c>
    </row>
    <row r="2896" spans="1:12" x14ac:dyDescent="0.3">
      <c r="A2896" s="9">
        <v>44255</v>
      </c>
      <c r="B2896" t="s">
        <v>225</v>
      </c>
      <c r="C2896" t="s">
        <v>34</v>
      </c>
      <c r="D2896">
        <v>138404900000</v>
      </c>
      <c r="E2896">
        <v>13025900000</v>
      </c>
      <c r="F2896">
        <v>151430800000</v>
      </c>
      <c r="G2896">
        <v>2</v>
      </c>
      <c r="H2896">
        <v>1373200000</v>
      </c>
      <c r="I2896">
        <v>9.1511526240590276E-3</v>
      </c>
      <c r="J2896" t="s">
        <v>340</v>
      </c>
      <c r="K2896" t="s">
        <v>413</v>
      </c>
      <c r="L2896" t="s">
        <v>703</v>
      </c>
    </row>
    <row r="2897" spans="1:12" x14ac:dyDescent="0.3">
      <c r="A2897" s="9">
        <v>44255</v>
      </c>
      <c r="B2897" t="s">
        <v>226</v>
      </c>
      <c r="C2897" t="s">
        <v>35</v>
      </c>
      <c r="D2897">
        <v>49200000</v>
      </c>
      <c r="E2897">
        <v>1700000</v>
      </c>
      <c r="F2897">
        <v>50900000</v>
      </c>
      <c r="G2897">
        <v>77</v>
      </c>
      <c r="H2897">
        <v>1200000</v>
      </c>
      <c r="I2897">
        <v>2.4144869215291749E-2</v>
      </c>
      <c r="J2897" t="s">
        <v>340</v>
      </c>
      <c r="K2897" t="s">
        <v>2229</v>
      </c>
      <c r="L2897" t="s">
        <v>369</v>
      </c>
    </row>
    <row r="2898" spans="1:12" x14ac:dyDescent="0.3">
      <c r="A2898" s="9">
        <v>44255</v>
      </c>
      <c r="B2898" t="s">
        <v>207</v>
      </c>
      <c r="C2898" t="s">
        <v>16</v>
      </c>
      <c r="D2898">
        <v>1021700000</v>
      </c>
      <c r="E2898">
        <v>1080900000</v>
      </c>
      <c r="F2898">
        <v>2102600000</v>
      </c>
      <c r="G2898">
        <v>33</v>
      </c>
      <c r="H2898">
        <v>-138200000</v>
      </c>
      <c r="I2898">
        <v>-6.167440199928597E-2</v>
      </c>
      <c r="J2898" t="s">
        <v>341</v>
      </c>
      <c r="K2898" t="s">
        <v>2230</v>
      </c>
      <c r="L2898" t="s">
        <v>912</v>
      </c>
    </row>
    <row r="2899" spans="1:12" x14ac:dyDescent="0.3">
      <c r="A2899" s="9">
        <v>44255</v>
      </c>
      <c r="B2899" t="s">
        <v>201</v>
      </c>
      <c r="C2899" t="s">
        <v>10</v>
      </c>
      <c r="D2899">
        <v>3030000000</v>
      </c>
      <c r="E2899">
        <v>252700000</v>
      </c>
      <c r="F2899">
        <v>3282700000</v>
      </c>
      <c r="G2899">
        <v>38</v>
      </c>
      <c r="H2899">
        <v>-32100000</v>
      </c>
      <c r="I2899">
        <v>-9.6838421624230731E-3</v>
      </c>
      <c r="J2899" t="s">
        <v>341</v>
      </c>
      <c r="K2899" t="s">
        <v>977</v>
      </c>
      <c r="L2899" t="s">
        <v>1515</v>
      </c>
    </row>
    <row r="2900" spans="1:12" x14ac:dyDescent="0.3">
      <c r="A2900" s="9">
        <v>44255</v>
      </c>
      <c r="B2900" t="s">
        <v>208</v>
      </c>
      <c r="C2900" t="s">
        <v>17</v>
      </c>
      <c r="D2900">
        <v>1040800000</v>
      </c>
      <c r="E2900">
        <v>89500000</v>
      </c>
      <c r="F2900">
        <v>1130300000</v>
      </c>
      <c r="G2900">
        <v>40</v>
      </c>
      <c r="H2900">
        <v>-23200000</v>
      </c>
      <c r="I2900">
        <v>-2.011270047680971E-2</v>
      </c>
      <c r="J2900" t="s">
        <v>341</v>
      </c>
      <c r="K2900" t="s">
        <v>839</v>
      </c>
      <c r="L2900" t="s">
        <v>1268</v>
      </c>
    </row>
    <row r="2901" spans="1:12" x14ac:dyDescent="0.3">
      <c r="A2901" s="9">
        <v>44255</v>
      </c>
      <c r="B2901" t="s">
        <v>218</v>
      </c>
      <c r="C2901" t="s">
        <v>27</v>
      </c>
      <c r="D2901">
        <v>256500000</v>
      </c>
      <c r="E2901">
        <v>56800000</v>
      </c>
      <c r="F2901">
        <v>313300000</v>
      </c>
      <c r="G2901">
        <v>40</v>
      </c>
      <c r="H2901">
        <v>9800000</v>
      </c>
      <c r="I2901">
        <v>3.2289950576606261E-2</v>
      </c>
      <c r="J2901" t="s">
        <v>340</v>
      </c>
      <c r="K2901" t="s">
        <v>2231</v>
      </c>
      <c r="L2901" t="s">
        <v>693</v>
      </c>
    </row>
    <row r="2902" spans="1:12" x14ac:dyDescent="0.3">
      <c r="A2902" s="9">
        <v>44255</v>
      </c>
      <c r="B2902" t="s">
        <v>213</v>
      </c>
      <c r="C2902" t="s">
        <v>22</v>
      </c>
      <c r="D2902">
        <v>82300000</v>
      </c>
      <c r="E2902">
        <v>0</v>
      </c>
      <c r="F2902">
        <v>82300000</v>
      </c>
      <c r="G2902">
        <v>68</v>
      </c>
      <c r="H2902">
        <v>3400000</v>
      </c>
      <c r="I2902">
        <v>4.3092522179974647E-2</v>
      </c>
      <c r="J2902" t="s">
        <v>340</v>
      </c>
      <c r="K2902" t="s">
        <v>2192</v>
      </c>
      <c r="L2902" t="s">
        <v>364</v>
      </c>
    </row>
    <row r="2903" spans="1:12" x14ac:dyDescent="0.3">
      <c r="A2903" s="9">
        <v>44255</v>
      </c>
      <c r="B2903" t="s">
        <v>214</v>
      </c>
      <c r="C2903" t="s">
        <v>23</v>
      </c>
      <c r="D2903">
        <v>22900000</v>
      </c>
      <c r="E2903">
        <v>24200000</v>
      </c>
      <c r="F2903">
        <v>47100000</v>
      </c>
      <c r="G2903">
        <v>79</v>
      </c>
      <c r="H2903">
        <v>-1200000</v>
      </c>
      <c r="I2903">
        <v>-2.4844720496894412E-2</v>
      </c>
      <c r="J2903" t="s">
        <v>341</v>
      </c>
      <c r="K2903" t="s">
        <v>1748</v>
      </c>
      <c r="L2903" t="s">
        <v>772</v>
      </c>
    </row>
    <row r="2904" spans="1:12" x14ac:dyDescent="0.3">
      <c r="A2904" s="9">
        <v>44255</v>
      </c>
      <c r="B2904" t="s">
        <v>216</v>
      </c>
      <c r="C2904" t="s">
        <v>25</v>
      </c>
      <c r="D2904">
        <v>21100000</v>
      </c>
      <c r="E2904">
        <v>2200000</v>
      </c>
      <c r="F2904">
        <v>23300000</v>
      </c>
      <c r="G2904">
        <v>84</v>
      </c>
      <c r="H2904">
        <v>100000</v>
      </c>
      <c r="I2904">
        <v>4.3103448275862068E-3</v>
      </c>
      <c r="J2904" t="s">
        <v>340</v>
      </c>
      <c r="K2904" t="s">
        <v>1260</v>
      </c>
      <c r="L2904" t="s">
        <v>486</v>
      </c>
    </row>
    <row r="2905" spans="1:12" x14ac:dyDescent="0.3">
      <c r="A2905" s="9">
        <v>44255</v>
      </c>
      <c r="B2905" t="s">
        <v>217</v>
      </c>
      <c r="C2905" t="s">
        <v>26</v>
      </c>
      <c r="D2905">
        <v>80800000</v>
      </c>
      <c r="E2905">
        <v>0</v>
      </c>
      <c r="F2905">
        <v>80800000</v>
      </c>
      <c r="G2905">
        <v>84</v>
      </c>
      <c r="H2905">
        <v>-1500000</v>
      </c>
      <c r="I2905">
        <v>-1.8226002430133659E-2</v>
      </c>
      <c r="J2905" t="s">
        <v>341</v>
      </c>
      <c r="K2905" t="s">
        <v>2232</v>
      </c>
      <c r="L2905" t="s">
        <v>517</v>
      </c>
    </row>
    <row r="2906" spans="1:12" x14ac:dyDescent="0.3">
      <c r="A2906" s="9">
        <v>44255</v>
      </c>
      <c r="B2906" t="s">
        <v>260</v>
      </c>
      <c r="C2906" t="s">
        <v>69</v>
      </c>
      <c r="D2906">
        <v>8148200000</v>
      </c>
      <c r="E2906">
        <v>720200000</v>
      </c>
      <c r="F2906">
        <v>8868400000</v>
      </c>
      <c r="G2906">
        <v>19</v>
      </c>
      <c r="H2906">
        <v>255300000</v>
      </c>
      <c r="I2906">
        <v>2.964089584470167E-2</v>
      </c>
      <c r="J2906" t="s">
        <v>340</v>
      </c>
      <c r="K2906" t="s">
        <v>2233</v>
      </c>
      <c r="L2906" t="s">
        <v>1145</v>
      </c>
    </row>
    <row r="2907" spans="1:12" x14ac:dyDescent="0.3">
      <c r="A2907" s="9">
        <v>44255</v>
      </c>
      <c r="B2907" t="s">
        <v>220</v>
      </c>
      <c r="C2907" t="s">
        <v>29</v>
      </c>
      <c r="D2907">
        <v>12400000</v>
      </c>
      <c r="E2907">
        <v>0</v>
      </c>
      <c r="F2907">
        <v>12400000</v>
      </c>
      <c r="G2907">
        <v>90</v>
      </c>
      <c r="H2907">
        <v>-200000</v>
      </c>
      <c r="I2907">
        <v>-1.5873015873015869E-2</v>
      </c>
      <c r="J2907" t="s">
        <v>341</v>
      </c>
      <c r="K2907" t="s">
        <v>728</v>
      </c>
      <c r="L2907" t="s">
        <v>497</v>
      </c>
    </row>
    <row r="2908" spans="1:12" x14ac:dyDescent="0.3">
      <c r="A2908" s="9">
        <v>44255</v>
      </c>
      <c r="B2908" t="s">
        <v>221</v>
      </c>
      <c r="C2908" t="s">
        <v>30</v>
      </c>
      <c r="D2908">
        <v>2782200000</v>
      </c>
      <c r="E2908">
        <v>54300000</v>
      </c>
      <c r="F2908">
        <v>2836500000</v>
      </c>
      <c r="G2908">
        <v>36</v>
      </c>
      <c r="H2908">
        <v>-44000000</v>
      </c>
      <c r="I2908">
        <v>-1.5275125846207259E-2</v>
      </c>
      <c r="J2908" t="s">
        <v>341</v>
      </c>
      <c r="K2908" t="s">
        <v>935</v>
      </c>
      <c r="L2908" t="s">
        <v>1732</v>
      </c>
    </row>
    <row r="2909" spans="1:12" x14ac:dyDescent="0.3">
      <c r="A2909" s="9">
        <v>44255</v>
      </c>
      <c r="B2909" t="s">
        <v>222</v>
      </c>
      <c r="C2909" t="s">
        <v>31</v>
      </c>
      <c r="D2909">
        <v>740500000</v>
      </c>
      <c r="E2909">
        <v>60000000</v>
      </c>
      <c r="F2909">
        <v>800500000</v>
      </c>
      <c r="G2909">
        <v>46</v>
      </c>
      <c r="H2909">
        <v>-1800000</v>
      </c>
      <c r="I2909">
        <v>-2.243549794341269E-3</v>
      </c>
      <c r="J2909" t="s">
        <v>341</v>
      </c>
      <c r="K2909" t="s">
        <v>2234</v>
      </c>
      <c r="L2909" t="s">
        <v>984</v>
      </c>
    </row>
    <row r="2910" spans="1:12" x14ac:dyDescent="0.3">
      <c r="A2910" s="9">
        <v>44255</v>
      </c>
      <c r="B2910" t="s">
        <v>223</v>
      </c>
      <c r="C2910" t="s">
        <v>32</v>
      </c>
      <c r="D2910">
        <v>63300000</v>
      </c>
      <c r="E2910">
        <v>9800000</v>
      </c>
      <c r="F2910">
        <v>73100000</v>
      </c>
      <c r="G2910">
        <v>76</v>
      </c>
      <c r="H2910">
        <v>-800000</v>
      </c>
      <c r="I2910">
        <v>-1.082543978349121E-2</v>
      </c>
      <c r="J2910" t="s">
        <v>341</v>
      </c>
      <c r="K2910" t="s">
        <v>1017</v>
      </c>
      <c r="L2910" t="s">
        <v>664</v>
      </c>
    </row>
    <row r="2911" spans="1:12" x14ac:dyDescent="0.3">
      <c r="A2911" s="9">
        <v>44255</v>
      </c>
      <c r="B2911" t="s">
        <v>242</v>
      </c>
      <c r="C2911" t="s">
        <v>51</v>
      </c>
      <c r="D2911">
        <v>11300000</v>
      </c>
      <c r="E2911">
        <v>400000</v>
      </c>
      <c r="F2911">
        <v>11700000</v>
      </c>
      <c r="G2911">
        <v>95</v>
      </c>
      <c r="H2911">
        <v>700000</v>
      </c>
      <c r="I2911">
        <v>6.363636363636363E-2</v>
      </c>
      <c r="J2911" t="s">
        <v>340</v>
      </c>
      <c r="K2911" t="s">
        <v>854</v>
      </c>
      <c r="L2911" t="s">
        <v>456</v>
      </c>
    </row>
    <row r="2912" spans="1:12" x14ac:dyDescent="0.3">
      <c r="A2912" s="9">
        <v>44255</v>
      </c>
      <c r="B2912" t="s">
        <v>258</v>
      </c>
      <c r="C2912" t="s">
        <v>67</v>
      </c>
      <c r="D2912">
        <v>246900000</v>
      </c>
      <c r="E2912">
        <v>20500000</v>
      </c>
      <c r="F2912">
        <v>267400000</v>
      </c>
      <c r="G2912">
        <v>61</v>
      </c>
      <c r="H2912">
        <v>500000</v>
      </c>
      <c r="I2912">
        <v>1.87336080929187E-3</v>
      </c>
      <c r="J2912" t="s">
        <v>340</v>
      </c>
      <c r="K2912" t="s">
        <v>1507</v>
      </c>
      <c r="L2912" t="s">
        <v>361</v>
      </c>
    </row>
    <row r="2913" spans="1:12" x14ac:dyDescent="0.3">
      <c r="A2913" s="9">
        <v>44255</v>
      </c>
      <c r="B2913" t="s">
        <v>291</v>
      </c>
      <c r="C2913" t="s">
        <v>100</v>
      </c>
      <c r="D2913">
        <v>1200000</v>
      </c>
      <c r="E2913">
        <v>700000</v>
      </c>
      <c r="F2913">
        <v>1900000</v>
      </c>
      <c r="G2913">
        <v>112</v>
      </c>
      <c r="H2913">
        <v>200000</v>
      </c>
      <c r="I2913">
        <v>0.1176470588235294</v>
      </c>
      <c r="J2913" t="s">
        <v>340</v>
      </c>
      <c r="K2913" t="s">
        <v>657</v>
      </c>
      <c r="L2913" t="s">
        <v>379</v>
      </c>
    </row>
    <row r="2914" spans="1:12" x14ac:dyDescent="0.3">
      <c r="A2914" s="9">
        <v>44255</v>
      </c>
      <c r="B2914" t="s">
        <v>228</v>
      </c>
      <c r="C2914" t="s">
        <v>37</v>
      </c>
      <c r="D2914">
        <v>3302300000</v>
      </c>
      <c r="E2914">
        <v>1868500000</v>
      </c>
      <c r="F2914">
        <v>5170800000</v>
      </c>
      <c r="G2914">
        <v>22</v>
      </c>
      <c r="H2914">
        <v>16700000</v>
      </c>
      <c r="I2914">
        <v>3.2401389185308781E-3</v>
      </c>
      <c r="J2914" t="s">
        <v>340</v>
      </c>
      <c r="K2914" t="s">
        <v>1767</v>
      </c>
      <c r="L2914" t="s">
        <v>2012</v>
      </c>
    </row>
    <row r="2915" spans="1:12" x14ac:dyDescent="0.3">
      <c r="A2915" s="9">
        <v>44255</v>
      </c>
      <c r="B2915" t="s">
        <v>211</v>
      </c>
      <c r="C2915" t="s">
        <v>20</v>
      </c>
      <c r="D2915">
        <v>1760300000</v>
      </c>
      <c r="E2915">
        <v>48200000</v>
      </c>
      <c r="F2915">
        <v>1808500000</v>
      </c>
      <c r="G2915">
        <v>41</v>
      </c>
      <c r="H2915">
        <v>-17800000</v>
      </c>
      <c r="I2915">
        <v>-9.7464819580572737E-3</v>
      </c>
      <c r="J2915" t="s">
        <v>341</v>
      </c>
      <c r="K2915" t="s">
        <v>1031</v>
      </c>
      <c r="L2915" t="s">
        <v>510</v>
      </c>
    </row>
    <row r="2916" spans="1:12" x14ac:dyDescent="0.3">
      <c r="A2916" s="9">
        <v>44255</v>
      </c>
      <c r="B2916" t="s">
        <v>256</v>
      </c>
      <c r="C2916" t="s">
        <v>65</v>
      </c>
      <c r="D2916">
        <v>121800000</v>
      </c>
      <c r="E2916">
        <v>92900000</v>
      </c>
      <c r="F2916">
        <v>214700000</v>
      </c>
      <c r="G2916">
        <v>57</v>
      </c>
      <c r="H2916">
        <v>-16900000</v>
      </c>
      <c r="I2916">
        <v>-7.2970639032815199E-2</v>
      </c>
      <c r="J2916" t="s">
        <v>341</v>
      </c>
      <c r="K2916" t="s">
        <v>2235</v>
      </c>
      <c r="L2916" t="s">
        <v>538</v>
      </c>
    </row>
    <row r="2917" spans="1:12" x14ac:dyDescent="0.3">
      <c r="A2917" s="9">
        <v>44255</v>
      </c>
      <c r="B2917" t="s">
        <v>257</v>
      </c>
      <c r="C2917" t="s">
        <v>66</v>
      </c>
      <c r="D2917">
        <v>487800000</v>
      </c>
      <c r="E2917">
        <v>0</v>
      </c>
      <c r="F2917">
        <v>487800000</v>
      </c>
      <c r="G2917">
        <v>50</v>
      </c>
      <c r="H2917">
        <v>-8800000</v>
      </c>
      <c r="I2917">
        <v>-1.772049939589207E-2</v>
      </c>
      <c r="J2917" t="s">
        <v>341</v>
      </c>
      <c r="K2917" t="s">
        <v>1064</v>
      </c>
      <c r="L2917" t="s">
        <v>1616</v>
      </c>
    </row>
    <row r="2918" spans="1:12" x14ac:dyDescent="0.3">
      <c r="A2918" s="9">
        <v>44255</v>
      </c>
      <c r="B2918" t="s">
        <v>254</v>
      </c>
      <c r="C2918" t="s">
        <v>63</v>
      </c>
      <c r="D2918">
        <v>4442600000</v>
      </c>
      <c r="E2918">
        <v>315100000</v>
      </c>
      <c r="F2918">
        <v>4757700000</v>
      </c>
      <c r="G2918">
        <v>27</v>
      </c>
      <c r="H2918">
        <v>-151100000</v>
      </c>
      <c r="I2918">
        <v>-3.0781453715775751E-2</v>
      </c>
      <c r="J2918" t="s">
        <v>341</v>
      </c>
      <c r="K2918" t="s">
        <v>1247</v>
      </c>
      <c r="L2918" t="s">
        <v>1051</v>
      </c>
    </row>
    <row r="2919" spans="1:12" x14ac:dyDescent="0.3">
      <c r="A2919" s="9">
        <v>44255</v>
      </c>
      <c r="B2919" t="s">
        <v>293</v>
      </c>
      <c r="C2919" t="s">
        <v>102</v>
      </c>
      <c r="D2919">
        <v>12201000000</v>
      </c>
      <c r="E2919">
        <v>432100000</v>
      </c>
      <c r="F2919">
        <v>12633100000</v>
      </c>
      <c r="G2919">
        <v>15</v>
      </c>
      <c r="H2919">
        <v>69100000</v>
      </c>
      <c r="I2919">
        <v>5.4998408150270612E-3</v>
      </c>
      <c r="J2919" t="s">
        <v>340</v>
      </c>
      <c r="K2919" t="s">
        <v>1647</v>
      </c>
      <c r="L2919" t="s">
        <v>1128</v>
      </c>
    </row>
    <row r="2920" spans="1:12" x14ac:dyDescent="0.3">
      <c r="A2920" s="9">
        <v>44255</v>
      </c>
      <c r="B2920" t="s">
        <v>324</v>
      </c>
      <c r="C2920" t="s">
        <v>139</v>
      </c>
      <c r="D2920">
        <v>0</v>
      </c>
      <c r="E2920">
        <v>0</v>
      </c>
      <c r="F2920">
        <v>0</v>
      </c>
      <c r="G2920">
        <v>15</v>
      </c>
      <c r="H2920">
        <v>0</v>
      </c>
      <c r="J2920" t="s">
        <v>339</v>
      </c>
      <c r="K2920" t="s">
        <v>348</v>
      </c>
      <c r="L2920" t="s">
        <v>348</v>
      </c>
    </row>
    <row r="2921" spans="1:12" x14ac:dyDescent="0.3">
      <c r="A2921" s="9">
        <v>44255</v>
      </c>
      <c r="B2921" t="s">
        <v>229</v>
      </c>
      <c r="C2921" t="s">
        <v>38</v>
      </c>
      <c r="D2921">
        <v>296600000</v>
      </c>
      <c r="E2921">
        <v>0</v>
      </c>
      <c r="F2921">
        <v>296600000</v>
      </c>
      <c r="G2921">
        <v>15</v>
      </c>
      <c r="H2921">
        <v>-5800000</v>
      </c>
      <c r="I2921">
        <v>-1.9179894179894179E-2</v>
      </c>
      <c r="J2921" t="s">
        <v>341</v>
      </c>
      <c r="K2921" t="s">
        <v>866</v>
      </c>
      <c r="L2921" t="s">
        <v>1413</v>
      </c>
    </row>
    <row r="2922" spans="1:12" x14ac:dyDescent="0.3">
      <c r="A2922" s="9">
        <v>44255</v>
      </c>
      <c r="B2922" t="s">
        <v>230</v>
      </c>
      <c r="C2922" t="s">
        <v>39</v>
      </c>
      <c r="D2922">
        <v>1752600000</v>
      </c>
      <c r="E2922">
        <v>1181500000</v>
      </c>
      <c r="F2922">
        <v>2934100000</v>
      </c>
      <c r="G2922">
        <v>34</v>
      </c>
      <c r="H2922">
        <v>209400000</v>
      </c>
      <c r="I2922">
        <v>7.6852497522663044E-2</v>
      </c>
      <c r="J2922" t="s">
        <v>340</v>
      </c>
      <c r="K2922" t="s">
        <v>1880</v>
      </c>
      <c r="L2922" t="s">
        <v>940</v>
      </c>
    </row>
    <row r="2923" spans="1:12" x14ac:dyDescent="0.3">
      <c r="A2923" s="9">
        <v>44255</v>
      </c>
      <c r="B2923" t="s">
        <v>231</v>
      </c>
      <c r="C2923" t="s">
        <v>40</v>
      </c>
      <c r="D2923">
        <v>873200000</v>
      </c>
      <c r="E2923">
        <v>721000000</v>
      </c>
      <c r="F2923">
        <v>1594200000</v>
      </c>
      <c r="G2923">
        <v>48</v>
      </c>
      <c r="H2923">
        <v>-9500000</v>
      </c>
      <c r="I2923">
        <v>-5.9238012097025628E-3</v>
      </c>
      <c r="J2923" t="s">
        <v>341</v>
      </c>
      <c r="K2923" t="s">
        <v>2236</v>
      </c>
      <c r="L2923" t="s">
        <v>2072</v>
      </c>
    </row>
    <row r="2924" spans="1:12" x14ac:dyDescent="0.3">
      <c r="A2924" s="9">
        <v>44255</v>
      </c>
      <c r="B2924" t="s">
        <v>232</v>
      </c>
      <c r="C2924" t="s">
        <v>41</v>
      </c>
      <c r="D2924">
        <v>282200000</v>
      </c>
      <c r="E2924">
        <v>0</v>
      </c>
      <c r="F2924">
        <v>282200000</v>
      </c>
      <c r="G2924">
        <v>62</v>
      </c>
      <c r="H2924">
        <v>3400000</v>
      </c>
      <c r="I2924">
        <v>1.2195121951219509E-2</v>
      </c>
      <c r="J2924" t="s">
        <v>340</v>
      </c>
      <c r="K2924" t="s">
        <v>1251</v>
      </c>
      <c r="L2924" t="s">
        <v>364</v>
      </c>
    </row>
    <row r="2925" spans="1:12" x14ac:dyDescent="0.3">
      <c r="A2925" s="9">
        <v>44255</v>
      </c>
      <c r="B2925" t="s">
        <v>233</v>
      </c>
      <c r="C2925" t="s">
        <v>42</v>
      </c>
      <c r="D2925">
        <v>113725000000</v>
      </c>
      <c r="E2925">
        <v>12821500000</v>
      </c>
      <c r="F2925">
        <v>126546500000</v>
      </c>
      <c r="G2925">
        <v>4</v>
      </c>
      <c r="H2925">
        <v>-525000000</v>
      </c>
      <c r="I2925">
        <v>-4.1315322475928909E-3</v>
      </c>
      <c r="J2925" t="s">
        <v>341</v>
      </c>
      <c r="K2925" t="s">
        <v>518</v>
      </c>
      <c r="L2925" t="s">
        <v>1622</v>
      </c>
    </row>
    <row r="2926" spans="1:12" x14ac:dyDescent="0.3">
      <c r="A2926" s="9">
        <v>44255</v>
      </c>
      <c r="B2926" t="s">
        <v>234</v>
      </c>
      <c r="C2926" t="s">
        <v>43</v>
      </c>
      <c r="D2926">
        <v>31600000</v>
      </c>
      <c r="E2926">
        <v>200000</v>
      </c>
      <c r="F2926">
        <v>31800000</v>
      </c>
      <c r="G2926">
        <v>4</v>
      </c>
      <c r="H2926">
        <v>-800000</v>
      </c>
      <c r="I2926">
        <v>-2.4539877300613501E-2</v>
      </c>
      <c r="J2926" t="s">
        <v>341</v>
      </c>
      <c r="K2926" t="s">
        <v>730</v>
      </c>
      <c r="L2926" t="s">
        <v>664</v>
      </c>
    </row>
    <row r="2927" spans="1:12" x14ac:dyDescent="0.3">
      <c r="A2927" s="9">
        <v>44255</v>
      </c>
      <c r="B2927" t="s">
        <v>235</v>
      </c>
      <c r="C2927" t="s">
        <v>44</v>
      </c>
      <c r="D2927">
        <v>100000</v>
      </c>
      <c r="E2927">
        <v>0</v>
      </c>
      <c r="F2927">
        <v>100000</v>
      </c>
      <c r="G2927">
        <v>121</v>
      </c>
      <c r="H2927">
        <v>0</v>
      </c>
      <c r="I2927">
        <v>0</v>
      </c>
      <c r="J2927" t="s">
        <v>339</v>
      </c>
      <c r="K2927" t="s">
        <v>486</v>
      </c>
      <c r="L2927" t="s">
        <v>348</v>
      </c>
    </row>
    <row r="2928" spans="1:12" x14ac:dyDescent="0.3">
      <c r="A2928" s="9">
        <v>44255</v>
      </c>
      <c r="B2928" t="s">
        <v>270</v>
      </c>
      <c r="C2928" t="s">
        <v>140</v>
      </c>
      <c r="D2928">
        <v>11500000</v>
      </c>
      <c r="E2928">
        <v>0</v>
      </c>
      <c r="F2928">
        <v>11500000</v>
      </c>
      <c r="G2928">
        <v>92</v>
      </c>
      <c r="H2928">
        <v>-100000</v>
      </c>
      <c r="I2928">
        <v>-8.6206896551724137E-3</v>
      </c>
      <c r="J2928" t="s">
        <v>341</v>
      </c>
      <c r="K2928" t="s">
        <v>1527</v>
      </c>
      <c r="L2928" t="s">
        <v>503</v>
      </c>
    </row>
    <row r="2929" spans="1:12" x14ac:dyDescent="0.3">
      <c r="A2929" s="9">
        <v>44255</v>
      </c>
      <c r="B2929" t="s">
        <v>236</v>
      </c>
      <c r="C2929" t="s">
        <v>45</v>
      </c>
      <c r="D2929">
        <v>0</v>
      </c>
      <c r="E2929">
        <v>0</v>
      </c>
      <c r="F2929">
        <v>0</v>
      </c>
      <c r="G2929">
        <v>117</v>
      </c>
      <c r="H2929">
        <v>0</v>
      </c>
      <c r="J2929" t="s">
        <v>339</v>
      </c>
      <c r="K2929" t="s">
        <v>348</v>
      </c>
      <c r="L2929" t="s">
        <v>348</v>
      </c>
    </row>
    <row r="2930" spans="1:12" x14ac:dyDescent="0.3">
      <c r="A2930" s="9">
        <v>44255</v>
      </c>
      <c r="B2930" t="s">
        <v>237</v>
      </c>
      <c r="C2930" t="s">
        <v>46</v>
      </c>
      <c r="D2930">
        <v>30600000</v>
      </c>
      <c r="E2930">
        <v>96900000</v>
      </c>
      <c r="F2930">
        <v>127500000</v>
      </c>
      <c r="G2930">
        <v>78</v>
      </c>
      <c r="H2930">
        <v>-2300000</v>
      </c>
      <c r="I2930">
        <v>-1.7719568567026191E-2</v>
      </c>
      <c r="J2930" t="s">
        <v>341</v>
      </c>
      <c r="K2930" t="s">
        <v>440</v>
      </c>
      <c r="L2930" t="s">
        <v>1923</v>
      </c>
    </row>
    <row r="2931" spans="1:12" x14ac:dyDescent="0.3">
      <c r="A2931" s="9">
        <v>44255</v>
      </c>
      <c r="B2931" t="s">
        <v>238</v>
      </c>
      <c r="C2931" t="s">
        <v>47</v>
      </c>
      <c r="D2931">
        <v>122100000</v>
      </c>
      <c r="E2931">
        <v>0</v>
      </c>
      <c r="F2931">
        <v>122100000</v>
      </c>
      <c r="G2931">
        <v>73</v>
      </c>
      <c r="H2931">
        <v>-1000000</v>
      </c>
      <c r="I2931">
        <v>-8.1234768480909821E-3</v>
      </c>
      <c r="J2931" t="s">
        <v>341</v>
      </c>
      <c r="K2931" t="s">
        <v>1518</v>
      </c>
      <c r="L2931" t="s">
        <v>681</v>
      </c>
    </row>
    <row r="2932" spans="1:12" x14ac:dyDescent="0.3">
      <c r="A2932" s="9">
        <v>44255</v>
      </c>
      <c r="B2932" t="s">
        <v>255</v>
      </c>
      <c r="C2932" t="s">
        <v>64</v>
      </c>
      <c r="D2932">
        <v>901800000</v>
      </c>
      <c r="E2932">
        <v>42700000</v>
      </c>
      <c r="F2932">
        <v>944500000</v>
      </c>
      <c r="G2932">
        <v>39</v>
      </c>
      <c r="H2932">
        <v>3800000</v>
      </c>
      <c r="I2932">
        <v>4.0395450196662056E-3</v>
      </c>
      <c r="J2932" t="s">
        <v>340</v>
      </c>
      <c r="K2932" t="s">
        <v>2237</v>
      </c>
      <c r="L2932" t="s">
        <v>495</v>
      </c>
    </row>
    <row r="2933" spans="1:12" x14ac:dyDescent="0.3">
      <c r="A2933" s="9">
        <v>44255</v>
      </c>
      <c r="B2933" t="s">
        <v>239</v>
      </c>
      <c r="C2933" t="s">
        <v>48</v>
      </c>
      <c r="D2933">
        <v>28600000</v>
      </c>
      <c r="E2933">
        <v>0</v>
      </c>
      <c r="F2933">
        <v>28600000</v>
      </c>
      <c r="G2933">
        <v>89</v>
      </c>
      <c r="H2933">
        <v>-1400000</v>
      </c>
      <c r="I2933">
        <v>-4.6666666666666669E-2</v>
      </c>
      <c r="J2933" t="s">
        <v>341</v>
      </c>
      <c r="K2933" t="s">
        <v>371</v>
      </c>
      <c r="L2933" t="s">
        <v>626</v>
      </c>
    </row>
    <row r="2934" spans="1:12" x14ac:dyDescent="0.3">
      <c r="A2934" s="9">
        <v>44255</v>
      </c>
      <c r="B2934" t="s">
        <v>243</v>
      </c>
      <c r="C2934" t="s">
        <v>52</v>
      </c>
      <c r="D2934">
        <v>2423700000</v>
      </c>
      <c r="E2934">
        <v>4747900000</v>
      </c>
      <c r="F2934">
        <v>7171600000</v>
      </c>
      <c r="G2934">
        <v>10</v>
      </c>
      <c r="H2934">
        <v>-190600000</v>
      </c>
      <c r="I2934">
        <v>-2.588900057048165E-2</v>
      </c>
      <c r="J2934" t="s">
        <v>341</v>
      </c>
      <c r="K2934" t="s">
        <v>2238</v>
      </c>
      <c r="L2934" t="s">
        <v>726</v>
      </c>
    </row>
    <row r="2935" spans="1:12" x14ac:dyDescent="0.3">
      <c r="A2935" s="9">
        <v>44255</v>
      </c>
      <c r="B2935" t="s">
        <v>244</v>
      </c>
      <c r="C2935" t="s">
        <v>53</v>
      </c>
      <c r="D2935">
        <v>71800000</v>
      </c>
      <c r="E2935">
        <v>124000000</v>
      </c>
      <c r="F2935">
        <v>195800000</v>
      </c>
      <c r="G2935">
        <v>98</v>
      </c>
      <c r="H2935">
        <v>-20600000</v>
      </c>
      <c r="I2935">
        <v>-9.519408502772643E-2</v>
      </c>
      <c r="J2935" t="s">
        <v>341</v>
      </c>
      <c r="K2935" t="s">
        <v>1380</v>
      </c>
      <c r="L2935" t="s">
        <v>1011</v>
      </c>
    </row>
    <row r="2936" spans="1:12" x14ac:dyDescent="0.3">
      <c r="A2936" s="9">
        <v>44255</v>
      </c>
      <c r="B2936" t="s">
        <v>245</v>
      </c>
      <c r="C2936" t="s">
        <v>54</v>
      </c>
      <c r="D2936">
        <v>16444800000</v>
      </c>
      <c r="E2936">
        <v>1242300000</v>
      </c>
      <c r="F2936">
        <v>17687100000</v>
      </c>
      <c r="G2936">
        <v>7</v>
      </c>
      <c r="H2936">
        <v>-313300000</v>
      </c>
      <c r="I2936">
        <v>-1.740516877402724E-2</v>
      </c>
      <c r="J2936" t="s">
        <v>341</v>
      </c>
      <c r="K2936" t="s">
        <v>809</v>
      </c>
      <c r="L2936" t="s">
        <v>2179</v>
      </c>
    </row>
    <row r="2937" spans="1:12" x14ac:dyDescent="0.3">
      <c r="A2937" s="9">
        <v>44255</v>
      </c>
      <c r="B2937" t="s">
        <v>246</v>
      </c>
      <c r="C2937" t="s">
        <v>55</v>
      </c>
      <c r="D2937">
        <v>4385700000</v>
      </c>
      <c r="E2937">
        <v>659500000</v>
      </c>
      <c r="F2937">
        <v>5045200000</v>
      </c>
      <c r="G2937">
        <v>25</v>
      </c>
      <c r="H2937">
        <v>27800000</v>
      </c>
      <c r="I2937">
        <v>5.5407183003149041E-3</v>
      </c>
      <c r="J2937" t="s">
        <v>340</v>
      </c>
      <c r="K2937" t="s">
        <v>2239</v>
      </c>
      <c r="L2937" t="s">
        <v>522</v>
      </c>
    </row>
    <row r="2938" spans="1:12" x14ac:dyDescent="0.3">
      <c r="A2938" s="9">
        <v>44255</v>
      </c>
      <c r="B2938" t="s">
        <v>247</v>
      </c>
      <c r="C2938" t="s">
        <v>56</v>
      </c>
      <c r="D2938">
        <v>11255400000</v>
      </c>
      <c r="E2938">
        <v>1190500000</v>
      </c>
      <c r="F2938">
        <v>12445900000</v>
      </c>
      <c r="G2938">
        <v>14</v>
      </c>
      <c r="H2938">
        <v>27500000</v>
      </c>
      <c r="I2938">
        <v>2.2144559685627779E-3</v>
      </c>
      <c r="J2938" t="s">
        <v>340</v>
      </c>
      <c r="K2938" t="s">
        <v>401</v>
      </c>
      <c r="L2938" t="s">
        <v>2240</v>
      </c>
    </row>
    <row r="2939" spans="1:12" x14ac:dyDescent="0.3">
      <c r="A2939" s="9">
        <v>44255</v>
      </c>
      <c r="B2939" t="s">
        <v>248</v>
      </c>
      <c r="C2939" t="s">
        <v>57</v>
      </c>
      <c r="D2939">
        <v>602900000</v>
      </c>
      <c r="E2939">
        <v>26200000</v>
      </c>
      <c r="F2939">
        <v>629100000</v>
      </c>
      <c r="G2939">
        <v>52</v>
      </c>
      <c r="H2939">
        <v>-7000000</v>
      </c>
      <c r="I2939">
        <v>-1.1004559031598809E-2</v>
      </c>
      <c r="J2939" t="s">
        <v>341</v>
      </c>
      <c r="K2939" t="s">
        <v>1480</v>
      </c>
      <c r="L2939" t="s">
        <v>1174</v>
      </c>
    </row>
    <row r="2940" spans="1:12" x14ac:dyDescent="0.3">
      <c r="A2940" s="9">
        <v>44255</v>
      </c>
      <c r="B2940" t="s">
        <v>249</v>
      </c>
      <c r="C2940" t="s">
        <v>58</v>
      </c>
      <c r="D2940">
        <v>191600000</v>
      </c>
      <c r="E2940">
        <v>41700000</v>
      </c>
      <c r="F2940">
        <v>233300000</v>
      </c>
      <c r="G2940">
        <v>56</v>
      </c>
      <c r="H2940">
        <v>-4400000</v>
      </c>
      <c r="I2940">
        <v>-1.8510727808161549E-2</v>
      </c>
      <c r="J2940" t="s">
        <v>341</v>
      </c>
      <c r="K2940" t="s">
        <v>2130</v>
      </c>
      <c r="L2940" t="s">
        <v>1844</v>
      </c>
    </row>
    <row r="2941" spans="1:12" x14ac:dyDescent="0.3">
      <c r="A2941" s="9">
        <v>44255</v>
      </c>
      <c r="B2941" t="s">
        <v>250</v>
      </c>
      <c r="C2941" t="s">
        <v>59</v>
      </c>
      <c r="D2941">
        <v>14431700000</v>
      </c>
      <c r="E2941">
        <v>1272100000</v>
      </c>
      <c r="F2941">
        <v>15703800000</v>
      </c>
      <c r="G2941">
        <v>12</v>
      </c>
      <c r="H2941">
        <v>43600000</v>
      </c>
      <c r="I2941">
        <v>2.7841279166294169E-3</v>
      </c>
      <c r="J2941" t="s">
        <v>340</v>
      </c>
      <c r="K2941" t="s">
        <v>1155</v>
      </c>
      <c r="L2941" t="s">
        <v>1587</v>
      </c>
    </row>
    <row r="2942" spans="1:12" x14ac:dyDescent="0.3">
      <c r="A2942" s="9">
        <v>44255</v>
      </c>
      <c r="B2942" t="s">
        <v>198</v>
      </c>
      <c r="C2942" t="s">
        <v>135</v>
      </c>
      <c r="D2942">
        <v>189500000</v>
      </c>
      <c r="E2942">
        <v>65400000.000000007</v>
      </c>
      <c r="F2942">
        <v>254900000</v>
      </c>
      <c r="G2942">
        <v>65</v>
      </c>
      <c r="H2942">
        <v>2200000</v>
      </c>
      <c r="I2942">
        <v>8.7059754649782342E-3</v>
      </c>
      <c r="J2942" t="s">
        <v>340</v>
      </c>
      <c r="K2942" t="s">
        <v>373</v>
      </c>
      <c r="L2942" t="s">
        <v>471</v>
      </c>
    </row>
    <row r="2943" spans="1:12" x14ac:dyDescent="0.3">
      <c r="A2943" s="9">
        <v>44255</v>
      </c>
      <c r="B2943" t="s">
        <v>215</v>
      </c>
      <c r="C2943" t="s">
        <v>131</v>
      </c>
      <c r="D2943">
        <v>15600000</v>
      </c>
      <c r="E2943">
        <v>16000000</v>
      </c>
      <c r="F2943">
        <v>31600000</v>
      </c>
      <c r="G2943">
        <v>75</v>
      </c>
      <c r="H2943">
        <v>800000</v>
      </c>
      <c r="I2943">
        <v>2.5974025974025979E-2</v>
      </c>
      <c r="J2943" t="s">
        <v>340</v>
      </c>
      <c r="K2943" t="s">
        <v>1725</v>
      </c>
      <c r="L2943" t="s">
        <v>365</v>
      </c>
    </row>
    <row r="2944" spans="1:12" x14ac:dyDescent="0.3">
      <c r="A2944" s="9">
        <v>44255</v>
      </c>
      <c r="B2944" t="s">
        <v>251</v>
      </c>
      <c r="C2944" t="s">
        <v>60</v>
      </c>
      <c r="D2944">
        <v>5188600000</v>
      </c>
      <c r="E2944">
        <v>225700000</v>
      </c>
      <c r="F2944">
        <v>5414300000</v>
      </c>
      <c r="G2944">
        <v>24</v>
      </c>
      <c r="H2944">
        <v>-20000000</v>
      </c>
      <c r="I2944">
        <v>-3.6803268130209958E-3</v>
      </c>
      <c r="J2944" t="s">
        <v>341</v>
      </c>
      <c r="K2944" t="s">
        <v>1577</v>
      </c>
      <c r="L2944" t="s">
        <v>1011</v>
      </c>
    </row>
    <row r="2945" spans="1:12" x14ac:dyDescent="0.3">
      <c r="A2945" s="9">
        <v>44255</v>
      </c>
      <c r="B2945" t="s">
        <v>252</v>
      </c>
      <c r="C2945" t="s">
        <v>61</v>
      </c>
      <c r="D2945">
        <v>0</v>
      </c>
      <c r="E2945">
        <v>43500000</v>
      </c>
      <c r="F2945">
        <v>43500000</v>
      </c>
      <c r="G2945">
        <v>24</v>
      </c>
      <c r="H2945">
        <v>-11100000</v>
      </c>
      <c r="I2945">
        <v>-0.2032967032967033</v>
      </c>
      <c r="J2945" t="s">
        <v>341</v>
      </c>
      <c r="K2945" t="s">
        <v>899</v>
      </c>
      <c r="L2945" t="s">
        <v>982</v>
      </c>
    </row>
    <row r="2946" spans="1:12" x14ac:dyDescent="0.3">
      <c r="A2946" s="9">
        <v>44255</v>
      </c>
      <c r="B2946" t="s">
        <v>253</v>
      </c>
      <c r="C2946" t="s">
        <v>62</v>
      </c>
      <c r="D2946">
        <v>3421200000</v>
      </c>
      <c r="E2946">
        <v>0</v>
      </c>
      <c r="F2946">
        <v>3421200000</v>
      </c>
      <c r="G2946">
        <v>35</v>
      </c>
      <c r="H2946">
        <v>-95900000</v>
      </c>
      <c r="I2946">
        <v>-2.726678229222939E-2</v>
      </c>
      <c r="J2946" t="s">
        <v>341</v>
      </c>
      <c r="K2946" t="s">
        <v>1734</v>
      </c>
      <c r="L2946" t="s">
        <v>508</v>
      </c>
    </row>
    <row r="2947" spans="1:12" x14ac:dyDescent="0.3">
      <c r="A2947" s="9">
        <v>44255</v>
      </c>
      <c r="B2947" t="s">
        <v>241</v>
      </c>
      <c r="C2947" t="s">
        <v>50</v>
      </c>
      <c r="D2947">
        <v>288500000</v>
      </c>
      <c r="E2947">
        <v>26600000</v>
      </c>
      <c r="F2947">
        <v>315100000</v>
      </c>
      <c r="G2947">
        <v>60</v>
      </c>
      <c r="H2947">
        <v>-300000</v>
      </c>
      <c r="I2947">
        <v>-9.5117311350665821E-4</v>
      </c>
      <c r="J2947" t="s">
        <v>341</v>
      </c>
      <c r="K2947" t="s">
        <v>395</v>
      </c>
      <c r="L2947" t="s">
        <v>632</v>
      </c>
    </row>
    <row r="2948" spans="1:12" x14ac:dyDescent="0.3">
      <c r="A2948" s="9">
        <v>44255</v>
      </c>
      <c r="B2948" t="s">
        <v>294</v>
      </c>
      <c r="C2948" t="s">
        <v>103</v>
      </c>
      <c r="D2948">
        <v>0</v>
      </c>
      <c r="E2948">
        <v>0</v>
      </c>
      <c r="F2948">
        <v>0</v>
      </c>
      <c r="G2948">
        <v>119</v>
      </c>
      <c r="H2948">
        <v>0</v>
      </c>
      <c r="J2948" t="s">
        <v>339</v>
      </c>
      <c r="K2948" t="s">
        <v>348</v>
      </c>
      <c r="L2948" t="s">
        <v>348</v>
      </c>
    </row>
    <row r="2949" spans="1:12" x14ac:dyDescent="0.3">
      <c r="A2949" s="9">
        <v>44255</v>
      </c>
      <c r="B2949" t="s">
        <v>212</v>
      </c>
      <c r="C2949" t="s">
        <v>21</v>
      </c>
      <c r="D2949">
        <v>3300000</v>
      </c>
      <c r="E2949">
        <v>0</v>
      </c>
      <c r="F2949">
        <v>3300000</v>
      </c>
      <c r="G2949">
        <v>104</v>
      </c>
      <c r="H2949">
        <v>0</v>
      </c>
      <c r="I2949">
        <v>0</v>
      </c>
      <c r="J2949" t="s">
        <v>339</v>
      </c>
      <c r="K2949" t="s">
        <v>886</v>
      </c>
      <c r="L2949" t="s">
        <v>348</v>
      </c>
    </row>
    <row r="2950" spans="1:12" x14ac:dyDescent="0.3">
      <c r="A2950" s="9">
        <v>44255</v>
      </c>
      <c r="B2950" t="s">
        <v>325</v>
      </c>
      <c r="C2950" t="s">
        <v>136</v>
      </c>
      <c r="D2950">
        <v>463800000</v>
      </c>
      <c r="E2950">
        <v>244700000</v>
      </c>
      <c r="F2950">
        <v>708500000</v>
      </c>
      <c r="G2950">
        <v>104</v>
      </c>
      <c r="H2950">
        <v>-800000</v>
      </c>
      <c r="I2950">
        <v>-1.1278725504018049E-3</v>
      </c>
      <c r="J2950" t="s">
        <v>341</v>
      </c>
      <c r="K2950" t="s">
        <v>2241</v>
      </c>
      <c r="L2950" t="s">
        <v>664</v>
      </c>
    </row>
    <row r="2951" spans="1:12" x14ac:dyDescent="0.3">
      <c r="A2951" s="9">
        <v>44255</v>
      </c>
      <c r="B2951" t="s">
        <v>323</v>
      </c>
      <c r="C2951" t="s">
        <v>133</v>
      </c>
      <c r="D2951">
        <v>1589000000</v>
      </c>
      <c r="E2951">
        <v>0</v>
      </c>
      <c r="F2951">
        <v>1589000000</v>
      </c>
      <c r="G2951">
        <v>31</v>
      </c>
      <c r="H2951">
        <v>7900000</v>
      </c>
      <c r="I2951">
        <v>4.996521409145532E-3</v>
      </c>
      <c r="J2951" t="s">
        <v>340</v>
      </c>
      <c r="K2951" t="s">
        <v>2236</v>
      </c>
      <c r="L2951" t="s">
        <v>2110</v>
      </c>
    </row>
    <row r="2952" spans="1:12" x14ac:dyDescent="0.3">
      <c r="A2952" s="9">
        <v>44255</v>
      </c>
      <c r="B2952" t="s">
        <v>263</v>
      </c>
      <c r="C2952" t="s">
        <v>72</v>
      </c>
      <c r="D2952">
        <v>37500000</v>
      </c>
      <c r="E2952">
        <v>0</v>
      </c>
      <c r="F2952">
        <v>37500000</v>
      </c>
      <c r="G2952">
        <v>85</v>
      </c>
      <c r="H2952">
        <v>-600000</v>
      </c>
      <c r="I2952">
        <v>-1.5748031496062988E-2</v>
      </c>
      <c r="J2952" t="s">
        <v>341</v>
      </c>
      <c r="K2952" t="s">
        <v>1088</v>
      </c>
      <c r="L2952" t="s">
        <v>492</v>
      </c>
    </row>
    <row r="2953" spans="1:12" x14ac:dyDescent="0.3">
      <c r="A2953" s="9">
        <v>44255</v>
      </c>
      <c r="B2953" t="s">
        <v>264</v>
      </c>
      <c r="C2953" t="s">
        <v>73</v>
      </c>
      <c r="D2953">
        <v>735900000</v>
      </c>
      <c r="E2953">
        <v>370900000</v>
      </c>
      <c r="F2953">
        <v>1106800000</v>
      </c>
      <c r="G2953">
        <v>45</v>
      </c>
      <c r="H2953">
        <v>68900000</v>
      </c>
      <c r="I2953">
        <v>6.6384044705655648E-2</v>
      </c>
      <c r="J2953" t="s">
        <v>340</v>
      </c>
      <c r="K2953" t="s">
        <v>565</v>
      </c>
      <c r="L2953" t="s">
        <v>2242</v>
      </c>
    </row>
    <row r="2954" spans="1:12" x14ac:dyDescent="0.3">
      <c r="A2954" s="9">
        <v>44255</v>
      </c>
      <c r="B2954" t="s">
        <v>265</v>
      </c>
      <c r="C2954" t="s">
        <v>74</v>
      </c>
      <c r="D2954">
        <v>1332400000</v>
      </c>
      <c r="E2954">
        <v>0</v>
      </c>
      <c r="F2954">
        <v>1332400000</v>
      </c>
      <c r="G2954">
        <v>44</v>
      </c>
      <c r="H2954">
        <v>-29400000</v>
      </c>
      <c r="I2954">
        <v>-2.158907328535762E-2</v>
      </c>
      <c r="J2954" t="s">
        <v>341</v>
      </c>
      <c r="K2954" t="s">
        <v>2243</v>
      </c>
      <c r="L2954" t="s">
        <v>672</v>
      </c>
    </row>
    <row r="2955" spans="1:12" x14ac:dyDescent="0.3">
      <c r="A2955" s="9">
        <v>44255</v>
      </c>
      <c r="B2955" t="s">
        <v>266</v>
      </c>
      <c r="C2955" t="s">
        <v>75</v>
      </c>
      <c r="D2955">
        <v>0</v>
      </c>
      <c r="E2955">
        <v>121500000</v>
      </c>
      <c r="F2955">
        <v>121500000</v>
      </c>
      <c r="G2955">
        <v>88</v>
      </c>
      <c r="H2955">
        <v>103800000</v>
      </c>
      <c r="I2955">
        <v>5.8644067796610173</v>
      </c>
      <c r="J2955" t="s">
        <v>340</v>
      </c>
      <c r="K2955" t="s">
        <v>392</v>
      </c>
      <c r="L2955" t="s">
        <v>910</v>
      </c>
    </row>
    <row r="2956" spans="1:12" x14ac:dyDescent="0.3">
      <c r="A2956" s="9">
        <v>44255</v>
      </c>
      <c r="B2956" t="s">
        <v>267</v>
      </c>
      <c r="C2956" t="s">
        <v>76</v>
      </c>
      <c r="D2956">
        <v>17039400000</v>
      </c>
      <c r="E2956">
        <v>4287800000</v>
      </c>
      <c r="F2956">
        <v>21327200000</v>
      </c>
      <c r="G2956">
        <v>5</v>
      </c>
      <c r="H2956">
        <v>-545600000</v>
      </c>
      <c r="I2956">
        <v>-2.4944222961852159E-2</v>
      </c>
      <c r="J2956" t="s">
        <v>341</v>
      </c>
      <c r="K2956" t="s">
        <v>1290</v>
      </c>
      <c r="L2956" t="s">
        <v>1182</v>
      </c>
    </row>
    <row r="2957" spans="1:12" x14ac:dyDescent="0.3">
      <c r="A2957" s="9">
        <v>44255</v>
      </c>
      <c r="B2957" t="s">
        <v>268</v>
      </c>
      <c r="C2957" t="s">
        <v>77</v>
      </c>
      <c r="D2957">
        <v>38000000</v>
      </c>
      <c r="E2957">
        <v>0</v>
      </c>
      <c r="F2957">
        <v>38000000</v>
      </c>
      <c r="G2957">
        <v>87</v>
      </c>
      <c r="H2957">
        <v>-300000</v>
      </c>
      <c r="I2957">
        <v>-7.832898172323759E-3</v>
      </c>
      <c r="J2957" t="s">
        <v>341</v>
      </c>
      <c r="K2957" t="s">
        <v>2087</v>
      </c>
      <c r="L2957" t="s">
        <v>632</v>
      </c>
    </row>
    <row r="2958" spans="1:12" x14ac:dyDescent="0.3">
      <c r="A2958" s="9">
        <v>44255</v>
      </c>
      <c r="B2958" t="s">
        <v>269</v>
      </c>
      <c r="C2958" t="s">
        <v>78</v>
      </c>
      <c r="D2958">
        <v>12304200000</v>
      </c>
      <c r="E2958">
        <v>99300000</v>
      </c>
      <c r="F2958">
        <v>12403500000</v>
      </c>
      <c r="G2958">
        <v>16</v>
      </c>
      <c r="H2958">
        <v>1700000</v>
      </c>
      <c r="I2958">
        <v>1.370768759373639E-4</v>
      </c>
      <c r="J2958" t="s">
        <v>340</v>
      </c>
      <c r="K2958" t="s">
        <v>401</v>
      </c>
      <c r="L2958" t="s">
        <v>476</v>
      </c>
    </row>
    <row r="2959" spans="1:12" x14ac:dyDescent="0.3">
      <c r="A2959" s="9">
        <v>44255</v>
      </c>
      <c r="B2959" t="s">
        <v>271</v>
      </c>
      <c r="C2959" t="s">
        <v>80</v>
      </c>
      <c r="D2959">
        <v>574900000</v>
      </c>
      <c r="E2959">
        <v>84600000</v>
      </c>
      <c r="F2959">
        <v>659500000</v>
      </c>
      <c r="G2959">
        <v>49</v>
      </c>
      <c r="H2959">
        <v>-11900000</v>
      </c>
      <c r="I2959">
        <v>-1.7724158474828711E-2</v>
      </c>
      <c r="J2959" t="s">
        <v>341</v>
      </c>
      <c r="K2959" t="s">
        <v>2178</v>
      </c>
      <c r="L2959" t="s">
        <v>982</v>
      </c>
    </row>
    <row r="2960" spans="1:12" x14ac:dyDescent="0.3">
      <c r="A2960" s="9">
        <v>44255</v>
      </c>
      <c r="B2960" t="s">
        <v>272</v>
      </c>
      <c r="C2960" t="s">
        <v>81</v>
      </c>
      <c r="D2960">
        <v>1288100000</v>
      </c>
      <c r="E2960">
        <v>31700000</v>
      </c>
      <c r="F2960">
        <v>1319800000</v>
      </c>
      <c r="G2960">
        <v>42</v>
      </c>
      <c r="H2960">
        <v>2800000</v>
      </c>
      <c r="I2960">
        <v>2.1260440394836751E-3</v>
      </c>
      <c r="J2960" t="s">
        <v>340</v>
      </c>
      <c r="K2960" t="s">
        <v>419</v>
      </c>
      <c r="L2960" t="s">
        <v>629</v>
      </c>
    </row>
    <row r="2961" spans="1:12" x14ac:dyDescent="0.3">
      <c r="A2961" s="9">
        <v>44255</v>
      </c>
      <c r="B2961" t="s">
        <v>273</v>
      </c>
      <c r="C2961" t="s">
        <v>82</v>
      </c>
      <c r="D2961">
        <v>788400000</v>
      </c>
      <c r="E2961">
        <v>44600000</v>
      </c>
      <c r="F2961">
        <v>833000000</v>
      </c>
      <c r="G2961">
        <v>47</v>
      </c>
      <c r="H2961">
        <v>700000</v>
      </c>
      <c r="I2961">
        <v>8.4104289318755253E-4</v>
      </c>
      <c r="J2961" t="s">
        <v>340</v>
      </c>
      <c r="K2961" t="s">
        <v>2244</v>
      </c>
      <c r="L2961" t="s">
        <v>456</v>
      </c>
    </row>
    <row r="2962" spans="1:12" x14ac:dyDescent="0.3">
      <c r="A2962" s="9">
        <v>44255</v>
      </c>
      <c r="B2962" t="s">
        <v>275</v>
      </c>
      <c r="C2962" t="s">
        <v>84</v>
      </c>
      <c r="D2962">
        <v>200000</v>
      </c>
      <c r="E2962">
        <v>0</v>
      </c>
      <c r="F2962">
        <v>200000</v>
      </c>
      <c r="G2962">
        <v>110</v>
      </c>
      <c r="H2962">
        <v>-100000</v>
      </c>
      <c r="I2962">
        <v>-0.33333333333333331</v>
      </c>
      <c r="J2962" t="s">
        <v>341</v>
      </c>
      <c r="K2962" t="s">
        <v>379</v>
      </c>
      <c r="L2962" t="s">
        <v>503</v>
      </c>
    </row>
    <row r="2963" spans="1:12" x14ac:dyDescent="0.3">
      <c r="A2963" s="9">
        <v>44255</v>
      </c>
      <c r="B2963" t="s">
        <v>289</v>
      </c>
      <c r="C2963" t="s">
        <v>98</v>
      </c>
      <c r="D2963">
        <v>0</v>
      </c>
      <c r="E2963">
        <v>0</v>
      </c>
      <c r="F2963">
        <v>0</v>
      </c>
      <c r="G2963">
        <v>125</v>
      </c>
      <c r="H2963">
        <v>0</v>
      </c>
      <c r="J2963" t="s">
        <v>339</v>
      </c>
      <c r="K2963" t="s">
        <v>348</v>
      </c>
      <c r="L2963" t="s">
        <v>348</v>
      </c>
    </row>
    <row r="2964" spans="1:12" x14ac:dyDescent="0.3">
      <c r="A2964" s="9">
        <v>44255</v>
      </c>
      <c r="B2964" t="s">
        <v>262</v>
      </c>
      <c r="C2964" t="s">
        <v>71</v>
      </c>
      <c r="D2964">
        <v>431100000</v>
      </c>
      <c r="E2964">
        <v>25400000</v>
      </c>
      <c r="F2964">
        <v>456500000</v>
      </c>
      <c r="G2964">
        <v>53</v>
      </c>
      <c r="H2964">
        <v>-3600000</v>
      </c>
      <c r="I2964">
        <v>-7.8243860030428169E-3</v>
      </c>
      <c r="J2964" t="s">
        <v>341</v>
      </c>
      <c r="K2964" t="s">
        <v>971</v>
      </c>
      <c r="L2964" t="s">
        <v>1476</v>
      </c>
    </row>
    <row r="2965" spans="1:12" x14ac:dyDescent="0.3">
      <c r="A2965" s="9">
        <v>44255</v>
      </c>
      <c r="B2965" t="s">
        <v>276</v>
      </c>
      <c r="C2965" t="s">
        <v>85</v>
      </c>
      <c r="D2965">
        <v>3207300000</v>
      </c>
      <c r="E2965">
        <v>50000000</v>
      </c>
      <c r="F2965">
        <v>3257300000</v>
      </c>
      <c r="G2965">
        <v>28</v>
      </c>
      <c r="H2965">
        <v>82000000</v>
      </c>
      <c r="I2965">
        <v>2.582433155922275E-2</v>
      </c>
      <c r="J2965" t="s">
        <v>340</v>
      </c>
      <c r="K2965" t="s">
        <v>2002</v>
      </c>
      <c r="L2965" t="s">
        <v>1381</v>
      </c>
    </row>
    <row r="2966" spans="1:12" x14ac:dyDescent="0.3">
      <c r="A2966" s="9">
        <v>44255</v>
      </c>
      <c r="B2966" t="s">
        <v>278</v>
      </c>
      <c r="C2966" t="s">
        <v>87</v>
      </c>
      <c r="D2966">
        <v>8478799999.999999</v>
      </c>
      <c r="E2966">
        <v>374900000</v>
      </c>
      <c r="F2966">
        <v>8853700000</v>
      </c>
      <c r="G2966">
        <v>13</v>
      </c>
      <c r="H2966">
        <v>106000000</v>
      </c>
      <c r="I2966">
        <v>1.211747087805938E-2</v>
      </c>
      <c r="J2966" t="s">
        <v>340</v>
      </c>
      <c r="K2966" t="s">
        <v>2057</v>
      </c>
      <c r="L2966" t="s">
        <v>902</v>
      </c>
    </row>
    <row r="2967" spans="1:12" x14ac:dyDescent="0.3">
      <c r="A2967" s="9">
        <v>44255</v>
      </c>
      <c r="B2967" t="s">
        <v>279</v>
      </c>
      <c r="C2967" t="s">
        <v>88</v>
      </c>
      <c r="D2967">
        <v>0</v>
      </c>
      <c r="E2967">
        <v>3100000</v>
      </c>
      <c r="F2967">
        <v>3100000</v>
      </c>
      <c r="G2967">
        <v>105</v>
      </c>
      <c r="H2967">
        <v>1500000</v>
      </c>
      <c r="I2967">
        <v>0.9375</v>
      </c>
      <c r="J2967" t="s">
        <v>340</v>
      </c>
      <c r="K2967" t="s">
        <v>777</v>
      </c>
      <c r="L2967" t="s">
        <v>461</v>
      </c>
    </row>
    <row r="2968" spans="1:12" x14ac:dyDescent="0.3">
      <c r="A2968" s="9">
        <v>44255</v>
      </c>
      <c r="B2968" t="s">
        <v>327</v>
      </c>
      <c r="C2968" t="s">
        <v>143</v>
      </c>
      <c r="D2968">
        <v>0</v>
      </c>
      <c r="E2968">
        <v>0</v>
      </c>
      <c r="F2968">
        <v>0</v>
      </c>
      <c r="G2968">
        <v>105</v>
      </c>
      <c r="H2968">
        <v>0</v>
      </c>
      <c r="J2968" t="s">
        <v>339</v>
      </c>
      <c r="K2968" t="s">
        <v>348</v>
      </c>
      <c r="L2968" t="s">
        <v>348</v>
      </c>
    </row>
    <row r="2969" spans="1:12" x14ac:dyDescent="0.3">
      <c r="A2969" s="9">
        <v>44255</v>
      </c>
      <c r="B2969" t="s">
        <v>280</v>
      </c>
      <c r="C2969" t="s">
        <v>89</v>
      </c>
      <c r="D2969">
        <v>4400000</v>
      </c>
      <c r="E2969">
        <v>0</v>
      </c>
      <c r="F2969">
        <v>4400000</v>
      </c>
      <c r="G2969">
        <v>83</v>
      </c>
      <c r="H2969">
        <v>-200000</v>
      </c>
      <c r="I2969">
        <v>-4.3478260869565223E-2</v>
      </c>
      <c r="J2969" t="s">
        <v>341</v>
      </c>
      <c r="K2969" t="s">
        <v>860</v>
      </c>
      <c r="L2969" t="s">
        <v>497</v>
      </c>
    </row>
    <row r="2970" spans="1:12" x14ac:dyDescent="0.3">
      <c r="A2970" s="9">
        <v>44255</v>
      </c>
      <c r="B2970" t="s">
        <v>281</v>
      </c>
      <c r="C2970" t="s">
        <v>90</v>
      </c>
      <c r="D2970">
        <v>121300000</v>
      </c>
      <c r="E2970">
        <v>8189900000</v>
      </c>
      <c r="F2970">
        <v>8311200000</v>
      </c>
      <c r="G2970">
        <v>32</v>
      </c>
      <c r="H2970">
        <v>194700000</v>
      </c>
      <c r="I2970">
        <v>2.3988172241729808E-2</v>
      </c>
      <c r="J2970" t="s">
        <v>340</v>
      </c>
      <c r="K2970" t="s">
        <v>2245</v>
      </c>
      <c r="L2970" t="s">
        <v>2246</v>
      </c>
    </row>
    <row r="2971" spans="1:12" x14ac:dyDescent="0.3">
      <c r="A2971" s="9">
        <v>44255</v>
      </c>
      <c r="B2971" t="s">
        <v>282</v>
      </c>
      <c r="C2971" t="s">
        <v>91</v>
      </c>
      <c r="D2971">
        <v>63600000</v>
      </c>
      <c r="E2971">
        <v>0</v>
      </c>
      <c r="F2971">
        <v>63600000</v>
      </c>
      <c r="G2971">
        <v>66</v>
      </c>
      <c r="H2971">
        <v>500000</v>
      </c>
      <c r="I2971">
        <v>7.9239302694136295E-3</v>
      </c>
      <c r="J2971" t="s">
        <v>340</v>
      </c>
      <c r="K2971" t="s">
        <v>994</v>
      </c>
      <c r="L2971" t="s">
        <v>361</v>
      </c>
    </row>
    <row r="2972" spans="1:12" x14ac:dyDescent="0.3">
      <c r="A2972" s="9">
        <v>44255</v>
      </c>
      <c r="B2972" t="s">
        <v>283</v>
      </c>
      <c r="C2972" t="s">
        <v>92</v>
      </c>
      <c r="D2972">
        <v>7620200000</v>
      </c>
      <c r="E2972">
        <v>851900000</v>
      </c>
      <c r="F2972">
        <v>8472100000</v>
      </c>
      <c r="G2972">
        <v>18</v>
      </c>
      <c r="H2972">
        <v>50300000</v>
      </c>
      <c r="I2972">
        <v>5.9725949321997674E-3</v>
      </c>
      <c r="J2972" t="s">
        <v>340</v>
      </c>
      <c r="K2972" t="s">
        <v>2247</v>
      </c>
      <c r="L2972" t="s">
        <v>2248</v>
      </c>
    </row>
    <row r="2973" spans="1:12" x14ac:dyDescent="0.3">
      <c r="A2973" s="9">
        <v>44255</v>
      </c>
      <c r="B2973" t="s">
        <v>284</v>
      </c>
      <c r="C2973" t="s">
        <v>93</v>
      </c>
      <c r="D2973">
        <v>43200000</v>
      </c>
      <c r="E2973">
        <v>7800000</v>
      </c>
      <c r="F2973">
        <v>51000000</v>
      </c>
      <c r="G2973">
        <v>67</v>
      </c>
      <c r="H2973">
        <v>1100000</v>
      </c>
      <c r="I2973">
        <v>2.204408817635271E-2</v>
      </c>
      <c r="J2973" t="s">
        <v>340</v>
      </c>
      <c r="K2973" t="s">
        <v>2249</v>
      </c>
      <c r="L2973" t="s">
        <v>574</v>
      </c>
    </row>
    <row r="2974" spans="1:12" x14ac:dyDescent="0.3">
      <c r="A2974" s="9">
        <v>44255</v>
      </c>
      <c r="B2974" t="s">
        <v>285</v>
      </c>
      <c r="C2974" t="s">
        <v>94</v>
      </c>
      <c r="D2974">
        <v>4300000</v>
      </c>
      <c r="E2974">
        <v>4300000</v>
      </c>
      <c r="F2974">
        <v>8600000</v>
      </c>
      <c r="G2974">
        <v>102</v>
      </c>
      <c r="H2974">
        <v>-200000</v>
      </c>
      <c r="I2974">
        <v>-2.2727272727272731E-2</v>
      </c>
      <c r="J2974" t="s">
        <v>341</v>
      </c>
      <c r="K2974" t="s">
        <v>1771</v>
      </c>
      <c r="L2974" t="s">
        <v>497</v>
      </c>
    </row>
    <row r="2975" spans="1:12" x14ac:dyDescent="0.3">
      <c r="A2975" s="9">
        <v>44255</v>
      </c>
      <c r="B2975" t="s">
        <v>286</v>
      </c>
      <c r="C2975" t="s">
        <v>95</v>
      </c>
      <c r="D2975">
        <v>0</v>
      </c>
      <c r="E2975">
        <v>0</v>
      </c>
      <c r="F2975">
        <v>0</v>
      </c>
      <c r="G2975">
        <v>102</v>
      </c>
      <c r="H2975">
        <v>0</v>
      </c>
      <c r="J2975" t="s">
        <v>339</v>
      </c>
      <c r="K2975" t="s">
        <v>348</v>
      </c>
      <c r="L2975" t="s">
        <v>348</v>
      </c>
    </row>
    <row r="2976" spans="1:12" x14ac:dyDescent="0.3">
      <c r="A2976" s="9">
        <v>44255</v>
      </c>
      <c r="B2976" t="s">
        <v>287</v>
      </c>
      <c r="C2976" t="s">
        <v>96</v>
      </c>
      <c r="D2976">
        <v>46300000</v>
      </c>
      <c r="E2976">
        <v>700000</v>
      </c>
      <c r="F2976">
        <v>47000000</v>
      </c>
      <c r="G2976">
        <v>86</v>
      </c>
      <c r="H2976">
        <v>-700000</v>
      </c>
      <c r="I2976">
        <v>-1.467505241090147E-2</v>
      </c>
      <c r="J2976" t="s">
        <v>341</v>
      </c>
      <c r="K2976" t="s">
        <v>2250</v>
      </c>
      <c r="L2976" t="s">
        <v>610</v>
      </c>
    </row>
    <row r="2977" spans="1:12" x14ac:dyDescent="0.3">
      <c r="A2977" s="9">
        <v>44255</v>
      </c>
      <c r="B2977" t="s">
        <v>288</v>
      </c>
      <c r="C2977" t="s">
        <v>97</v>
      </c>
      <c r="D2977">
        <v>29900000</v>
      </c>
      <c r="E2977">
        <v>3400000</v>
      </c>
      <c r="F2977">
        <v>33300000</v>
      </c>
      <c r="G2977">
        <v>81</v>
      </c>
      <c r="H2977">
        <v>-800000</v>
      </c>
      <c r="I2977">
        <v>-2.3460410557184751E-2</v>
      </c>
      <c r="J2977" t="s">
        <v>341</v>
      </c>
      <c r="K2977" t="s">
        <v>1434</v>
      </c>
      <c r="L2977" t="s">
        <v>664</v>
      </c>
    </row>
    <row r="2978" spans="1:12" x14ac:dyDescent="0.3">
      <c r="A2978" s="9">
        <v>44255</v>
      </c>
      <c r="B2978" t="s">
        <v>259</v>
      </c>
      <c r="C2978" t="s">
        <v>68</v>
      </c>
      <c r="D2978">
        <v>125570500000</v>
      </c>
      <c r="E2978">
        <v>24037700000</v>
      </c>
      <c r="F2978">
        <v>149608200000</v>
      </c>
      <c r="G2978">
        <v>3</v>
      </c>
      <c r="H2978">
        <v>-447100000</v>
      </c>
      <c r="I2978">
        <v>-2.9795681991905648E-3</v>
      </c>
      <c r="J2978" t="s">
        <v>341</v>
      </c>
      <c r="K2978" t="s">
        <v>1624</v>
      </c>
      <c r="L2978" t="s">
        <v>767</v>
      </c>
    </row>
    <row r="2979" spans="1:12" x14ac:dyDescent="0.3">
      <c r="A2979" s="9">
        <v>44255</v>
      </c>
      <c r="B2979" t="s">
        <v>277</v>
      </c>
      <c r="C2979" t="s">
        <v>86</v>
      </c>
      <c r="D2979">
        <v>11300000</v>
      </c>
      <c r="E2979">
        <v>0</v>
      </c>
      <c r="F2979">
        <v>11300000</v>
      </c>
      <c r="G2979">
        <v>96</v>
      </c>
      <c r="H2979">
        <v>0</v>
      </c>
      <c r="I2979">
        <v>0</v>
      </c>
      <c r="J2979" t="s">
        <v>339</v>
      </c>
      <c r="K2979" t="s">
        <v>1208</v>
      </c>
      <c r="L2979" t="s">
        <v>348</v>
      </c>
    </row>
    <row r="2980" spans="1:12" x14ac:dyDescent="0.3">
      <c r="A2980" s="9">
        <v>44255</v>
      </c>
      <c r="B2980" t="s">
        <v>274</v>
      </c>
      <c r="C2980" t="s">
        <v>83</v>
      </c>
      <c r="D2980">
        <v>1942800000</v>
      </c>
      <c r="E2980">
        <v>1164000000</v>
      </c>
      <c r="F2980">
        <v>3106800000</v>
      </c>
      <c r="G2980">
        <v>29</v>
      </c>
      <c r="H2980">
        <v>-42500000</v>
      </c>
      <c r="I2980">
        <v>-1.3495062394817899E-2</v>
      </c>
      <c r="J2980" t="s">
        <v>341</v>
      </c>
      <c r="K2980" t="s">
        <v>1976</v>
      </c>
      <c r="L2980" t="s">
        <v>836</v>
      </c>
    </row>
    <row r="2981" spans="1:12" x14ac:dyDescent="0.3">
      <c r="A2981" s="9">
        <v>44255</v>
      </c>
      <c r="B2981" t="s">
        <v>328</v>
      </c>
      <c r="C2981" t="s">
        <v>144</v>
      </c>
      <c r="D2981">
        <v>0</v>
      </c>
      <c r="E2981">
        <v>0</v>
      </c>
      <c r="F2981">
        <v>0</v>
      </c>
      <c r="G2981">
        <v>43</v>
      </c>
      <c r="H2981">
        <v>0</v>
      </c>
      <c r="J2981" t="s">
        <v>339</v>
      </c>
      <c r="K2981" t="s">
        <v>348</v>
      </c>
      <c r="L2981" t="s">
        <v>348</v>
      </c>
    </row>
    <row r="2982" spans="1:12" x14ac:dyDescent="0.3">
      <c r="A2982" s="9">
        <v>44255</v>
      </c>
      <c r="B2982" t="s">
        <v>300</v>
      </c>
      <c r="C2982" t="s">
        <v>109</v>
      </c>
      <c r="D2982">
        <v>500000</v>
      </c>
      <c r="E2982">
        <v>400000</v>
      </c>
      <c r="F2982">
        <v>900000</v>
      </c>
      <c r="G2982">
        <v>113</v>
      </c>
      <c r="H2982">
        <v>0</v>
      </c>
      <c r="I2982">
        <v>0</v>
      </c>
      <c r="J2982" t="s">
        <v>339</v>
      </c>
      <c r="K2982" t="s">
        <v>441</v>
      </c>
      <c r="L2982" t="s">
        <v>348</v>
      </c>
    </row>
    <row r="2983" spans="1:12" x14ac:dyDescent="0.3">
      <c r="A2983" s="9">
        <v>44255</v>
      </c>
      <c r="B2983" t="s">
        <v>295</v>
      </c>
      <c r="C2983" t="s">
        <v>104</v>
      </c>
      <c r="D2983">
        <v>1958200000</v>
      </c>
      <c r="E2983">
        <v>1284800000</v>
      </c>
      <c r="F2983">
        <v>3243000000</v>
      </c>
      <c r="G2983">
        <v>30</v>
      </c>
      <c r="H2983">
        <v>578700000</v>
      </c>
      <c r="I2983">
        <v>0.2172052696768382</v>
      </c>
      <c r="J2983" t="s">
        <v>340</v>
      </c>
      <c r="K2983" t="s">
        <v>2094</v>
      </c>
      <c r="L2983" t="s">
        <v>1637</v>
      </c>
    </row>
    <row r="2984" spans="1:12" x14ac:dyDescent="0.3">
      <c r="A2984" s="9">
        <v>44255</v>
      </c>
      <c r="B2984" t="s">
        <v>322</v>
      </c>
      <c r="C2984" t="s">
        <v>132</v>
      </c>
      <c r="D2984">
        <v>2530500000</v>
      </c>
      <c r="E2984">
        <v>0</v>
      </c>
      <c r="F2984">
        <v>2530500000</v>
      </c>
      <c r="G2984">
        <v>21</v>
      </c>
      <c r="H2984">
        <v>100700000</v>
      </c>
      <c r="I2984">
        <v>4.1443740225532967E-2</v>
      </c>
      <c r="J2984" t="s">
        <v>340</v>
      </c>
      <c r="K2984" t="s">
        <v>658</v>
      </c>
      <c r="L2984" t="s">
        <v>493</v>
      </c>
    </row>
    <row r="2985" spans="1:12" x14ac:dyDescent="0.3">
      <c r="A2985" s="9">
        <v>44255</v>
      </c>
      <c r="B2985" t="s">
        <v>296</v>
      </c>
      <c r="C2985" t="s">
        <v>105</v>
      </c>
      <c r="D2985">
        <v>546700000</v>
      </c>
      <c r="E2985">
        <v>0</v>
      </c>
      <c r="F2985">
        <v>546700000</v>
      </c>
      <c r="G2985">
        <v>51</v>
      </c>
      <c r="H2985">
        <v>-800000</v>
      </c>
      <c r="I2985">
        <v>-1.461187214611872E-3</v>
      </c>
      <c r="J2985" t="s">
        <v>341</v>
      </c>
      <c r="K2985" t="s">
        <v>2251</v>
      </c>
      <c r="L2985" t="s">
        <v>664</v>
      </c>
    </row>
    <row r="2986" spans="1:12" x14ac:dyDescent="0.3">
      <c r="A2986" s="9">
        <v>44255</v>
      </c>
      <c r="B2986" t="s">
        <v>297</v>
      </c>
      <c r="C2986" t="s">
        <v>106</v>
      </c>
      <c r="D2986">
        <v>272300000</v>
      </c>
      <c r="E2986">
        <v>0</v>
      </c>
      <c r="F2986">
        <v>272300000</v>
      </c>
      <c r="G2986">
        <v>63</v>
      </c>
      <c r="H2986">
        <v>-1500000</v>
      </c>
      <c r="I2986">
        <v>-5.4784514243973702E-3</v>
      </c>
      <c r="J2986" t="s">
        <v>341</v>
      </c>
      <c r="K2986" t="s">
        <v>543</v>
      </c>
      <c r="L2986" t="s">
        <v>517</v>
      </c>
    </row>
    <row r="2987" spans="1:12" x14ac:dyDescent="0.3">
      <c r="A2987" s="9">
        <v>44255</v>
      </c>
      <c r="B2987" t="s">
        <v>298</v>
      </c>
      <c r="C2987" t="s">
        <v>107</v>
      </c>
      <c r="D2987">
        <v>0</v>
      </c>
      <c r="E2987">
        <v>0</v>
      </c>
      <c r="F2987">
        <v>0</v>
      </c>
      <c r="G2987">
        <v>103</v>
      </c>
      <c r="H2987">
        <v>0</v>
      </c>
      <c r="J2987" t="s">
        <v>339</v>
      </c>
      <c r="K2987" t="s">
        <v>348</v>
      </c>
      <c r="L2987" t="s">
        <v>348</v>
      </c>
    </row>
    <row r="2988" spans="1:12" x14ac:dyDescent="0.3">
      <c r="A2988" s="9">
        <v>44255</v>
      </c>
      <c r="B2988" t="s">
        <v>299</v>
      </c>
      <c r="C2988" t="s">
        <v>108</v>
      </c>
      <c r="D2988">
        <v>11073300000</v>
      </c>
      <c r="E2988">
        <v>2251000000</v>
      </c>
      <c r="F2988">
        <v>13324300000</v>
      </c>
      <c r="G2988">
        <v>8</v>
      </c>
      <c r="H2988">
        <v>524000000</v>
      </c>
      <c r="I2988">
        <v>4.0936540549830862E-2</v>
      </c>
      <c r="J2988" t="s">
        <v>340</v>
      </c>
      <c r="K2988" t="s">
        <v>2252</v>
      </c>
      <c r="L2988" t="s">
        <v>2253</v>
      </c>
    </row>
    <row r="2989" spans="1:12" x14ac:dyDescent="0.3">
      <c r="A2989" s="9">
        <v>44255</v>
      </c>
      <c r="B2989" t="s">
        <v>307</v>
      </c>
      <c r="C2989" t="s">
        <v>141</v>
      </c>
      <c r="D2989">
        <v>84100000</v>
      </c>
      <c r="E2989">
        <v>0</v>
      </c>
      <c r="F2989">
        <v>84100000</v>
      </c>
      <c r="G2989">
        <v>70</v>
      </c>
      <c r="H2989">
        <v>400000</v>
      </c>
      <c r="I2989">
        <v>4.7789725209080036E-3</v>
      </c>
      <c r="J2989" t="s">
        <v>340</v>
      </c>
      <c r="K2989" t="s">
        <v>2254</v>
      </c>
      <c r="L2989" t="s">
        <v>557</v>
      </c>
    </row>
    <row r="2990" spans="1:12" x14ac:dyDescent="0.3">
      <c r="A2990" s="9">
        <v>44255</v>
      </c>
      <c r="B2990" t="s">
        <v>301</v>
      </c>
      <c r="C2990" t="s">
        <v>110</v>
      </c>
      <c r="D2990">
        <v>2959000000</v>
      </c>
      <c r="E2990">
        <v>70800000</v>
      </c>
      <c r="F2990">
        <v>3029800000</v>
      </c>
      <c r="G2990">
        <v>37</v>
      </c>
      <c r="H2990">
        <v>44700000</v>
      </c>
      <c r="I2990">
        <v>1.49743727178319E-2</v>
      </c>
      <c r="J2990" t="s">
        <v>340</v>
      </c>
      <c r="K2990" t="s">
        <v>823</v>
      </c>
      <c r="L2990" t="s">
        <v>2255</v>
      </c>
    </row>
    <row r="2991" spans="1:12" x14ac:dyDescent="0.3">
      <c r="A2991" s="9">
        <v>44255</v>
      </c>
      <c r="B2991" t="s">
        <v>290</v>
      </c>
      <c r="C2991" t="s">
        <v>99</v>
      </c>
      <c r="D2991">
        <v>208700000</v>
      </c>
      <c r="E2991">
        <v>0</v>
      </c>
      <c r="F2991">
        <v>208700000</v>
      </c>
      <c r="G2991">
        <v>64</v>
      </c>
      <c r="H2991">
        <v>800000</v>
      </c>
      <c r="I2991">
        <v>3.8480038480038481E-3</v>
      </c>
      <c r="J2991" t="s">
        <v>340</v>
      </c>
      <c r="K2991" t="s">
        <v>1530</v>
      </c>
      <c r="L2991" t="s">
        <v>365</v>
      </c>
    </row>
    <row r="2992" spans="1:12" x14ac:dyDescent="0.3">
      <c r="A2992" s="9">
        <v>44255</v>
      </c>
      <c r="B2992" t="s">
        <v>303</v>
      </c>
      <c r="C2992" t="s">
        <v>112</v>
      </c>
      <c r="D2992">
        <v>0</v>
      </c>
      <c r="E2992">
        <v>0</v>
      </c>
      <c r="F2992">
        <v>0</v>
      </c>
      <c r="G2992">
        <v>64</v>
      </c>
      <c r="H2992">
        <v>0</v>
      </c>
      <c r="J2992" t="s">
        <v>339</v>
      </c>
      <c r="K2992" t="s">
        <v>348</v>
      </c>
      <c r="L2992" t="s">
        <v>348</v>
      </c>
    </row>
    <row r="2993" spans="1:12" x14ac:dyDescent="0.3">
      <c r="A2993" s="9">
        <v>44255</v>
      </c>
      <c r="B2993" t="s">
        <v>304</v>
      </c>
      <c r="C2993" t="s">
        <v>113</v>
      </c>
      <c r="D2993">
        <v>11970200000</v>
      </c>
      <c r="E2993">
        <v>3339600000</v>
      </c>
      <c r="F2993">
        <v>15309800000</v>
      </c>
      <c r="G2993">
        <v>11</v>
      </c>
      <c r="H2993">
        <v>157500000</v>
      </c>
      <c r="I2993">
        <v>1.039446156689084E-2</v>
      </c>
      <c r="J2993" t="s">
        <v>340</v>
      </c>
      <c r="K2993" t="s">
        <v>1432</v>
      </c>
      <c r="L2993" t="s">
        <v>2256</v>
      </c>
    </row>
    <row r="2994" spans="1:12" x14ac:dyDescent="0.3">
      <c r="A2994" s="9">
        <v>44255</v>
      </c>
      <c r="B2994" t="s">
        <v>305</v>
      </c>
      <c r="C2994" t="s">
        <v>114</v>
      </c>
      <c r="D2994">
        <v>12905100000</v>
      </c>
      <c r="E2994">
        <v>5540800000</v>
      </c>
      <c r="F2994">
        <v>18445900000</v>
      </c>
      <c r="G2994">
        <v>6</v>
      </c>
      <c r="H2994">
        <v>-157100000</v>
      </c>
      <c r="I2994">
        <v>-8.4448744826103317E-3</v>
      </c>
      <c r="J2994" t="s">
        <v>341</v>
      </c>
      <c r="K2994" t="s">
        <v>837</v>
      </c>
      <c r="L2994" t="s">
        <v>1051</v>
      </c>
    </row>
    <row r="2995" spans="1:12" x14ac:dyDescent="0.3">
      <c r="A2995" s="9">
        <v>44255</v>
      </c>
      <c r="B2995" t="s">
        <v>306</v>
      </c>
      <c r="C2995" t="s">
        <v>115</v>
      </c>
      <c r="D2995">
        <v>200000</v>
      </c>
      <c r="E2995">
        <v>0</v>
      </c>
      <c r="F2995">
        <v>200000</v>
      </c>
      <c r="G2995">
        <v>6</v>
      </c>
      <c r="H2995">
        <v>0</v>
      </c>
      <c r="I2995">
        <v>0</v>
      </c>
      <c r="J2995" t="s">
        <v>339</v>
      </c>
      <c r="K2995" t="s">
        <v>379</v>
      </c>
      <c r="L2995" t="s">
        <v>348</v>
      </c>
    </row>
    <row r="2996" spans="1:12" x14ac:dyDescent="0.3">
      <c r="A2996" s="9">
        <v>44255</v>
      </c>
      <c r="B2996" t="s">
        <v>309</v>
      </c>
      <c r="C2996" t="s">
        <v>118</v>
      </c>
      <c r="D2996">
        <v>68900000</v>
      </c>
      <c r="E2996">
        <v>52100000</v>
      </c>
      <c r="F2996">
        <v>121000000</v>
      </c>
      <c r="G2996">
        <v>80</v>
      </c>
      <c r="H2996">
        <v>-1300000</v>
      </c>
      <c r="I2996">
        <v>-1.0629599345870809E-2</v>
      </c>
      <c r="J2996" t="s">
        <v>341</v>
      </c>
      <c r="K2996" t="s">
        <v>392</v>
      </c>
      <c r="L2996" t="s">
        <v>1023</v>
      </c>
    </row>
    <row r="2997" spans="1:12" x14ac:dyDescent="0.3">
      <c r="A2997" s="9">
        <v>44255</v>
      </c>
      <c r="B2997" t="s">
        <v>302</v>
      </c>
      <c r="C2997" t="s">
        <v>111</v>
      </c>
      <c r="D2997">
        <v>5200000</v>
      </c>
      <c r="E2997">
        <v>0</v>
      </c>
      <c r="F2997">
        <v>5200000</v>
      </c>
      <c r="G2997">
        <v>109</v>
      </c>
      <c r="H2997">
        <v>0</v>
      </c>
      <c r="I2997">
        <v>0</v>
      </c>
      <c r="J2997" t="s">
        <v>339</v>
      </c>
      <c r="K2997" t="s">
        <v>1621</v>
      </c>
      <c r="L2997" t="s">
        <v>348</v>
      </c>
    </row>
    <row r="2998" spans="1:12" x14ac:dyDescent="0.3">
      <c r="A2998" s="9">
        <v>44255</v>
      </c>
      <c r="B2998" t="s">
        <v>308</v>
      </c>
      <c r="C2998" t="s">
        <v>117</v>
      </c>
      <c r="D2998">
        <v>171575100000</v>
      </c>
      <c r="E2998">
        <v>21019100000</v>
      </c>
      <c r="F2998">
        <v>192594200000</v>
      </c>
      <c r="G2998">
        <v>1</v>
      </c>
      <c r="H2998">
        <v>1227000000</v>
      </c>
      <c r="I2998">
        <v>6.4117570827184594E-3</v>
      </c>
      <c r="J2998" t="s">
        <v>340</v>
      </c>
      <c r="K2998" t="s">
        <v>1612</v>
      </c>
      <c r="L2998" t="s">
        <v>2257</v>
      </c>
    </row>
    <row r="2999" spans="1:12" x14ac:dyDescent="0.3">
      <c r="A2999" s="9">
        <v>44255</v>
      </c>
      <c r="B2999" t="s">
        <v>197</v>
      </c>
      <c r="C2999" t="s">
        <v>5</v>
      </c>
      <c r="D2999">
        <v>687000000</v>
      </c>
      <c r="E2999">
        <v>0</v>
      </c>
      <c r="F2999">
        <v>687000000</v>
      </c>
      <c r="G2999">
        <v>55</v>
      </c>
      <c r="H2999">
        <v>24100000</v>
      </c>
      <c r="I2999">
        <v>3.6355408055513648E-2</v>
      </c>
      <c r="J2999" t="s">
        <v>340</v>
      </c>
      <c r="K2999" t="s">
        <v>2258</v>
      </c>
      <c r="L2999" t="s">
        <v>2064</v>
      </c>
    </row>
    <row r="3000" spans="1:12" x14ac:dyDescent="0.3">
      <c r="A3000" s="9">
        <v>44255</v>
      </c>
      <c r="B3000" t="s">
        <v>310</v>
      </c>
      <c r="C3000" t="s">
        <v>142</v>
      </c>
      <c r="D3000">
        <v>63100000</v>
      </c>
      <c r="E3000">
        <v>200000</v>
      </c>
      <c r="F3000">
        <v>63300000</v>
      </c>
      <c r="G3000">
        <v>74</v>
      </c>
      <c r="H3000">
        <v>300000</v>
      </c>
      <c r="I3000">
        <v>4.7619047619047623E-3</v>
      </c>
      <c r="J3000" t="s">
        <v>340</v>
      </c>
      <c r="K3000" t="s">
        <v>2259</v>
      </c>
      <c r="L3000" t="s">
        <v>390</v>
      </c>
    </row>
    <row r="3001" spans="1:12" x14ac:dyDescent="0.3">
      <c r="A3001" s="9">
        <v>44255</v>
      </c>
      <c r="B3001" t="s">
        <v>311</v>
      </c>
      <c r="C3001" t="s">
        <v>120</v>
      </c>
      <c r="D3001">
        <v>0</v>
      </c>
      <c r="E3001">
        <v>0</v>
      </c>
      <c r="F3001">
        <v>0</v>
      </c>
      <c r="G3001">
        <v>123</v>
      </c>
      <c r="H3001">
        <v>0</v>
      </c>
      <c r="J3001" t="s">
        <v>339</v>
      </c>
      <c r="K3001" t="s">
        <v>348</v>
      </c>
      <c r="L3001" t="s">
        <v>348</v>
      </c>
    </row>
    <row r="3002" spans="1:12" x14ac:dyDescent="0.3">
      <c r="A3002" s="9">
        <v>44255</v>
      </c>
      <c r="B3002" t="s">
        <v>312</v>
      </c>
      <c r="C3002" t="s">
        <v>121</v>
      </c>
      <c r="D3002">
        <v>0</v>
      </c>
      <c r="E3002">
        <v>0</v>
      </c>
      <c r="F3002">
        <v>0</v>
      </c>
      <c r="G3002">
        <v>122</v>
      </c>
      <c r="H3002">
        <v>-100000</v>
      </c>
      <c r="I3002">
        <v>-1</v>
      </c>
      <c r="J3002" t="s">
        <v>341</v>
      </c>
      <c r="K3002" t="s">
        <v>348</v>
      </c>
      <c r="L3002" t="s">
        <v>503</v>
      </c>
    </row>
    <row r="3003" spans="1:12" x14ac:dyDescent="0.3">
      <c r="A3003" s="9">
        <v>44255</v>
      </c>
      <c r="B3003" t="s">
        <v>315</v>
      </c>
      <c r="C3003" t="s">
        <v>124</v>
      </c>
      <c r="D3003">
        <v>100000</v>
      </c>
      <c r="E3003">
        <v>3900000</v>
      </c>
      <c r="F3003">
        <v>4000000</v>
      </c>
      <c r="G3003">
        <v>106</v>
      </c>
      <c r="H3003">
        <v>0</v>
      </c>
      <c r="I3003">
        <v>0</v>
      </c>
      <c r="J3003" t="s">
        <v>339</v>
      </c>
      <c r="K3003" t="s">
        <v>459</v>
      </c>
      <c r="L3003" t="s">
        <v>348</v>
      </c>
    </row>
    <row r="3004" spans="1:12" x14ac:dyDescent="0.3">
      <c r="A3004" s="9">
        <v>44255</v>
      </c>
      <c r="B3004" t="s">
        <v>313</v>
      </c>
      <c r="C3004" t="s">
        <v>122</v>
      </c>
      <c r="D3004">
        <v>110300000</v>
      </c>
      <c r="E3004">
        <v>0</v>
      </c>
      <c r="F3004">
        <v>110300000</v>
      </c>
      <c r="G3004">
        <v>69</v>
      </c>
      <c r="H3004">
        <v>3100000</v>
      </c>
      <c r="I3004">
        <v>2.8917910447761191E-2</v>
      </c>
      <c r="J3004" t="s">
        <v>340</v>
      </c>
      <c r="K3004" t="s">
        <v>1512</v>
      </c>
      <c r="L3004" t="s">
        <v>777</v>
      </c>
    </row>
    <row r="3005" spans="1:12" x14ac:dyDescent="0.3">
      <c r="A3005" s="9">
        <v>44255</v>
      </c>
      <c r="B3005" t="s">
        <v>292</v>
      </c>
      <c r="C3005" t="s">
        <v>101</v>
      </c>
      <c r="D3005">
        <v>15434800000</v>
      </c>
      <c r="E3005">
        <v>43700000</v>
      </c>
      <c r="F3005">
        <v>15478500000</v>
      </c>
      <c r="G3005">
        <v>9</v>
      </c>
      <c r="H3005">
        <v>44600000</v>
      </c>
      <c r="I3005">
        <v>2.889742709230978E-3</v>
      </c>
      <c r="J3005" t="s">
        <v>340</v>
      </c>
      <c r="K3005" t="s">
        <v>1340</v>
      </c>
      <c r="L3005" t="s">
        <v>822</v>
      </c>
    </row>
    <row r="3006" spans="1:12" x14ac:dyDescent="0.3">
      <c r="A3006" s="9">
        <v>44255</v>
      </c>
      <c r="B3006" t="s">
        <v>321</v>
      </c>
      <c r="C3006" t="s">
        <v>130</v>
      </c>
      <c r="D3006">
        <v>284200000</v>
      </c>
      <c r="E3006">
        <v>111900000</v>
      </c>
      <c r="F3006">
        <v>396100000</v>
      </c>
      <c r="G3006">
        <v>58</v>
      </c>
      <c r="H3006">
        <v>40800000</v>
      </c>
      <c r="I3006">
        <v>0.11483253588516749</v>
      </c>
      <c r="J3006" t="s">
        <v>340</v>
      </c>
      <c r="K3006" t="s">
        <v>1199</v>
      </c>
      <c r="L3006" t="s">
        <v>389</v>
      </c>
    </row>
    <row r="3007" spans="1:12" x14ac:dyDescent="0.3">
      <c r="A3007" s="9">
        <v>44255</v>
      </c>
      <c r="B3007" t="s">
        <v>316</v>
      </c>
      <c r="C3007" t="s">
        <v>125</v>
      </c>
      <c r="D3007">
        <v>0</v>
      </c>
      <c r="E3007">
        <v>0</v>
      </c>
      <c r="F3007">
        <v>0</v>
      </c>
      <c r="G3007">
        <v>118</v>
      </c>
      <c r="H3007">
        <v>0</v>
      </c>
      <c r="J3007" t="s">
        <v>339</v>
      </c>
      <c r="K3007" t="s">
        <v>348</v>
      </c>
      <c r="L3007" t="s">
        <v>348</v>
      </c>
    </row>
    <row r="3008" spans="1:12" x14ac:dyDescent="0.3">
      <c r="A3008" s="9">
        <v>44255</v>
      </c>
      <c r="B3008" t="s">
        <v>317</v>
      </c>
      <c r="C3008" t="s">
        <v>126</v>
      </c>
      <c r="D3008">
        <v>8513799999.999999</v>
      </c>
      <c r="E3008">
        <v>0</v>
      </c>
      <c r="F3008">
        <v>8513799999.999999</v>
      </c>
      <c r="G3008">
        <v>17</v>
      </c>
      <c r="H3008">
        <v>67000000</v>
      </c>
      <c r="I3008">
        <v>7.9319979163706977E-3</v>
      </c>
      <c r="J3008" t="s">
        <v>340</v>
      </c>
      <c r="K3008" t="s">
        <v>2260</v>
      </c>
      <c r="L3008" t="s">
        <v>2184</v>
      </c>
    </row>
    <row r="3009" spans="1:12" x14ac:dyDescent="0.3">
      <c r="A3009" s="9">
        <v>44255</v>
      </c>
      <c r="B3009" t="s">
        <v>318</v>
      </c>
      <c r="C3009" t="s">
        <v>127</v>
      </c>
      <c r="D3009">
        <v>2200000</v>
      </c>
      <c r="E3009">
        <v>0</v>
      </c>
      <c r="F3009">
        <v>2200000</v>
      </c>
      <c r="G3009">
        <v>111</v>
      </c>
      <c r="H3009">
        <v>0</v>
      </c>
      <c r="I3009">
        <v>0</v>
      </c>
      <c r="J3009" t="s">
        <v>339</v>
      </c>
      <c r="K3009" t="s">
        <v>471</v>
      </c>
      <c r="L3009" t="s">
        <v>348</v>
      </c>
    </row>
    <row r="3010" spans="1:12" x14ac:dyDescent="0.3">
      <c r="A3010" s="9">
        <v>44255</v>
      </c>
      <c r="B3010" t="s">
        <v>319</v>
      </c>
      <c r="C3010" t="s">
        <v>128</v>
      </c>
      <c r="D3010">
        <v>8800000</v>
      </c>
      <c r="E3010">
        <v>0</v>
      </c>
      <c r="F3010">
        <v>8800000</v>
      </c>
      <c r="G3010">
        <v>99</v>
      </c>
      <c r="H3010">
        <v>-100000</v>
      </c>
      <c r="I3010">
        <v>-1.123595505617977E-2</v>
      </c>
      <c r="J3010" t="s">
        <v>341</v>
      </c>
      <c r="K3010" t="s">
        <v>1872</v>
      </c>
      <c r="L3010" t="s">
        <v>503</v>
      </c>
    </row>
    <row r="3011" spans="1:12" x14ac:dyDescent="0.3">
      <c r="A3011" s="9">
        <v>44255</v>
      </c>
      <c r="B3011" t="s">
        <v>320</v>
      </c>
      <c r="C3011" t="s">
        <v>129</v>
      </c>
      <c r="D3011">
        <v>68800000</v>
      </c>
      <c r="E3011">
        <v>0</v>
      </c>
      <c r="F3011">
        <v>68800000</v>
      </c>
      <c r="G3011">
        <v>99</v>
      </c>
      <c r="H3011">
        <v>1400000</v>
      </c>
      <c r="I3011">
        <v>2.0771513353115729E-2</v>
      </c>
      <c r="J3011" t="s">
        <v>340</v>
      </c>
      <c r="K3011" t="s">
        <v>2261</v>
      </c>
      <c r="L3011" t="s">
        <v>550</v>
      </c>
    </row>
    <row r="3012" spans="1:12" x14ac:dyDescent="0.3">
      <c r="A3012" s="9">
        <v>44255</v>
      </c>
      <c r="B3012" t="s">
        <v>314</v>
      </c>
      <c r="C3012" t="s">
        <v>123</v>
      </c>
      <c r="D3012">
        <v>900000</v>
      </c>
      <c r="E3012">
        <v>0</v>
      </c>
      <c r="F3012">
        <v>900000</v>
      </c>
      <c r="G3012">
        <v>107</v>
      </c>
      <c r="H3012">
        <v>0</v>
      </c>
      <c r="I3012">
        <v>0</v>
      </c>
      <c r="J3012" t="s">
        <v>339</v>
      </c>
      <c r="K3012" t="s">
        <v>441</v>
      </c>
      <c r="L3012" t="s">
        <v>348</v>
      </c>
    </row>
    <row r="3013" spans="1:12" x14ac:dyDescent="0.3">
      <c r="A3013" s="9">
        <v>44286</v>
      </c>
      <c r="B3013" t="s">
        <v>208</v>
      </c>
      <c r="C3013" t="s">
        <v>17</v>
      </c>
      <c r="D3013">
        <v>1047500000</v>
      </c>
      <c r="E3013">
        <v>94100000</v>
      </c>
      <c r="F3013">
        <v>1141600000</v>
      </c>
      <c r="G3013">
        <v>40</v>
      </c>
      <c r="H3013">
        <v>11300000</v>
      </c>
      <c r="I3013">
        <v>9.997345837388304E-3</v>
      </c>
      <c r="J3013" t="s">
        <v>340</v>
      </c>
      <c r="K3013" t="s">
        <v>1545</v>
      </c>
      <c r="L3013" t="s">
        <v>1208</v>
      </c>
    </row>
    <row r="3014" spans="1:12" x14ac:dyDescent="0.3">
      <c r="A3014" s="9">
        <v>44286</v>
      </c>
      <c r="B3014" t="s">
        <v>207</v>
      </c>
      <c r="C3014" t="s">
        <v>16</v>
      </c>
      <c r="D3014">
        <v>1045400000</v>
      </c>
      <c r="E3014">
        <v>1071700000</v>
      </c>
      <c r="F3014">
        <v>2117100000</v>
      </c>
      <c r="G3014">
        <v>33</v>
      </c>
      <c r="H3014">
        <v>14500000</v>
      </c>
      <c r="I3014">
        <v>6.896223723009607E-3</v>
      </c>
      <c r="J3014" t="s">
        <v>340</v>
      </c>
      <c r="K3014" t="s">
        <v>385</v>
      </c>
      <c r="L3014" t="s">
        <v>758</v>
      </c>
    </row>
    <row r="3015" spans="1:12" x14ac:dyDescent="0.3">
      <c r="A3015" s="9">
        <v>44286</v>
      </c>
      <c r="B3015" t="s">
        <v>206</v>
      </c>
      <c r="C3015" t="s">
        <v>15</v>
      </c>
      <c r="D3015">
        <v>400000</v>
      </c>
      <c r="E3015">
        <v>0</v>
      </c>
      <c r="F3015">
        <v>400000</v>
      </c>
      <c r="G3015">
        <v>115</v>
      </c>
      <c r="H3015">
        <v>0</v>
      </c>
      <c r="I3015">
        <v>0</v>
      </c>
      <c r="J3015" t="s">
        <v>339</v>
      </c>
      <c r="K3015" t="s">
        <v>557</v>
      </c>
      <c r="L3015" t="s">
        <v>348</v>
      </c>
    </row>
    <row r="3016" spans="1:12" x14ac:dyDescent="0.3">
      <c r="A3016" s="9">
        <v>44286</v>
      </c>
      <c r="B3016" t="s">
        <v>205</v>
      </c>
      <c r="C3016" t="s">
        <v>14</v>
      </c>
      <c r="D3016">
        <v>5496000000</v>
      </c>
      <c r="E3016">
        <v>295000000</v>
      </c>
      <c r="F3016">
        <v>5791000000</v>
      </c>
      <c r="G3016">
        <v>20</v>
      </c>
      <c r="H3016">
        <v>-118700000</v>
      </c>
      <c r="I3016">
        <v>-2.0085621943584282E-2</v>
      </c>
      <c r="J3016" t="s">
        <v>341</v>
      </c>
      <c r="K3016" t="s">
        <v>1618</v>
      </c>
      <c r="L3016" t="s">
        <v>770</v>
      </c>
    </row>
    <row r="3017" spans="1:12" x14ac:dyDescent="0.3">
      <c r="A3017" s="9">
        <v>44286</v>
      </c>
      <c r="B3017" t="s">
        <v>204</v>
      </c>
      <c r="C3017" t="s">
        <v>13</v>
      </c>
      <c r="D3017">
        <v>100000</v>
      </c>
      <c r="E3017">
        <v>500000</v>
      </c>
      <c r="F3017">
        <v>600000</v>
      </c>
      <c r="G3017">
        <v>108</v>
      </c>
      <c r="H3017">
        <v>-100000</v>
      </c>
      <c r="I3017">
        <v>-0.14285714285714279</v>
      </c>
      <c r="J3017" t="s">
        <v>341</v>
      </c>
      <c r="K3017" t="s">
        <v>451</v>
      </c>
      <c r="L3017" t="s">
        <v>503</v>
      </c>
    </row>
    <row r="3018" spans="1:12" x14ac:dyDescent="0.3">
      <c r="A3018" s="9">
        <v>44286</v>
      </c>
      <c r="B3018" t="s">
        <v>200</v>
      </c>
      <c r="C3018" t="s">
        <v>9</v>
      </c>
      <c r="D3018">
        <v>5169100000</v>
      </c>
      <c r="E3018">
        <v>0</v>
      </c>
      <c r="F3018">
        <v>5169100000</v>
      </c>
      <c r="G3018">
        <v>23</v>
      </c>
      <c r="H3018">
        <v>-31800000</v>
      </c>
      <c r="I3018">
        <v>-6.1143263665903976E-3</v>
      </c>
      <c r="J3018" t="s">
        <v>341</v>
      </c>
      <c r="K3018" t="s">
        <v>1767</v>
      </c>
      <c r="L3018" t="s">
        <v>2262</v>
      </c>
    </row>
    <row r="3019" spans="1:12" x14ac:dyDescent="0.3">
      <c r="A3019" s="9">
        <v>44286</v>
      </c>
      <c r="B3019" t="s">
        <v>202</v>
      </c>
      <c r="C3019" t="s">
        <v>11</v>
      </c>
      <c r="D3019">
        <v>97600000</v>
      </c>
      <c r="E3019">
        <v>0</v>
      </c>
      <c r="F3019">
        <v>97600000</v>
      </c>
      <c r="G3019">
        <v>72</v>
      </c>
      <c r="H3019">
        <v>-1100000</v>
      </c>
      <c r="I3019">
        <v>-1.114488348530902E-2</v>
      </c>
      <c r="J3019" t="s">
        <v>341</v>
      </c>
      <c r="K3019" t="s">
        <v>457</v>
      </c>
      <c r="L3019" t="s">
        <v>512</v>
      </c>
    </row>
    <row r="3020" spans="1:12" x14ac:dyDescent="0.3">
      <c r="A3020" s="9">
        <v>44286</v>
      </c>
      <c r="B3020" t="s">
        <v>201</v>
      </c>
      <c r="C3020" t="s">
        <v>10</v>
      </c>
      <c r="D3020">
        <v>3138100000</v>
      </c>
      <c r="E3020">
        <v>292100000</v>
      </c>
      <c r="F3020">
        <v>3430200000</v>
      </c>
      <c r="G3020">
        <v>38</v>
      </c>
      <c r="H3020">
        <v>147500000</v>
      </c>
      <c r="I3020">
        <v>4.4932525055594481E-2</v>
      </c>
      <c r="J3020" t="s">
        <v>340</v>
      </c>
      <c r="K3020" t="s">
        <v>1654</v>
      </c>
      <c r="L3020" t="s">
        <v>2263</v>
      </c>
    </row>
    <row r="3021" spans="1:12" x14ac:dyDescent="0.3">
      <c r="A3021" s="9">
        <v>44286</v>
      </c>
      <c r="B3021" t="s">
        <v>199</v>
      </c>
      <c r="C3021" t="s">
        <v>8</v>
      </c>
      <c r="D3021">
        <v>9000000</v>
      </c>
      <c r="E3021">
        <v>0</v>
      </c>
      <c r="F3021">
        <v>9000000</v>
      </c>
      <c r="G3021">
        <v>97</v>
      </c>
      <c r="H3021">
        <v>0</v>
      </c>
      <c r="I3021">
        <v>0</v>
      </c>
      <c r="J3021" t="s">
        <v>339</v>
      </c>
      <c r="K3021" t="s">
        <v>1370</v>
      </c>
      <c r="L3021" t="s">
        <v>348</v>
      </c>
    </row>
    <row r="3022" spans="1:12" x14ac:dyDescent="0.3">
      <c r="A3022" s="9">
        <v>44286</v>
      </c>
      <c r="B3022" t="s">
        <v>225</v>
      </c>
      <c r="C3022" t="s">
        <v>34</v>
      </c>
      <c r="D3022">
        <v>139973100000</v>
      </c>
      <c r="E3022">
        <v>13222000000</v>
      </c>
      <c r="F3022">
        <v>153195100000</v>
      </c>
      <c r="G3022">
        <v>2</v>
      </c>
      <c r="H3022">
        <v>1764300000</v>
      </c>
      <c r="I3022">
        <v>1.1650866270269979E-2</v>
      </c>
      <c r="J3022" t="s">
        <v>340</v>
      </c>
      <c r="K3022" t="s">
        <v>1280</v>
      </c>
      <c r="L3022" t="s">
        <v>1493</v>
      </c>
    </row>
    <row r="3023" spans="1:12" x14ac:dyDescent="0.3">
      <c r="A3023" s="9">
        <v>44286</v>
      </c>
      <c r="B3023" t="s">
        <v>226</v>
      </c>
      <c r="C3023" t="s">
        <v>35</v>
      </c>
      <c r="D3023">
        <v>48700000</v>
      </c>
      <c r="E3023">
        <v>1700000</v>
      </c>
      <c r="F3023">
        <v>50400000</v>
      </c>
      <c r="G3023">
        <v>77</v>
      </c>
      <c r="H3023">
        <v>-500000</v>
      </c>
      <c r="I3023">
        <v>-9.823182711198428E-3</v>
      </c>
      <c r="J3023" t="s">
        <v>341</v>
      </c>
      <c r="K3023" t="s">
        <v>2264</v>
      </c>
      <c r="L3023" t="s">
        <v>472</v>
      </c>
    </row>
    <row r="3024" spans="1:12" x14ac:dyDescent="0.3">
      <c r="A3024" s="9">
        <v>44286</v>
      </c>
      <c r="B3024" t="s">
        <v>203</v>
      </c>
      <c r="C3024" t="s">
        <v>12</v>
      </c>
      <c r="D3024">
        <v>4100000</v>
      </c>
      <c r="E3024">
        <v>0</v>
      </c>
      <c r="F3024">
        <v>4100000</v>
      </c>
      <c r="G3024">
        <v>91</v>
      </c>
      <c r="H3024">
        <v>-100000.00000000049</v>
      </c>
      <c r="I3024">
        <v>-2.3809523809523919E-2</v>
      </c>
      <c r="J3024" t="s">
        <v>341</v>
      </c>
      <c r="K3024" t="s">
        <v>995</v>
      </c>
      <c r="L3024" t="s">
        <v>503</v>
      </c>
    </row>
    <row r="3025" spans="1:12" x14ac:dyDescent="0.3">
      <c r="A3025" s="9">
        <v>44286</v>
      </c>
      <c r="B3025" t="s">
        <v>211</v>
      </c>
      <c r="C3025" t="s">
        <v>20</v>
      </c>
      <c r="D3025">
        <v>1769000000</v>
      </c>
      <c r="E3025">
        <v>49600000</v>
      </c>
      <c r="F3025">
        <v>1818600000</v>
      </c>
      <c r="G3025">
        <v>41</v>
      </c>
      <c r="H3025">
        <v>10100000</v>
      </c>
      <c r="I3025">
        <v>5.5847387337572578E-3</v>
      </c>
      <c r="J3025" t="s">
        <v>340</v>
      </c>
      <c r="K3025" t="s">
        <v>921</v>
      </c>
      <c r="L3025" t="s">
        <v>1506</v>
      </c>
    </row>
    <row r="3026" spans="1:12" x14ac:dyDescent="0.3">
      <c r="A3026" s="9">
        <v>44286</v>
      </c>
      <c r="B3026" t="s">
        <v>293</v>
      </c>
      <c r="C3026" t="s">
        <v>102</v>
      </c>
      <c r="D3026">
        <v>12443200000</v>
      </c>
      <c r="E3026">
        <v>420200000</v>
      </c>
      <c r="F3026">
        <v>12863400000</v>
      </c>
      <c r="G3026">
        <v>15</v>
      </c>
      <c r="H3026">
        <v>230300000</v>
      </c>
      <c r="I3026">
        <v>1.8229888150968491E-2</v>
      </c>
      <c r="J3026" t="s">
        <v>340</v>
      </c>
      <c r="K3026" t="s">
        <v>2222</v>
      </c>
      <c r="L3026" t="s">
        <v>810</v>
      </c>
    </row>
    <row r="3027" spans="1:12" x14ac:dyDescent="0.3">
      <c r="A3027" s="9">
        <v>44286</v>
      </c>
      <c r="B3027" t="s">
        <v>213</v>
      </c>
      <c r="C3027" t="s">
        <v>22</v>
      </c>
      <c r="D3027">
        <v>81800000</v>
      </c>
      <c r="E3027">
        <v>0</v>
      </c>
      <c r="F3027">
        <v>81800000</v>
      </c>
      <c r="G3027">
        <v>68</v>
      </c>
      <c r="H3027">
        <v>-500000</v>
      </c>
      <c r="I3027">
        <v>-6.0753341433778859E-3</v>
      </c>
      <c r="J3027" t="s">
        <v>341</v>
      </c>
      <c r="K3027" t="s">
        <v>2265</v>
      </c>
      <c r="L3027" t="s">
        <v>472</v>
      </c>
    </row>
    <row r="3028" spans="1:12" x14ac:dyDescent="0.3">
      <c r="A3028" s="9">
        <v>44286</v>
      </c>
      <c r="B3028" t="s">
        <v>214</v>
      </c>
      <c r="C3028" t="s">
        <v>23</v>
      </c>
      <c r="D3028">
        <v>22900000</v>
      </c>
      <c r="E3028">
        <v>23100000</v>
      </c>
      <c r="F3028">
        <v>46000000</v>
      </c>
      <c r="G3028">
        <v>79</v>
      </c>
      <c r="H3028">
        <v>-1100000</v>
      </c>
      <c r="I3028">
        <v>-2.3354564755838639E-2</v>
      </c>
      <c r="J3028" t="s">
        <v>341</v>
      </c>
      <c r="K3028" t="s">
        <v>999</v>
      </c>
      <c r="L3028" t="s">
        <v>512</v>
      </c>
    </row>
    <row r="3029" spans="1:12" x14ac:dyDescent="0.3">
      <c r="A3029" s="9">
        <v>44286</v>
      </c>
      <c r="B3029" t="s">
        <v>216</v>
      </c>
      <c r="C3029" t="s">
        <v>25</v>
      </c>
      <c r="D3029">
        <v>21100000</v>
      </c>
      <c r="E3029">
        <v>2200000</v>
      </c>
      <c r="F3029">
        <v>23300000</v>
      </c>
      <c r="G3029">
        <v>84</v>
      </c>
      <c r="H3029">
        <v>0</v>
      </c>
      <c r="I3029">
        <v>0</v>
      </c>
      <c r="J3029" t="s">
        <v>339</v>
      </c>
      <c r="K3029" t="s">
        <v>1260</v>
      </c>
      <c r="L3029" t="s">
        <v>348</v>
      </c>
    </row>
    <row r="3030" spans="1:12" x14ac:dyDescent="0.3">
      <c r="A3030" s="9">
        <v>44286</v>
      </c>
      <c r="B3030" t="s">
        <v>217</v>
      </c>
      <c r="C3030" t="s">
        <v>26</v>
      </c>
      <c r="D3030">
        <v>81800000</v>
      </c>
      <c r="E3030">
        <v>0</v>
      </c>
      <c r="F3030">
        <v>81800000</v>
      </c>
      <c r="G3030">
        <v>84</v>
      </c>
      <c r="H3030">
        <v>1000000</v>
      </c>
      <c r="I3030">
        <v>1.237623762376238E-2</v>
      </c>
      <c r="J3030" t="s">
        <v>340</v>
      </c>
      <c r="K3030" t="s">
        <v>2265</v>
      </c>
      <c r="L3030" t="s">
        <v>458</v>
      </c>
    </row>
    <row r="3031" spans="1:12" x14ac:dyDescent="0.3">
      <c r="A3031" s="9">
        <v>44286</v>
      </c>
      <c r="B3031" t="s">
        <v>218</v>
      </c>
      <c r="C3031" t="s">
        <v>27</v>
      </c>
      <c r="D3031">
        <v>264600000</v>
      </c>
      <c r="E3031">
        <v>57700000</v>
      </c>
      <c r="F3031">
        <v>322300000</v>
      </c>
      <c r="G3031">
        <v>84</v>
      </c>
      <c r="H3031">
        <v>9000000</v>
      </c>
      <c r="I3031">
        <v>2.872646026172997E-2</v>
      </c>
      <c r="J3031" t="s">
        <v>340</v>
      </c>
      <c r="K3031" t="s">
        <v>2160</v>
      </c>
      <c r="L3031" t="s">
        <v>1370</v>
      </c>
    </row>
    <row r="3032" spans="1:12" x14ac:dyDescent="0.3">
      <c r="A3032" s="9">
        <v>44286</v>
      </c>
      <c r="B3032" t="s">
        <v>220</v>
      </c>
      <c r="C3032" t="s">
        <v>29</v>
      </c>
      <c r="D3032">
        <v>12600000</v>
      </c>
      <c r="E3032">
        <v>0</v>
      </c>
      <c r="F3032">
        <v>12600000</v>
      </c>
      <c r="G3032">
        <v>90</v>
      </c>
      <c r="H3032">
        <v>200000</v>
      </c>
      <c r="I3032">
        <v>1.6129032258064519E-2</v>
      </c>
      <c r="J3032" t="s">
        <v>340</v>
      </c>
      <c r="K3032" t="s">
        <v>1317</v>
      </c>
      <c r="L3032" t="s">
        <v>379</v>
      </c>
    </row>
    <row r="3033" spans="1:12" x14ac:dyDescent="0.3">
      <c r="A3033" s="9">
        <v>44286</v>
      </c>
      <c r="B3033" t="s">
        <v>221</v>
      </c>
      <c r="C3033" t="s">
        <v>30</v>
      </c>
      <c r="D3033">
        <v>2877900000</v>
      </c>
      <c r="E3033">
        <v>67500000</v>
      </c>
      <c r="F3033">
        <v>2945400000</v>
      </c>
      <c r="G3033">
        <v>36</v>
      </c>
      <c r="H3033">
        <v>108900000</v>
      </c>
      <c r="I3033">
        <v>3.8392384981491272E-2</v>
      </c>
      <c r="J3033" t="s">
        <v>340</v>
      </c>
      <c r="K3033" t="s">
        <v>689</v>
      </c>
      <c r="L3033" t="s">
        <v>885</v>
      </c>
    </row>
    <row r="3034" spans="1:12" x14ac:dyDescent="0.3">
      <c r="A3034" s="9">
        <v>44286</v>
      </c>
      <c r="B3034" t="s">
        <v>222</v>
      </c>
      <c r="C3034" t="s">
        <v>31</v>
      </c>
      <c r="D3034">
        <v>743900000</v>
      </c>
      <c r="E3034">
        <v>61800000</v>
      </c>
      <c r="F3034">
        <v>805700000</v>
      </c>
      <c r="G3034">
        <v>46</v>
      </c>
      <c r="H3034">
        <v>5200000</v>
      </c>
      <c r="I3034">
        <v>6.4959400374765769E-3</v>
      </c>
      <c r="J3034" t="s">
        <v>340</v>
      </c>
      <c r="K3034" t="s">
        <v>2266</v>
      </c>
      <c r="L3034" t="s">
        <v>1621</v>
      </c>
    </row>
    <row r="3035" spans="1:12" x14ac:dyDescent="0.3">
      <c r="A3035" s="9">
        <v>44286</v>
      </c>
      <c r="B3035" t="s">
        <v>223</v>
      </c>
      <c r="C3035" t="s">
        <v>32</v>
      </c>
      <c r="D3035">
        <v>60900000</v>
      </c>
      <c r="E3035">
        <v>10000000</v>
      </c>
      <c r="F3035">
        <v>70900000</v>
      </c>
      <c r="G3035">
        <v>76</v>
      </c>
      <c r="H3035">
        <v>-2200000</v>
      </c>
      <c r="I3035">
        <v>-3.0095759233926132E-2</v>
      </c>
      <c r="J3035" t="s">
        <v>341</v>
      </c>
      <c r="K3035" t="s">
        <v>2267</v>
      </c>
      <c r="L3035" t="s">
        <v>915</v>
      </c>
    </row>
    <row r="3036" spans="1:12" x14ac:dyDescent="0.3">
      <c r="A3036" s="9">
        <v>44286</v>
      </c>
      <c r="B3036" t="s">
        <v>242</v>
      </c>
      <c r="C3036" t="s">
        <v>51</v>
      </c>
      <c r="D3036">
        <v>11200000</v>
      </c>
      <c r="E3036">
        <v>300000</v>
      </c>
      <c r="F3036">
        <v>11500000</v>
      </c>
      <c r="G3036">
        <v>95</v>
      </c>
      <c r="H3036">
        <v>-200000</v>
      </c>
      <c r="I3036">
        <v>-1.7094017094017099E-2</v>
      </c>
      <c r="J3036" t="s">
        <v>341</v>
      </c>
      <c r="K3036" t="s">
        <v>1527</v>
      </c>
      <c r="L3036" t="s">
        <v>497</v>
      </c>
    </row>
    <row r="3037" spans="1:12" x14ac:dyDescent="0.3">
      <c r="A3037" s="9">
        <v>44286</v>
      </c>
      <c r="B3037" t="s">
        <v>258</v>
      </c>
      <c r="C3037" t="s">
        <v>67</v>
      </c>
      <c r="D3037">
        <v>247100000</v>
      </c>
      <c r="E3037">
        <v>20400000</v>
      </c>
      <c r="F3037">
        <v>267500000</v>
      </c>
      <c r="G3037">
        <v>61</v>
      </c>
      <c r="H3037">
        <v>100000</v>
      </c>
      <c r="I3037">
        <v>3.7397157816005977E-4</v>
      </c>
      <c r="J3037" t="s">
        <v>340</v>
      </c>
      <c r="K3037" t="s">
        <v>1507</v>
      </c>
      <c r="L3037" t="s">
        <v>486</v>
      </c>
    </row>
    <row r="3038" spans="1:12" x14ac:dyDescent="0.3">
      <c r="A3038" s="9">
        <v>44286</v>
      </c>
      <c r="B3038" t="s">
        <v>291</v>
      </c>
      <c r="C3038" t="s">
        <v>100</v>
      </c>
      <c r="D3038">
        <v>2100000</v>
      </c>
      <c r="E3038">
        <v>200000</v>
      </c>
      <c r="F3038">
        <v>2300000</v>
      </c>
      <c r="G3038">
        <v>112</v>
      </c>
      <c r="H3038">
        <v>400000</v>
      </c>
      <c r="I3038">
        <v>0.2105263157894737</v>
      </c>
      <c r="J3038" t="s">
        <v>340</v>
      </c>
      <c r="K3038" t="s">
        <v>1418</v>
      </c>
      <c r="L3038" t="s">
        <v>557</v>
      </c>
    </row>
    <row r="3039" spans="1:12" x14ac:dyDescent="0.3">
      <c r="A3039" s="9">
        <v>44286</v>
      </c>
      <c r="B3039" t="s">
        <v>260</v>
      </c>
      <c r="C3039" t="s">
        <v>69</v>
      </c>
      <c r="D3039">
        <v>8277400000</v>
      </c>
      <c r="E3039">
        <v>762700000</v>
      </c>
      <c r="F3039">
        <v>9040100000</v>
      </c>
      <c r="G3039">
        <v>19</v>
      </c>
      <c r="H3039">
        <v>171700000</v>
      </c>
      <c r="I3039">
        <v>1.936087682107257E-2</v>
      </c>
      <c r="J3039" t="s">
        <v>340</v>
      </c>
      <c r="K3039" t="s">
        <v>2268</v>
      </c>
      <c r="L3039" t="s">
        <v>1335</v>
      </c>
    </row>
    <row r="3040" spans="1:12" x14ac:dyDescent="0.3">
      <c r="A3040" s="9">
        <v>44286</v>
      </c>
      <c r="B3040" t="s">
        <v>227</v>
      </c>
      <c r="C3040" t="s">
        <v>36</v>
      </c>
      <c r="D3040">
        <v>334500000</v>
      </c>
      <c r="E3040">
        <v>400000</v>
      </c>
      <c r="F3040">
        <v>334900000</v>
      </c>
      <c r="G3040">
        <v>19</v>
      </c>
      <c r="H3040">
        <v>-1200000</v>
      </c>
      <c r="I3040">
        <v>-3.570365962511157E-3</v>
      </c>
      <c r="J3040" t="s">
        <v>341</v>
      </c>
      <c r="K3040" t="s">
        <v>654</v>
      </c>
      <c r="L3040" t="s">
        <v>772</v>
      </c>
    </row>
    <row r="3041" spans="1:12" x14ac:dyDescent="0.3">
      <c r="A3041" s="9">
        <v>44286</v>
      </c>
      <c r="B3041" t="s">
        <v>212</v>
      </c>
      <c r="C3041" t="s">
        <v>21</v>
      </c>
      <c r="D3041">
        <v>3400000</v>
      </c>
      <c r="E3041">
        <v>0</v>
      </c>
      <c r="F3041">
        <v>3400000</v>
      </c>
      <c r="G3041">
        <v>104</v>
      </c>
      <c r="H3041">
        <v>100000</v>
      </c>
      <c r="I3041">
        <v>3.03030303030303E-2</v>
      </c>
      <c r="J3041" t="s">
        <v>340</v>
      </c>
      <c r="K3041" t="s">
        <v>364</v>
      </c>
      <c r="L3041" t="s">
        <v>486</v>
      </c>
    </row>
    <row r="3042" spans="1:12" x14ac:dyDescent="0.3">
      <c r="A3042" s="9">
        <v>44286</v>
      </c>
      <c r="B3042" t="s">
        <v>228</v>
      </c>
      <c r="C3042" t="s">
        <v>37</v>
      </c>
      <c r="D3042">
        <v>3443500000</v>
      </c>
      <c r="E3042">
        <v>1801400000</v>
      </c>
      <c r="F3042">
        <v>5244900000</v>
      </c>
      <c r="G3042">
        <v>22</v>
      </c>
      <c r="H3042">
        <v>74100000</v>
      </c>
      <c r="I3042">
        <v>1.433047110698538E-2</v>
      </c>
      <c r="J3042" t="s">
        <v>340</v>
      </c>
      <c r="K3042" t="s">
        <v>2269</v>
      </c>
      <c r="L3042" t="s">
        <v>2155</v>
      </c>
    </row>
    <row r="3043" spans="1:12" x14ac:dyDescent="0.3">
      <c r="A3043" s="9">
        <v>44286</v>
      </c>
      <c r="B3043" t="s">
        <v>244</v>
      </c>
      <c r="C3043" t="s">
        <v>53</v>
      </c>
      <c r="D3043">
        <v>70100000</v>
      </c>
      <c r="E3043">
        <v>10000000</v>
      </c>
      <c r="F3043">
        <v>80100000</v>
      </c>
      <c r="G3043">
        <v>98</v>
      </c>
      <c r="H3043">
        <v>-115700000</v>
      </c>
      <c r="I3043">
        <v>-0.59090909090909094</v>
      </c>
      <c r="J3043" t="s">
        <v>341</v>
      </c>
      <c r="K3043" t="s">
        <v>2116</v>
      </c>
      <c r="L3043" t="s">
        <v>770</v>
      </c>
    </row>
    <row r="3044" spans="1:12" x14ac:dyDescent="0.3">
      <c r="A3044" s="9">
        <v>44286</v>
      </c>
      <c r="B3044" t="s">
        <v>255</v>
      </c>
      <c r="C3044" t="s">
        <v>64</v>
      </c>
      <c r="D3044">
        <v>1006500000</v>
      </c>
      <c r="E3044">
        <v>39500000</v>
      </c>
      <c r="F3044">
        <v>1046000000</v>
      </c>
      <c r="G3044">
        <v>39</v>
      </c>
      <c r="H3044">
        <v>101500000</v>
      </c>
      <c r="I3044">
        <v>0.1074642668078348</v>
      </c>
      <c r="J3044" t="s">
        <v>340</v>
      </c>
      <c r="K3044" t="s">
        <v>1865</v>
      </c>
      <c r="L3044" t="s">
        <v>812</v>
      </c>
    </row>
    <row r="3045" spans="1:12" x14ac:dyDescent="0.3">
      <c r="A3045" s="9">
        <v>44286</v>
      </c>
      <c r="B3045" t="s">
        <v>294</v>
      </c>
      <c r="C3045" t="s">
        <v>103</v>
      </c>
      <c r="D3045">
        <v>0</v>
      </c>
      <c r="E3045">
        <v>0</v>
      </c>
      <c r="F3045">
        <v>0</v>
      </c>
      <c r="G3045">
        <v>119</v>
      </c>
      <c r="H3045">
        <v>0</v>
      </c>
      <c r="J3045" t="s">
        <v>339</v>
      </c>
      <c r="K3045" t="s">
        <v>348</v>
      </c>
      <c r="L3045" t="s">
        <v>348</v>
      </c>
    </row>
    <row r="3046" spans="1:12" x14ac:dyDescent="0.3">
      <c r="A3046" s="9">
        <v>44286</v>
      </c>
      <c r="B3046" t="s">
        <v>229</v>
      </c>
      <c r="C3046" t="s">
        <v>38</v>
      </c>
      <c r="D3046">
        <v>268600000</v>
      </c>
      <c r="E3046">
        <v>0</v>
      </c>
      <c r="F3046">
        <v>268600000</v>
      </c>
      <c r="G3046">
        <v>119</v>
      </c>
      <c r="H3046">
        <v>-28000000</v>
      </c>
      <c r="I3046">
        <v>-9.440323668240054E-2</v>
      </c>
      <c r="J3046" t="s">
        <v>341</v>
      </c>
      <c r="K3046" t="s">
        <v>1313</v>
      </c>
      <c r="L3046" t="s">
        <v>2270</v>
      </c>
    </row>
    <row r="3047" spans="1:12" x14ac:dyDescent="0.3">
      <c r="A3047" s="9">
        <v>44286</v>
      </c>
      <c r="B3047" t="s">
        <v>230</v>
      </c>
      <c r="C3047" t="s">
        <v>39</v>
      </c>
      <c r="D3047">
        <v>1865300000</v>
      </c>
      <c r="E3047">
        <v>1101500000</v>
      </c>
      <c r="F3047">
        <v>2966800000</v>
      </c>
      <c r="G3047">
        <v>34</v>
      </c>
      <c r="H3047">
        <v>32700000</v>
      </c>
      <c r="I3047">
        <v>1.1144814423502949E-2</v>
      </c>
      <c r="J3047" t="s">
        <v>340</v>
      </c>
      <c r="K3047" t="s">
        <v>2053</v>
      </c>
      <c r="L3047" t="s">
        <v>370</v>
      </c>
    </row>
    <row r="3048" spans="1:12" x14ac:dyDescent="0.3">
      <c r="A3048" s="9">
        <v>44286</v>
      </c>
      <c r="B3048" t="s">
        <v>231</v>
      </c>
      <c r="C3048" t="s">
        <v>40</v>
      </c>
      <c r="D3048">
        <v>867100000</v>
      </c>
      <c r="E3048">
        <v>713200000</v>
      </c>
      <c r="F3048">
        <v>1580300000</v>
      </c>
      <c r="G3048">
        <v>48</v>
      </c>
      <c r="H3048">
        <v>-13900000</v>
      </c>
      <c r="I3048">
        <v>-8.7191067620122943E-3</v>
      </c>
      <c r="J3048" t="s">
        <v>341</v>
      </c>
      <c r="K3048" t="s">
        <v>2206</v>
      </c>
      <c r="L3048" t="s">
        <v>506</v>
      </c>
    </row>
    <row r="3049" spans="1:12" x14ac:dyDescent="0.3">
      <c r="A3049" s="9">
        <v>44286</v>
      </c>
      <c r="B3049" t="s">
        <v>232</v>
      </c>
      <c r="C3049" t="s">
        <v>41</v>
      </c>
      <c r="D3049">
        <v>283500000</v>
      </c>
      <c r="E3049">
        <v>0</v>
      </c>
      <c r="F3049">
        <v>283500000</v>
      </c>
      <c r="G3049">
        <v>62</v>
      </c>
      <c r="H3049">
        <v>1300000</v>
      </c>
      <c r="I3049">
        <v>4.6066619418851876E-3</v>
      </c>
      <c r="J3049" t="s">
        <v>340</v>
      </c>
      <c r="K3049" t="s">
        <v>1224</v>
      </c>
      <c r="L3049" t="s">
        <v>598</v>
      </c>
    </row>
    <row r="3050" spans="1:12" x14ac:dyDescent="0.3">
      <c r="A3050" s="9">
        <v>44286</v>
      </c>
      <c r="B3050" t="s">
        <v>233</v>
      </c>
      <c r="C3050" t="s">
        <v>42</v>
      </c>
      <c r="D3050">
        <v>114259100000</v>
      </c>
      <c r="E3050">
        <v>13417100000</v>
      </c>
      <c r="F3050">
        <v>127676200000</v>
      </c>
      <c r="G3050">
        <v>4</v>
      </c>
      <c r="H3050">
        <v>1129700000</v>
      </c>
      <c r="I3050">
        <v>8.9271532598689026E-3</v>
      </c>
      <c r="J3050" t="s">
        <v>340</v>
      </c>
      <c r="K3050" t="s">
        <v>799</v>
      </c>
      <c r="L3050" t="s">
        <v>839</v>
      </c>
    </row>
    <row r="3051" spans="1:12" x14ac:dyDescent="0.3">
      <c r="A3051" s="9">
        <v>44286</v>
      </c>
      <c r="B3051" t="s">
        <v>234</v>
      </c>
      <c r="C3051" t="s">
        <v>43</v>
      </c>
      <c r="D3051">
        <v>32200000</v>
      </c>
      <c r="E3051">
        <v>200000</v>
      </c>
      <c r="F3051">
        <v>32400000</v>
      </c>
      <c r="G3051">
        <v>4</v>
      </c>
      <c r="H3051">
        <v>600000.00000000373</v>
      </c>
      <c r="I3051">
        <v>1.8867924528302001E-2</v>
      </c>
      <c r="J3051" t="s">
        <v>340</v>
      </c>
      <c r="K3051" t="s">
        <v>1679</v>
      </c>
      <c r="L3051" t="s">
        <v>451</v>
      </c>
    </row>
    <row r="3052" spans="1:12" x14ac:dyDescent="0.3">
      <c r="A3052" s="9">
        <v>44286</v>
      </c>
      <c r="B3052" t="s">
        <v>235</v>
      </c>
      <c r="C3052" t="s">
        <v>44</v>
      </c>
      <c r="D3052">
        <v>100000</v>
      </c>
      <c r="E3052">
        <v>0</v>
      </c>
      <c r="F3052">
        <v>100000</v>
      </c>
      <c r="G3052">
        <v>121</v>
      </c>
      <c r="H3052">
        <v>0</v>
      </c>
      <c r="I3052">
        <v>0</v>
      </c>
      <c r="J3052" t="s">
        <v>339</v>
      </c>
      <c r="K3052" t="s">
        <v>486</v>
      </c>
      <c r="L3052" t="s">
        <v>348</v>
      </c>
    </row>
    <row r="3053" spans="1:12" x14ac:dyDescent="0.3">
      <c r="A3053" s="9">
        <v>44286</v>
      </c>
      <c r="B3053" t="s">
        <v>270</v>
      </c>
      <c r="C3053" t="s">
        <v>140</v>
      </c>
      <c r="D3053">
        <v>11800000</v>
      </c>
      <c r="E3053">
        <v>0</v>
      </c>
      <c r="F3053">
        <v>11800000</v>
      </c>
      <c r="G3053">
        <v>92</v>
      </c>
      <c r="H3053">
        <v>300000</v>
      </c>
      <c r="I3053">
        <v>2.6086956521739129E-2</v>
      </c>
      <c r="J3053" t="s">
        <v>340</v>
      </c>
      <c r="K3053" t="s">
        <v>2271</v>
      </c>
      <c r="L3053" t="s">
        <v>390</v>
      </c>
    </row>
    <row r="3054" spans="1:12" x14ac:dyDescent="0.3">
      <c r="A3054" s="9">
        <v>44286</v>
      </c>
      <c r="B3054" t="s">
        <v>236</v>
      </c>
      <c r="C3054" t="s">
        <v>45</v>
      </c>
      <c r="D3054">
        <v>0</v>
      </c>
      <c r="E3054">
        <v>0</v>
      </c>
      <c r="F3054">
        <v>0</v>
      </c>
      <c r="G3054">
        <v>117</v>
      </c>
      <c r="H3054">
        <v>0</v>
      </c>
      <c r="J3054" t="s">
        <v>339</v>
      </c>
      <c r="K3054" t="s">
        <v>348</v>
      </c>
      <c r="L3054" t="s">
        <v>348</v>
      </c>
    </row>
    <row r="3055" spans="1:12" x14ac:dyDescent="0.3">
      <c r="A3055" s="9">
        <v>44286</v>
      </c>
      <c r="B3055" t="s">
        <v>237</v>
      </c>
      <c r="C3055" t="s">
        <v>46</v>
      </c>
      <c r="D3055">
        <v>30700000</v>
      </c>
      <c r="E3055">
        <v>93400000</v>
      </c>
      <c r="F3055">
        <v>124100000</v>
      </c>
      <c r="G3055">
        <v>78</v>
      </c>
      <c r="H3055">
        <v>-3400000</v>
      </c>
      <c r="I3055">
        <v>-2.6666666666666668E-2</v>
      </c>
      <c r="J3055" t="s">
        <v>341</v>
      </c>
      <c r="K3055" t="s">
        <v>521</v>
      </c>
      <c r="L3055" t="s">
        <v>1800</v>
      </c>
    </row>
    <row r="3056" spans="1:12" x14ac:dyDescent="0.3">
      <c r="A3056" s="9">
        <v>44286</v>
      </c>
      <c r="B3056" t="s">
        <v>238</v>
      </c>
      <c r="C3056" t="s">
        <v>47</v>
      </c>
      <c r="D3056">
        <v>122500000</v>
      </c>
      <c r="E3056">
        <v>0</v>
      </c>
      <c r="F3056">
        <v>122500000</v>
      </c>
      <c r="G3056">
        <v>73</v>
      </c>
      <c r="H3056">
        <v>400000</v>
      </c>
      <c r="I3056">
        <v>3.2760032760032762E-3</v>
      </c>
      <c r="J3056" t="s">
        <v>340</v>
      </c>
      <c r="K3056" t="s">
        <v>1518</v>
      </c>
      <c r="L3056" t="s">
        <v>557</v>
      </c>
    </row>
    <row r="3057" spans="1:12" x14ac:dyDescent="0.3">
      <c r="A3057" s="9">
        <v>44286</v>
      </c>
      <c r="B3057" t="s">
        <v>239</v>
      </c>
      <c r="C3057" t="s">
        <v>48</v>
      </c>
      <c r="D3057">
        <v>29600000</v>
      </c>
      <c r="E3057">
        <v>0</v>
      </c>
      <c r="F3057">
        <v>29600000</v>
      </c>
      <c r="G3057">
        <v>89</v>
      </c>
      <c r="H3057">
        <v>1000000</v>
      </c>
      <c r="I3057">
        <v>3.4965034965034968E-2</v>
      </c>
      <c r="J3057" t="s">
        <v>340</v>
      </c>
      <c r="K3057" t="s">
        <v>699</v>
      </c>
      <c r="L3057" t="s">
        <v>458</v>
      </c>
    </row>
    <row r="3058" spans="1:12" x14ac:dyDescent="0.3">
      <c r="A3058" s="9">
        <v>44286</v>
      </c>
      <c r="B3058" t="s">
        <v>256</v>
      </c>
      <c r="C3058" t="s">
        <v>65</v>
      </c>
      <c r="D3058">
        <v>172300000</v>
      </c>
      <c r="E3058">
        <v>80800000</v>
      </c>
      <c r="F3058">
        <v>253100000</v>
      </c>
      <c r="G3058">
        <v>57</v>
      </c>
      <c r="H3058">
        <v>38400000</v>
      </c>
      <c r="I3058">
        <v>0.17885421518397759</v>
      </c>
      <c r="J3058" t="s">
        <v>340</v>
      </c>
      <c r="K3058" t="s">
        <v>585</v>
      </c>
      <c r="L3058" t="s">
        <v>2272</v>
      </c>
    </row>
    <row r="3059" spans="1:12" x14ac:dyDescent="0.3">
      <c r="A3059" s="9">
        <v>44286</v>
      </c>
      <c r="B3059" t="s">
        <v>241</v>
      </c>
      <c r="C3059" t="s">
        <v>50</v>
      </c>
      <c r="D3059">
        <v>290200000</v>
      </c>
      <c r="E3059">
        <v>26500000</v>
      </c>
      <c r="F3059">
        <v>316700000</v>
      </c>
      <c r="G3059">
        <v>60</v>
      </c>
      <c r="H3059">
        <v>1600000</v>
      </c>
      <c r="I3059">
        <v>5.0777530942557906E-3</v>
      </c>
      <c r="J3059" t="s">
        <v>340</v>
      </c>
      <c r="K3059" t="s">
        <v>1306</v>
      </c>
      <c r="L3059" t="s">
        <v>633</v>
      </c>
    </row>
    <row r="3060" spans="1:12" x14ac:dyDescent="0.3">
      <c r="A3060" s="9">
        <v>44286</v>
      </c>
      <c r="B3060" t="s">
        <v>257</v>
      </c>
      <c r="C3060" t="s">
        <v>66</v>
      </c>
      <c r="D3060">
        <v>486300000</v>
      </c>
      <c r="E3060">
        <v>0</v>
      </c>
      <c r="F3060">
        <v>486300000</v>
      </c>
      <c r="G3060">
        <v>50</v>
      </c>
      <c r="H3060">
        <v>-1500000</v>
      </c>
      <c r="I3060">
        <v>-3.0750307503075031E-3</v>
      </c>
      <c r="J3060" t="s">
        <v>341</v>
      </c>
      <c r="K3060" t="s">
        <v>2273</v>
      </c>
      <c r="L3060" t="s">
        <v>517</v>
      </c>
    </row>
    <row r="3061" spans="1:12" x14ac:dyDescent="0.3">
      <c r="A3061" s="9">
        <v>44286</v>
      </c>
      <c r="B3061" t="s">
        <v>245</v>
      </c>
      <c r="C3061" t="s">
        <v>54</v>
      </c>
      <c r="D3061">
        <v>16704300000</v>
      </c>
      <c r="E3061">
        <v>1305100000</v>
      </c>
      <c r="F3061">
        <v>18009400000</v>
      </c>
      <c r="G3061">
        <v>7</v>
      </c>
      <c r="H3061">
        <v>322300000</v>
      </c>
      <c r="I3061">
        <v>1.8222320222082759E-2</v>
      </c>
      <c r="J3061" t="s">
        <v>340</v>
      </c>
      <c r="K3061" t="s">
        <v>1148</v>
      </c>
      <c r="L3061" t="s">
        <v>2160</v>
      </c>
    </row>
    <row r="3062" spans="1:12" x14ac:dyDescent="0.3">
      <c r="A3062" s="9">
        <v>44286</v>
      </c>
      <c r="B3062" t="s">
        <v>246</v>
      </c>
      <c r="C3062" t="s">
        <v>55</v>
      </c>
      <c r="D3062">
        <v>4360300000</v>
      </c>
      <c r="E3062">
        <v>570600000</v>
      </c>
      <c r="F3062">
        <v>4930900000</v>
      </c>
      <c r="G3062">
        <v>25</v>
      </c>
      <c r="H3062">
        <v>-114300000</v>
      </c>
      <c r="I3062">
        <v>-2.2655197018948699E-2</v>
      </c>
      <c r="J3062" t="s">
        <v>341</v>
      </c>
      <c r="K3062" t="s">
        <v>1819</v>
      </c>
      <c r="L3062" t="s">
        <v>770</v>
      </c>
    </row>
    <row r="3063" spans="1:12" x14ac:dyDescent="0.3">
      <c r="A3063" s="9">
        <v>44286</v>
      </c>
      <c r="B3063" t="s">
        <v>247</v>
      </c>
      <c r="C3063" t="s">
        <v>56</v>
      </c>
      <c r="D3063">
        <v>11319200000</v>
      </c>
      <c r="E3063">
        <v>1189900000</v>
      </c>
      <c r="F3063">
        <v>12509100000</v>
      </c>
      <c r="G3063">
        <v>14</v>
      </c>
      <c r="H3063">
        <v>63200000</v>
      </c>
      <c r="I3063">
        <v>5.0779774865618386E-3</v>
      </c>
      <c r="J3063" t="s">
        <v>340</v>
      </c>
      <c r="K3063" t="s">
        <v>1336</v>
      </c>
      <c r="L3063" t="s">
        <v>2026</v>
      </c>
    </row>
    <row r="3064" spans="1:12" x14ac:dyDescent="0.3">
      <c r="A3064" s="9">
        <v>44286</v>
      </c>
      <c r="B3064" t="s">
        <v>248</v>
      </c>
      <c r="C3064" t="s">
        <v>57</v>
      </c>
      <c r="D3064">
        <v>578500000</v>
      </c>
      <c r="E3064">
        <v>25700000</v>
      </c>
      <c r="F3064">
        <v>604200000</v>
      </c>
      <c r="G3064">
        <v>52</v>
      </c>
      <c r="H3064">
        <v>-24900000</v>
      </c>
      <c r="I3064">
        <v>-3.9580352885073923E-2</v>
      </c>
      <c r="J3064" t="s">
        <v>341</v>
      </c>
      <c r="K3064" t="s">
        <v>1285</v>
      </c>
      <c r="L3064" t="s">
        <v>1072</v>
      </c>
    </row>
    <row r="3065" spans="1:12" x14ac:dyDescent="0.3">
      <c r="A3065" s="9">
        <v>44286</v>
      </c>
      <c r="B3065" t="s">
        <v>249</v>
      </c>
      <c r="C3065" t="s">
        <v>58</v>
      </c>
      <c r="D3065">
        <v>193700000</v>
      </c>
      <c r="E3065">
        <v>42700000</v>
      </c>
      <c r="F3065">
        <v>236400000</v>
      </c>
      <c r="G3065">
        <v>56</v>
      </c>
      <c r="H3065">
        <v>3100000</v>
      </c>
      <c r="I3065">
        <v>1.3287612516073719E-2</v>
      </c>
      <c r="J3065" t="s">
        <v>340</v>
      </c>
      <c r="K3065" t="s">
        <v>1417</v>
      </c>
      <c r="L3065" t="s">
        <v>777</v>
      </c>
    </row>
    <row r="3066" spans="1:12" x14ac:dyDescent="0.3">
      <c r="A3066" s="9">
        <v>44286</v>
      </c>
      <c r="B3066" t="s">
        <v>250</v>
      </c>
      <c r="C3066" t="s">
        <v>59</v>
      </c>
      <c r="D3066">
        <v>14557200000</v>
      </c>
      <c r="E3066">
        <v>1141700000</v>
      </c>
      <c r="F3066">
        <v>15698900000</v>
      </c>
      <c r="G3066">
        <v>12</v>
      </c>
      <c r="H3066">
        <v>-4900000</v>
      </c>
      <c r="I3066">
        <v>-3.1202638851742892E-4</v>
      </c>
      <c r="J3066" t="s">
        <v>341</v>
      </c>
      <c r="K3066" t="s">
        <v>1155</v>
      </c>
      <c r="L3066" t="s">
        <v>923</v>
      </c>
    </row>
    <row r="3067" spans="1:12" x14ac:dyDescent="0.3">
      <c r="A3067" s="9">
        <v>44286</v>
      </c>
      <c r="B3067" t="s">
        <v>198</v>
      </c>
      <c r="C3067" t="s">
        <v>135</v>
      </c>
      <c r="D3067">
        <v>196300000</v>
      </c>
      <c r="E3067">
        <v>64800000</v>
      </c>
      <c r="F3067">
        <v>261100000</v>
      </c>
      <c r="G3067">
        <v>65</v>
      </c>
      <c r="H3067">
        <v>6200000</v>
      </c>
      <c r="I3067">
        <v>2.4323264025107889E-2</v>
      </c>
      <c r="J3067" t="s">
        <v>340</v>
      </c>
      <c r="K3067" t="s">
        <v>644</v>
      </c>
      <c r="L3067" t="s">
        <v>484</v>
      </c>
    </row>
    <row r="3068" spans="1:12" x14ac:dyDescent="0.3">
      <c r="A3068" s="9">
        <v>44286</v>
      </c>
      <c r="B3068" t="s">
        <v>215</v>
      </c>
      <c r="C3068" t="s">
        <v>131</v>
      </c>
      <c r="D3068">
        <v>12800000</v>
      </c>
      <c r="E3068">
        <v>15900000</v>
      </c>
      <c r="F3068">
        <v>28700000</v>
      </c>
      <c r="G3068">
        <v>75</v>
      </c>
      <c r="H3068">
        <v>-2900000</v>
      </c>
      <c r="I3068">
        <v>-9.1772151898734181E-2</v>
      </c>
      <c r="J3068" t="s">
        <v>341</v>
      </c>
      <c r="K3068" t="s">
        <v>668</v>
      </c>
      <c r="L3068" t="s">
        <v>1165</v>
      </c>
    </row>
    <row r="3069" spans="1:12" x14ac:dyDescent="0.3">
      <c r="A3069" s="9">
        <v>44286</v>
      </c>
      <c r="B3069" t="s">
        <v>251</v>
      </c>
      <c r="C3069" t="s">
        <v>60</v>
      </c>
      <c r="D3069">
        <v>5483400000</v>
      </c>
      <c r="E3069">
        <v>370900000</v>
      </c>
      <c r="F3069">
        <v>5854300000</v>
      </c>
      <c r="G3069">
        <v>24</v>
      </c>
      <c r="H3069">
        <v>440000000</v>
      </c>
      <c r="I3069">
        <v>8.1266276342278787E-2</v>
      </c>
      <c r="J3069" t="s">
        <v>340</v>
      </c>
      <c r="K3069" t="s">
        <v>2274</v>
      </c>
      <c r="L3069" t="s">
        <v>2068</v>
      </c>
    </row>
    <row r="3070" spans="1:12" x14ac:dyDescent="0.3">
      <c r="A3070" s="9">
        <v>44286</v>
      </c>
      <c r="B3070" t="s">
        <v>252</v>
      </c>
      <c r="C3070" t="s">
        <v>61</v>
      </c>
      <c r="D3070">
        <v>0</v>
      </c>
      <c r="E3070">
        <v>146100000</v>
      </c>
      <c r="F3070">
        <v>146100000</v>
      </c>
      <c r="G3070">
        <v>24</v>
      </c>
      <c r="H3070">
        <v>102600000</v>
      </c>
      <c r="I3070">
        <v>2.3586206896551718</v>
      </c>
      <c r="J3070" t="s">
        <v>340</v>
      </c>
      <c r="K3070" t="s">
        <v>708</v>
      </c>
      <c r="L3070" t="s">
        <v>612</v>
      </c>
    </row>
    <row r="3071" spans="1:12" x14ac:dyDescent="0.3">
      <c r="A3071" s="9">
        <v>44286</v>
      </c>
      <c r="B3071" t="s">
        <v>253</v>
      </c>
      <c r="C3071" t="s">
        <v>62</v>
      </c>
      <c r="D3071">
        <v>3289100000</v>
      </c>
      <c r="E3071">
        <v>0</v>
      </c>
      <c r="F3071">
        <v>3289100000</v>
      </c>
      <c r="G3071">
        <v>35</v>
      </c>
      <c r="H3071">
        <v>-132100000</v>
      </c>
      <c r="I3071">
        <v>-3.8612182859815269E-2</v>
      </c>
      <c r="J3071" t="s">
        <v>341</v>
      </c>
      <c r="K3071" t="s">
        <v>1511</v>
      </c>
      <c r="L3071" t="s">
        <v>912</v>
      </c>
    </row>
    <row r="3072" spans="1:12" x14ac:dyDescent="0.3">
      <c r="A3072" s="9">
        <v>44286</v>
      </c>
      <c r="B3072" t="s">
        <v>254</v>
      </c>
      <c r="C3072" t="s">
        <v>63</v>
      </c>
      <c r="D3072">
        <v>4448800000</v>
      </c>
      <c r="E3072">
        <v>519200000.00000012</v>
      </c>
      <c r="F3072">
        <v>4968000000</v>
      </c>
      <c r="G3072">
        <v>27</v>
      </c>
      <c r="H3072">
        <v>210300000</v>
      </c>
      <c r="I3072">
        <v>4.4202030392836877E-2</v>
      </c>
      <c r="J3072" t="s">
        <v>340</v>
      </c>
      <c r="K3072" t="s">
        <v>1162</v>
      </c>
      <c r="L3072" t="s">
        <v>2033</v>
      </c>
    </row>
    <row r="3073" spans="1:12" x14ac:dyDescent="0.3">
      <c r="A3073" s="9">
        <v>44286</v>
      </c>
      <c r="B3073" t="s">
        <v>243</v>
      </c>
      <c r="C3073" t="s">
        <v>52</v>
      </c>
      <c r="D3073">
        <v>2395900000</v>
      </c>
      <c r="E3073">
        <v>5039500000</v>
      </c>
      <c r="F3073">
        <v>7435400000</v>
      </c>
      <c r="G3073">
        <v>10</v>
      </c>
      <c r="H3073">
        <v>263800000</v>
      </c>
      <c r="I3073">
        <v>3.6783981259412117E-2</v>
      </c>
      <c r="J3073" t="s">
        <v>340</v>
      </c>
      <c r="K3073" t="s">
        <v>2161</v>
      </c>
      <c r="L3073" t="s">
        <v>1431</v>
      </c>
    </row>
    <row r="3074" spans="1:12" x14ac:dyDescent="0.3">
      <c r="A3074" s="9">
        <v>44286</v>
      </c>
      <c r="B3074" t="s">
        <v>324</v>
      </c>
      <c r="C3074" t="s">
        <v>139</v>
      </c>
      <c r="D3074">
        <v>0</v>
      </c>
      <c r="E3074">
        <v>0</v>
      </c>
      <c r="F3074">
        <v>0</v>
      </c>
      <c r="G3074">
        <v>10</v>
      </c>
      <c r="H3074">
        <v>0</v>
      </c>
      <c r="J3074" t="s">
        <v>339</v>
      </c>
      <c r="K3074" t="s">
        <v>348</v>
      </c>
      <c r="L3074" t="s">
        <v>348</v>
      </c>
    </row>
    <row r="3075" spans="1:12" x14ac:dyDescent="0.3">
      <c r="A3075" s="9">
        <v>44286</v>
      </c>
      <c r="B3075" t="s">
        <v>328</v>
      </c>
      <c r="C3075" t="s">
        <v>144</v>
      </c>
      <c r="D3075">
        <v>0</v>
      </c>
      <c r="E3075">
        <v>0</v>
      </c>
      <c r="F3075">
        <v>0</v>
      </c>
      <c r="G3075">
        <v>43</v>
      </c>
      <c r="H3075">
        <v>0</v>
      </c>
      <c r="J3075" t="s">
        <v>339</v>
      </c>
      <c r="K3075" t="s">
        <v>348</v>
      </c>
      <c r="L3075" t="s">
        <v>348</v>
      </c>
    </row>
    <row r="3076" spans="1:12" x14ac:dyDescent="0.3">
      <c r="A3076" s="9">
        <v>44286</v>
      </c>
      <c r="B3076" t="s">
        <v>295</v>
      </c>
      <c r="C3076" t="s">
        <v>104</v>
      </c>
      <c r="D3076">
        <v>1919300000</v>
      </c>
      <c r="E3076">
        <v>1118000000</v>
      </c>
      <c r="F3076">
        <v>3037300000</v>
      </c>
      <c r="G3076">
        <v>30</v>
      </c>
      <c r="H3076">
        <v>-205700000</v>
      </c>
      <c r="I3076">
        <v>-6.3428923835954359E-2</v>
      </c>
      <c r="J3076" t="s">
        <v>341</v>
      </c>
      <c r="K3076" t="s">
        <v>1250</v>
      </c>
      <c r="L3076" t="s">
        <v>576</v>
      </c>
    </row>
    <row r="3077" spans="1:12" x14ac:dyDescent="0.3">
      <c r="A3077" s="9">
        <v>44286</v>
      </c>
      <c r="B3077" t="s">
        <v>263</v>
      </c>
      <c r="C3077" t="s">
        <v>72</v>
      </c>
      <c r="D3077">
        <v>38700000</v>
      </c>
      <c r="E3077">
        <v>0</v>
      </c>
      <c r="F3077">
        <v>38700000</v>
      </c>
      <c r="G3077">
        <v>85</v>
      </c>
      <c r="H3077">
        <v>1200000</v>
      </c>
      <c r="I3077">
        <v>3.2000000000000001E-2</v>
      </c>
      <c r="J3077" t="s">
        <v>340</v>
      </c>
      <c r="K3077" t="s">
        <v>827</v>
      </c>
      <c r="L3077" t="s">
        <v>369</v>
      </c>
    </row>
    <row r="3078" spans="1:12" x14ac:dyDescent="0.3">
      <c r="A3078" s="9">
        <v>44286</v>
      </c>
      <c r="B3078" t="s">
        <v>264</v>
      </c>
      <c r="C3078" t="s">
        <v>73</v>
      </c>
      <c r="D3078">
        <v>1033900000</v>
      </c>
      <c r="E3078">
        <v>362000000</v>
      </c>
      <c r="F3078">
        <v>1395900000</v>
      </c>
      <c r="G3078">
        <v>45</v>
      </c>
      <c r="H3078">
        <v>289100000</v>
      </c>
      <c r="I3078">
        <v>0.26120346946151068</v>
      </c>
      <c r="J3078" t="s">
        <v>340</v>
      </c>
      <c r="K3078" t="s">
        <v>905</v>
      </c>
      <c r="L3078" t="s">
        <v>797</v>
      </c>
    </row>
    <row r="3079" spans="1:12" x14ac:dyDescent="0.3">
      <c r="A3079" s="9">
        <v>44286</v>
      </c>
      <c r="B3079" t="s">
        <v>265</v>
      </c>
      <c r="C3079" t="s">
        <v>74</v>
      </c>
      <c r="D3079">
        <v>1339100000</v>
      </c>
      <c r="E3079">
        <v>0</v>
      </c>
      <c r="F3079">
        <v>1339100000</v>
      </c>
      <c r="G3079">
        <v>44</v>
      </c>
      <c r="H3079">
        <v>6700000</v>
      </c>
      <c r="I3079">
        <v>5.0285199639747823E-3</v>
      </c>
      <c r="J3079" t="s">
        <v>340</v>
      </c>
      <c r="K3079" t="s">
        <v>2275</v>
      </c>
      <c r="L3079" t="s">
        <v>533</v>
      </c>
    </row>
    <row r="3080" spans="1:12" x14ac:dyDescent="0.3">
      <c r="A3080" s="9">
        <v>44286</v>
      </c>
      <c r="B3080" t="s">
        <v>266</v>
      </c>
      <c r="C3080" t="s">
        <v>75</v>
      </c>
      <c r="D3080">
        <v>0</v>
      </c>
      <c r="E3080">
        <v>323300000</v>
      </c>
      <c r="F3080">
        <v>323300000</v>
      </c>
      <c r="G3080">
        <v>88</v>
      </c>
      <c r="H3080">
        <v>201800000</v>
      </c>
      <c r="I3080">
        <v>1.660905349794239</v>
      </c>
      <c r="J3080" t="s">
        <v>340</v>
      </c>
      <c r="K3080" t="s">
        <v>1817</v>
      </c>
      <c r="L3080" t="s">
        <v>1228</v>
      </c>
    </row>
    <row r="3081" spans="1:12" x14ac:dyDescent="0.3">
      <c r="A3081" s="9">
        <v>44286</v>
      </c>
      <c r="B3081" t="s">
        <v>267</v>
      </c>
      <c r="C3081" t="s">
        <v>76</v>
      </c>
      <c r="D3081">
        <v>17412300000</v>
      </c>
      <c r="E3081">
        <v>4948700000</v>
      </c>
      <c r="F3081">
        <v>22361000000</v>
      </c>
      <c r="G3081">
        <v>5</v>
      </c>
      <c r="H3081">
        <v>1033800000</v>
      </c>
      <c r="I3081">
        <v>4.8473311076934623E-2</v>
      </c>
      <c r="J3081" t="s">
        <v>340</v>
      </c>
      <c r="K3081" t="s">
        <v>1383</v>
      </c>
      <c r="L3081" t="s">
        <v>1847</v>
      </c>
    </row>
    <row r="3082" spans="1:12" x14ac:dyDescent="0.3">
      <c r="A3082" s="9">
        <v>44286</v>
      </c>
      <c r="B3082" t="s">
        <v>268</v>
      </c>
      <c r="C3082" t="s">
        <v>77</v>
      </c>
      <c r="D3082">
        <v>38000000</v>
      </c>
      <c r="E3082">
        <v>0</v>
      </c>
      <c r="F3082">
        <v>38000000</v>
      </c>
      <c r="G3082">
        <v>87</v>
      </c>
      <c r="H3082">
        <v>0</v>
      </c>
      <c r="I3082">
        <v>0</v>
      </c>
      <c r="J3082" t="s">
        <v>339</v>
      </c>
      <c r="K3082" t="s">
        <v>2087</v>
      </c>
      <c r="L3082" t="s">
        <v>348</v>
      </c>
    </row>
    <row r="3083" spans="1:12" x14ac:dyDescent="0.3">
      <c r="A3083" s="9">
        <v>44286</v>
      </c>
      <c r="B3083" t="s">
        <v>269</v>
      </c>
      <c r="C3083" t="s">
        <v>78</v>
      </c>
      <c r="D3083">
        <v>12287700000</v>
      </c>
      <c r="E3083">
        <v>98100000</v>
      </c>
      <c r="F3083">
        <v>12385800000</v>
      </c>
      <c r="G3083">
        <v>16</v>
      </c>
      <c r="H3083">
        <v>-17700000</v>
      </c>
      <c r="I3083">
        <v>-1.427016567904221E-3</v>
      </c>
      <c r="J3083" t="s">
        <v>341</v>
      </c>
      <c r="K3083" t="s">
        <v>534</v>
      </c>
      <c r="L3083" t="s">
        <v>510</v>
      </c>
    </row>
    <row r="3084" spans="1:12" x14ac:dyDescent="0.3">
      <c r="A3084" s="9">
        <v>44286</v>
      </c>
      <c r="B3084" t="s">
        <v>271</v>
      </c>
      <c r="C3084" t="s">
        <v>80</v>
      </c>
      <c r="D3084">
        <v>575100000</v>
      </c>
      <c r="E3084">
        <v>86200000</v>
      </c>
      <c r="F3084">
        <v>661300000</v>
      </c>
      <c r="G3084">
        <v>49</v>
      </c>
      <c r="H3084">
        <v>1800000</v>
      </c>
      <c r="I3084">
        <v>2.729340409401061E-3</v>
      </c>
      <c r="J3084" t="s">
        <v>340</v>
      </c>
      <c r="K3084" t="s">
        <v>2047</v>
      </c>
      <c r="L3084" t="s">
        <v>802</v>
      </c>
    </row>
    <row r="3085" spans="1:12" x14ac:dyDescent="0.3">
      <c r="A3085" s="9">
        <v>44286</v>
      </c>
      <c r="B3085" t="s">
        <v>272</v>
      </c>
      <c r="C3085" t="s">
        <v>81</v>
      </c>
      <c r="D3085">
        <v>1298300000</v>
      </c>
      <c r="E3085">
        <v>32900000</v>
      </c>
      <c r="F3085">
        <v>1331200000</v>
      </c>
      <c r="G3085">
        <v>42</v>
      </c>
      <c r="H3085">
        <v>11400000</v>
      </c>
      <c r="I3085">
        <v>8.6376723746022128E-3</v>
      </c>
      <c r="J3085" t="s">
        <v>340</v>
      </c>
      <c r="K3085" t="s">
        <v>2243</v>
      </c>
      <c r="L3085" t="s">
        <v>2276</v>
      </c>
    </row>
    <row r="3086" spans="1:12" x14ac:dyDescent="0.3">
      <c r="A3086" s="9">
        <v>44286</v>
      </c>
      <c r="B3086" t="s">
        <v>273</v>
      </c>
      <c r="C3086" t="s">
        <v>82</v>
      </c>
      <c r="D3086">
        <v>791900000</v>
      </c>
      <c r="E3086">
        <v>46000000</v>
      </c>
      <c r="F3086">
        <v>837900000</v>
      </c>
      <c r="G3086">
        <v>47</v>
      </c>
      <c r="H3086">
        <v>4900000</v>
      </c>
      <c r="I3086">
        <v>5.8823529411764714E-3</v>
      </c>
      <c r="J3086" t="s">
        <v>340</v>
      </c>
      <c r="K3086" t="s">
        <v>2277</v>
      </c>
      <c r="L3086" t="s">
        <v>665</v>
      </c>
    </row>
    <row r="3087" spans="1:12" x14ac:dyDescent="0.3">
      <c r="A3087" s="9">
        <v>44286</v>
      </c>
      <c r="B3087" t="s">
        <v>275</v>
      </c>
      <c r="C3087" t="s">
        <v>84</v>
      </c>
      <c r="D3087">
        <v>300000</v>
      </c>
      <c r="E3087">
        <v>0</v>
      </c>
      <c r="F3087">
        <v>300000</v>
      </c>
      <c r="G3087">
        <v>110</v>
      </c>
      <c r="H3087">
        <v>100000</v>
      </c>
      <c r="I3087">
        <v>0.5</v>
      </c>
      <c r="J3087" t="s">
        <v>340</v>
      </c>
      <c r="K3087" t="s">
        <v>390</v>
      </c>
      <c r="L3087" t="s">
        <v>486</v>
      </c>
    </row>
    <row r="3088" spans="1:12" x14ac:dyDescent="0.3">
      <c r="A3088" s="9">
        <v>44286</v>
      </c>
      <c r="B3088" t="s">
        <v>289</v>
      </c>
      <c r="C3088" t="s">
        <v>98</v>
      </c>
      <c r="D3088">
        <v>0</v>
      </c>
      <c r="E3088">
        <v>0</v>
      </c>
      <c r="F3088">
        <v>0</v>
      </c>
      <c r="G3088">
        <v>125</v>
      </c>
      <c r="H3088">
        <v>0</v>
      </c>
      <c r="J3088" t="s">
        <v>339</v>
      </c>
      <c r="K3088" t="s">
        <v>348</v>
      </c>
      <c r="L3088" t="s">
        <v>348</v>
      </c>
    </row>
    <row r="3089" spans="1:12" x14ac:dyDescent="0.3">
      <c r="A3089" s="9">
        <v>44286</v>
      </c>
      <c r="B3089" t="s">
        <v>277</v>
      </c>
      <c r="C3089" t="s">
        <v>86</v>
      </c>
      <c r="D3089">
        <v>11600000</v>
      </c>
      <c r="E3089">
        <v>0</v>
      </c>
      <c r="F3089">
        <v>11600000</v>
      </c>
      <c r="G3089">
        <v>96</v>
      </c>
      <c r="H3089">
        <v>300000</v>
      </c>
      <c r="I3089">
        <v>2.6548672566371681E-2</v>
      </c>
      <c r="J3089" t="s">
        <v>340</v>
      </c>
      <c r="K3089" t="s">
        <v>679</v>
      </c>
      <c r="L3089" t="s">
        <v>390</v>
      </c>
    </row>
    <row r="3090" spans="1:12" x14ac:dyDescent="0.3">
      <c r="A3090" s="9">
        <v>44286</v>
      </c>
      <c r="B3090" t="s">
        <v>323</v>
      </c>
      <c r="C3090" t="s">
        <v>133</v>
      </c>
      <c r="D3090">
        <v>1979900000</v>
      </c>
      <c r="E3090">
        <v>113400000</v>
      </c>
      <c r="F3090">
        <v>2093300000</v>
      </c>
      <c r="G3090">
        <v>31</v>
      </c>
      <c r="H3090">
        <v>504300000</v>
      </c>
      <c r="I3090">
        <v>0.31736941472624292</v>
      </c>
      <c r="J3090" t="s">
        <v>340</v>
      </c>
      <c r="K3090" t="s">
        <v>2278</v>
      </c>
      <c r="L3090" t="s">
        <v>1358</v>
      </c>
    </row>
    <row r="3091" spans="1:12" x14ac:dyDescent="0.3">
      <c r="A3091" s="9">
        <v>44286</v>
      </c>
      <c r="B3091" t="s">
        <v>278</v>
      </c>
      <c r="C3091" t="s">
        <v>87</v>
      </c>
      <c r="D3091">
        <v>9046300000</v>
      </c>
      <c r="E3091">
        <v>320400000</v>
      </c>
      <c r="F3091">
        <v>9366700000</v>
      </c>
      <c r="G3091">
        <v>13</v>
      </c>
      <c r="H3091">
        <v>513000000</v>
      </c>
      <c r="I3091">
        <v>5.7941877407185698E-2</v>
      </c>
      <c r="J3091" t="s">
        <v>340</v>
      </c>
      <c r="K3091" t="s">
        <v>2136</v>
      </c>
      <c r="L3091" t="s">
        <v>2279</v>
      </c>
    </row>
    <row r="3092" spans="1:12" x14ac:dyDescent="0.3">
      <c r="A3092" s="9">
        <v>44286</v>
      </c>
      <c r="B3092" t="s">
        <v>280</v>
      </c>
      <c r="C3092" t="s">
        <v>89</v>
      </c>
      <c r="D3092">
        <v>4900000</v>
      </c>
      <c r="E3092">
        <v>0</v>
      </c>
      <c r="F3092">
        <v>4900000</v>
      </c>
      <c r="G3092">
        <v>83</v>
      </c>
      <c r="H3092">
        <v>500000</v>
      </c>
      <c r="I3092">
        <v>0.1136363636363636</v>
      </c>
      <c r="J3092" t="s">
        <v>340</v>
      </c>
      <c r="K3092" t="s">
        <v>665</v>
      </c>
      <c r="L3092" t="s">
        <v>361</v>
      </c>
    </row>
    <row r="3093" spans="1:12" x14ac:dyDescent="0.3">
      <c r="A3093" s="9">
        <v>44286</v>
      </c>
      <c r="B3093" t="s">
        <v>281</v>
      </c>
      <c r="C3093" t="s">
        <v>90</v>
      </c>
      <c r="D3093">
        <v>126300000</v>
      </c>
      <c r="E3093">
        <v>8891100000</v>
      </c>
      <c r="F3093">
        <v>9017400000</v>
      </c>
      <c r="G3093">
        <v>32</v>
      </c>
      <c r="H3093">
        <v>706200000</v>
      </c>
      <c r="I3093">
        <v>8.4969679468668791E-2</v>
      </c>
      <c r="J3093" t="s">
        <v>340</v>
      </c>
      <c r="K3093" t="s">
        <v>1330</v>
      </c>
      <c r="L3093" t="s">
        <v>2280</v>
      </c>
    </row>
    <row r="3094" spans="1:12" x14ac:dyDescent="0.3">
      <c r="A3094" s="9">
        <v>44286</v>
      </c>
      <c r="B3094" t="s">
        <v>282</v>
      </c>
      <c r="C3094" t="s">
        <v>91</v>
      </c>
      <c r="D3094">
        <v>52100000</v>
      </c>
      <c r="E3094">
        <v>0</v>
      </c>
      <c r="F3094">
        <v>52100000</v>
      </c>
      <c r="G3094">
        <v>66</v>
      </c>
      <c r="H3094">
        <v>-11500000</v>
      </c>
      <c r="I3094">
        <v>-0.1808176100628931</v>
      </c>
      <c r="J3094" t="s">
        <v>341</v>
      </c>
      <c r="K3094" t="s">
        <v>2281</v>
      </c>
      <c r="L3094" t="s">
        <v>982</v>
      </c>
    </row>
    <row r="3095" spans="1:12" x14ac:dyDescent="0.3">
      <c r="A3095" s="9">
        <v>44286</v>
      </c>
      <c r="B3095" t="s">
        <v>283</v>
      </c>
      <c r="C3095" t="s">
        <v>92</v>
      </c>
      <c r="D3095">
        <v>7516900000</v>
      </c>
      <c r="E3095">
        <v>963300000</v>
      </c>
      <c r="F3095">
        <v>8480200000</v>
      </c>
      <c r="G3095">
        <v>18</v>
      </c>
      <c r="H3095">
        <v>8100000</v>
      </c>
      <c r="I3095">
        <v>9.5607936639085936E-4</v>
      </c>
      <c r="J3095" t="s">
        <v>340</v>
      </c>
      <c r="K3095" t="s">
        <v>2282</v>
      </c>
      <c r="L3095" t="s">
        <v>2283</v>
      </c>
    </row>
    <row r="3096" spans="1:12" x14ac:dyDescent="0.3">
      <c r="A3096" s="9">
        <v>44286</v>
      </c>
      <c r="B3096" t="s">
        <v>284</v>
      </c>
      <c r="C3096" t="s">
        <v>93</v>
      </c>
      <c r="D3096">
        <v>68400000</v>
      </c>
      <c r="E3096">
        <v>7800000</v>
      </c>
      <c r="F3096">
        <v>76200000</v>
      </c>
      <c r="G3096">
        <v>67</v>
      </c>
      <c r="H3096">
        <v>25200000</v>
      </c>
      <c r="I3096">
        <v>0.49411764705882361</v>
      </c>
      <c r="J3096" t="s">
        <v>340</v>
      </c>
      <c r="K3096" t="s">
        <v>2284</v>
      </c>
      <c r="L3096" t="s">
        <v>2023</v>
      </c>
    </row>
    <row r="3097" spans="1:12" x14ac:dyDescent="0.3">
      <c r="A3097" s="9">
        <v>44286</v>
      </c>
      <c r="B3097" t="s">
        <v>285</v>
      </c>
      <c r="C3097" t="s">
        <v>94</v>
      </c>
      <c r="D3097">
        <v>4200000</v>
      </c>
      <c r="E3097">
        <v>3900000</v>
      </c>
      <c r="F3097">
        <v>8100000</v>
      </c>
      <c r="G3097">
        <v>102</v>
      </c>
      <c r="H3097">
        <v>-500000</v>
      </c>
      <c r="I3097">
        <v>-5.8139534883720929E-2</v>
      </c>
      <c r="J3097" t="s">
        <v>341</v>
      </c>
      <c r="K3097" t="s">
        <v>2283</v>
      </c>
      <c r="L3097" t="s">
        <v>472</v>
      </c>
    </row>
    <row r="3098" spans="1:12" x14ac:dyDescent="0.3">
      <c r="A3098" s="9">
        <v>44286</v>
      </c>
      <c r="B3098" t="s">
        <v>286</v>
      </c>
      <c r="C3098" t="s">
        <v>95</v>
      </c>
      <c r="D3098">
        <v>0</v>
      </c>
      <c r="E3098">
        <v>0</v>
      </c>
      <c r="F3098">
        <v>0</v>
      </c>
      <c r="G3098">
        <v>102</v>
      </c>
      <c r="H3098">
        <v>0</v>
      </c>
      <c r="J3098" t="s">
        <v>339</v>
      </c>
      <c r="K3098" t="s">
        <v>348</v>
      </c>
      <c r="L3098" t="s">
        <v>348</v>
      </c>
    </row>
    <row r="3099" spans="1:12" x14ac:dyDescent="0.3">
      <c r="A3099" s="9">
        <v>44286</v>
      </c>
      <c r="B3099" t="s">
        <v>287</v>
      </c>
      <c r="C3099" t="s">
        <v>96</v>
      </c>
      <c r="D3099">
        <v>46800000</v>
      </c>
      <c r="E3099">
        <v>700000</v>
      </c>
      <c r="F3099">
        <v>47500000</v>
      </c>
      <c r="G3099">
        <v>86</v>
      </c>
      <c r="H3099">
        <v>500000</v>
      </c>
      <c r="I3099">
        <v>1.063829787234043E-2</v>
      </c>
      <c r="J3099" t="s">
        <v>340</v>
      </c>
      <c r="K3099" t="s">
        <v>2046</v>
      </c>
      <c r="L3099" t="s">
        <v>361</v>
      </c>
    </row>
    <row r="3100" spans="1:12" x14ac:dyDescent="0.3">
      <c r="A3100" s="9">
        <v>44286</v>
      </c>
      <c r="B3100" t="s">
        <v>288</v>
      </c>
      <c r="C3100" t="s">
        <v>97</v>
      </c>
      <c r="D3100">
        <v>29400000</v>
      </c>
      <c r="E3100">
        <v>3600000</v>
      </c>
      <c r="F3100">
        <v>33000000</v>
      </c>
      <c r="G3100">
        <v>81</v>
      </c>
      <c r="H3100">
        <v>-300000</v>
      </c>
      <c r="I3100">
        <v>-9.0090090090090089E-3</v>
      </c>
      <c r="J3100" t="s">
        <v>341</v>
      </c>
      <c r="K3100" t="s">
        <v>1083</v>
      </c>
      <c r="L3100" t="s">
        <v>632</v>
      </c>
    </row>
    <row r="3101" spans="1:12" x14ac:dyDescent="0.3">
      <c r="A3101" s="9">
        <v>44286</v>
      </c>
      <c r="B3101" t="s">
        <v>259</v>
      </c>
      <c r="C3101" t="s">
        <v>68</v>
      </c>
      <c r="D3101">
        <v>126238100000</v>
      </c>
      <c r="E3101">
        <v>23447900000</v>
      </c>
      <c r="F3101">
        <v>149686000000</v>
      </c>
      <c r="G3101">
        <v>3</v>
      </c>
      <c r="H3101">
        <v>77800000</v>
      </c>
      <c r="I3101">
        <v>5.2002497189325187E-4</v>
      </c>
      <c r="J3101" t="s">
        <v>340</v>
      </c>
      <c r="K3101" t="s">
        <v>1624</v>
      </c>
      <c r="L3101" t="s">
        <v>1802</v>
      </c>
    </row>
    <row r="3102" spans="1:12" x14ac:dyDescent="0.3">
      <c r="A3102" s="9">
        <v>44286</v>
      </c>
      <c r="B3102" t="s">
        <v>327</v>
      </c>
      <c r="C3102" t="s">
        <v>145</v>
      </c>
      <c r="D3102">
        <v>0</v>
      </c>
      <c r="E3102">
        <v>0</v>
      </c>
      <c r="F3102">
        <v>0</v>
      </c>
      <c r="G3102">
        <v>120</v>
      </c>
      <c r="H3102">
        <v>0</v>
      </c>
      <c r="J3102" t="s">
        <v>339</v>
      </c>
      <c r="K3102" t="s">
        <v>348</v>
      </c>
      <c r="L3102" t="s">
        <v>348</v>
      </c>
    </row>
    <row r="3103" spans="1:12" x14ac:dyDescent="0.3">
      <c r="A3103" s="9">
        <v>44286</v>
      </c>
      <c r="B3103" t="s">
        <v>197</v>
      </c>
      <c r="C3103" t="s">
        <v>5</v>
      </c>
      <c r="D3103">
        <v>689900000</v>
      </c>
      <c r="E3103">
        <v>0</v>
      </c>
      <c r="F3103">
        <v>689900000</v>
      </c>
      <c r="G3103">
        <v>55</v>
      </c>
      <c r="H3103">
        <v>2900000</v>
      </c>
      <c r="I3103">
        <v>4.2212518195050954E-3</v>
      </c>
      <c r="J3103" t="s">
        <v>340</v>
      </c>
      <c r="K3103" t="s">
        <v>1071</v>
      </c>
      <c r="L3103" t="s">
        <v>490</v>
      </c>
    </row>
    <row r="3104" spans="1:12" x14ac:dyDescent="0.3">
      <c r="A3104" s="9">
        <v>44286</v>
      </c>
      <c r="B3104" t="s">
        <v>325</v>
      </c>
      <c r="C3104" t="s">
        <v>136</v>
      </c>
      <c r="D3104">
        <v>196100000</v>
      </c>
      <c r="E3104">
        <v>47900000</v>
      </c>
      <c r="F3104">
        <v>244000000</v>
      </c>
      <c r="G3104">
        <v>55</v>
      </c>
      <c r="H3104">
        <v>-464500000</v>
      </c>
      <c r="I3104">
        <v>-0.65561044460127027</v>
      </c>
      <c r="J3104" t="s">
        <v>341</v>
      </c>
      <c r="K3104" t="s">
        <v>1135</v>
      </c>
      <c r="L3104" t="s">
        <v>573</v>
      </c>
    </row>
    <row r="3105" spans="1:12" x14ac:dyDescent="0.3">
      <c r="A3105" s="9">
        <v>44286</v>
      </c>
      <c r="B3105" t="s">
        <v>279</v>
      </c>
      <c r="C3105" t="s">
        <v>88</v>
      </c>
      <c r="D3105">
        <v>0</v>
      </c>
      <c r="E3105">
        <v>4600000</v>
      </c>
      <c r="F3105">
        <v>4600000</v>
      </c>
      <c r="G3105">
        <v>105</v>
      </c>
      <c r="H3105">
        <v>1500000</v>
      </c>
      <c r="I3105">
        <v>0.4838709677419355</v>
      </c>
      <c r="J3105" t="s">
        <v>340</v>
      </c>
      <c r="K3105" t="s">
        <v>1388</v>
      </c>
      <c r="L3105" t="s">
        <v>461</v>
      </c>
    </row>
    <row r="3106" spans="1:12" x14ac:dyDescent="0.3">
      <c r="A3106" s="9">
        <v>44286</v>
      </c>
      <c r="B3106" t="s">
        <v>262</v>
      </c>
      <c r="C3106" t="s">
        <v>71</v>
      </c>
      <c r="D3106">
        <v>433900000</v>
      </c>
      <c r="E3106">
        <v>26300000</v>
      </c>
      <c r="F3106">
        <v>460200000</v>
      </c>
      <c r="G3106">
        <v>53</v>
      </c>
      <c r="H3106">
        <v>3700000</v>
      </c>
      <c r="I3106">
        <v>8.1051478641840091E-3</v>
      </c>
      <c r="J3106" t="s">
        <v>340</v>
      </c>
      <c r="K3106" t="s">
        <v>2182</v>
      </c>
      <c r="L3106" t="s">
        <v>1101</v>
      </c>
    </row>
    <row r="3107" spans="1:12" x14ac:dyDescent="0.3">
      <c r="A3107" s="9">
        <v>44286</v>
      </c>
      <c r="B3107" t="s">
        <v>276</v>
      </c>
      <c r="C3107" t="s">
        <v>85</v>
      </c>
      <c r="D3107">
        <v>3327800000</v>
      </c>
      <c r="E3107">
        <v>49900000</v>
      </c>
      <c r="F3107">
        <v>3377700000</v>
      </c>
      <c r="G3107">
        <v>28</v>
      </c>
      <c r="H3107">
        <v>120400000</v>
      </c>
      <c r="I3107">
        <v>3.696312897184785E-2</v>
      </c>
      <c r="J3107" t="s">
        <v>340</v>
      </c>
      <c r="K3107" t="s">
        <v>1751</v>
      </c>
      <c r="L3107" t="s">
        <v>1890</v>
      </c>
    </row>
    <row r="3108" spans="1:12" x14ac:dyDescent="0.3">
      <c r="A3108" s="9">
        <v>44286</v>
      </c>
      <c r="B3108" t="s">
        <v>290</v>
      </c>
      <c r="C3108" t="s">
        <v>99</v>
      </c>
      <c r="D3108">
        <v>212200000</v>
      </c>
      <c r="E3108">
        <v>0</v>
      </c>
      <c r="F3108">
        <v>212200000</v>
      </c>
      <c r="G3108">
        <v>64</v>
      </c>
      <c r="H3108">
        <v>3500000</v>
      </c>
      <c r="I3108">
        <v>1.6770483948251081E-2</v>
      </c>
      <c r="J3108" t="s">
        <v>340</v>
      </c>
      <c r="K3108" t="s">
        <v>2183</v>
      </c>
      <c r="L3108" t="s">
        <v>481</v>
      </c>
    </row>
    <row r="3109" spans="1:12" x14ac:dyDescent="0.3">
      <c r="A3109" s="9">
        <v>44286</v>
      </c>
      <c r="B3109" t="s">
        <v>274</v>
      </c>
      <c r="C3109" t="s">
        <v>83</v>
      </c>
      <c r="D3109">
        <v>1986300000</v>
      </c>
      <c r="E3109">
        <v>1321000000</v>
      </c>
      <c r="F3109">
        <v>3307300000</v>
      </c>
      <c r="G3109">
        <v>29</v>
      </c>
      <c r="H3109">
        <v>200500000</v>
      </c>
      <c r="I3109">
        <v>6.4535856830178956E-2</v>
      </c>
      <c r="J3109" t="s">
        <v>340</v>
      </c>
      <c r="K3109" t="s">
        <v>1625</v>
      </c>
      <c r="L3109" t="s">
        <v>2048</v>
      </c>
    </row>
    <row r="3110" spans="1:12" x14ac:dyDescent="0.3">
      <c r="A3110" s="9">
        <v>44286</v>
      </c>
      <c r="B3110" t="s">
        <v>296</v>
      </c>
      <c r="C3110" t="s">
        <v>105</v>
      </c>
      <c r="D3110">
        <v>523200000.00000012</v>
      </c>
      <c r="E3110">
        <v>0</v>
      </c>
      <c r="F3110">
        <v>523200000.00000012</v>
      </c>
      <c r="G3110">
        <v>51</v>
      </c>
      <c r="H3110">
        <v>-23499999.99999994</v>
      </c>
      <c r="I3110">
        <v>-4.2985183830254153E-2</v>
      </c>
      <c r="J3110" t="s">
        <v>341</v>
      </c>
      <c r="K3110" t="s">
        <v>2285</v>
      </c>
      <c r="L3110" t="s">
        <v>1268</v>
      </c>
    </row>
    <row r="3111" spans="1:12" x14ac:dyDescent="0.3">
      <c r="A3111" s="9">
        <v>44286</v>
      </c>
      <c r="B3111" t="s">
        <v>297</v>
      </c>
      <c r="C3111" t="s">
        <v>106</v>
      </c>
      <c r="D3111">
        <v>266000000</v>
      </c>
      <c r="E3111">
        <v>0</v>
      </c>
      <c r="F3111">
        <v>266000000</v>
      </c>
      <c r="G3111">
        <v>63</v>
      </c>
      <c r="H3111">
        <v>-6300000</v>
      </c>
      <c r="I3111">
        <v>-2.313624678663239E-2</v>
      </c>
      <c r="J3111" t="s">
        <v>341</v>
      </c>
      <c r="K3111" t="s">
        <v>1962</v>
      </c>
      <c r="L3111" t="s">
        <v>555</v>
      </c>
    </row>
    <row r="3112" spans="1:12" x14ac:dyDescent="0.3">
      <c r="A3112" s="9">
        <v>44286</v>
      </c>
      <c r="B3112" t="s">
        <v>298</v>
      </c>
      <c r="C3112" t="s">
        <v>107</v>
      </c>
      <c r="D3112">
        <v>0</v>
      </c>
      <c r="E3112">
        <v>0</v>
      </c>
      <c r="F3112">
        <v>0</v>
      </c>
      <c r="G3112">
        <v>103</v>
      </c>
      <c r="H3112">
        <v>0</v>
      </c>
      <c r="J3112" t="s">
        <v>339</v>
      </c>
      <c r="K3112" t="s">
        <v>348</v>
      </c>
      <c r="L3112" t="s">
        <v>348</v>
      </c>
    </row>
    <row r="3113" spans="1:12" x14ac:dyDescent="0.3">
      <c r="A3113" s="9">
        <v>44286</v>
      </c>
      <c r="B3113" t="s">
        <v>299</v>
      </c>
      <c r="C3113" t="s">
        <v>108</v>
      </c>
      <c r="D3113">
        <v>11668600000</v>
      </c>
      <c r="E3113">
        <v>2227800000</v>
      </c>
      <c r="F3113">
        <v>13896400000</v>
      </c>
      <c r="G3113">
        <v>8</v>
      </c>
      <c r="H3113">
        <v>572100000</v>
      </c>
      <c r="I3113">
        <v>4.2936589539412949E-2</v>
      </c>
      <c r="J3113" t="s">
        <v>340</v>
      </c>
      <c r="K3113" t="s">
        <v>1106</v>
      </c>
      <c r="L3113" t="s">
        <v>398</v>
      </c>
    </row>
    <row r="3114" spans="1:12" x14ac:dyDescent="0.3">
      <c r="A3114" s="9">
        <v>44286</v>
      </c>
      <c r="B3114" t="s">
        <v>307</v>
      </c>
      <c r="C3114" t="s">
        <v>141</v>
      </c>
      <c r="D3114">
        <v>85100000</v>
      </c>
      <c r="E3114">
        <v>0</v>
      </c>
      <c r="F3114">
        <v>85100000</v>
      </c>
      <c r="G3114">
        <v>70</v>
      </c>
      <c r="H3114">
        <v>1000000</v>
      </c>
      <c r="I3114">
        <v>1.189060642092747E-2</v>
      </c>
      <c r="J3114" t="s">
        <v>340</v>
      </c>
      <c r="K3114" t="s">
        <v>2286</v>
      </c>
      <c r="L3114" t="s">
        <v>458</v>
      </c>
    </row>
    <row r="3115" spans="1:12" x14ac:dyDescent="0.3">
      <c r="A3115" s="9">
        <v>44286</v>
      </c>
      <c r="B3115" t="s">
        <v>301</v>
      </c>
      <c r="C3115" t="s">
        <v>110</v>
      </c>
      <c r="D3115">
        <v>2975900000</v>
      </c>
      <c r="E3115">
        <v>72100000</v>
      </c>
      <c r="F3115">
        <v>3048000000</v>
      </c>
      <c r="G3115">
        <v>37</v>
      </c>
      <c r="H3115">
        <v>18200000</v>
      </c>
      <c r="I3115">
        <v>6.0069971615288138E-3</v>
      </c>
      <c r="J3115" t="s">
        <v>340</v>
      </c>
      <c r="K3115" t="s">
        <v>1346</v>
      </c>
      <c r="L3115" t="s">
        <v>1112</v>
      </c>
    </row>
    <row r="3116" spans="1:12" x14ac:dyDescent="0.3">
      <c r="A3116" s="9">
        <v>44286</v>
      </c>
      <c r="B3116" t="s">
        <v>302</v>
      </c>
      <c r="C3116" t="s">
        <v>111</v>
      </c>
      <c r="D3116">
        <v>5200000</v>
      </c>
      <c r="E3116">
        <v>0</v>
      </c>
      <c r="F3116">
        <v>5200000</v>
      </c>
      <c r="G3116">
        <v>109</v>
      </c>
      <c r="H3116">
        <v>0</v>
      </c>
      <c r="I3116">
        <v>0</v>
      </c>
      <c r="J3116" t="s">
        <v>339</v>
      </c>
      <c r="K3116" t="s">
        <v>1621</v>
      </c>
      <c r="L3116" t="s">
        <v>348</v>
      </c>
    </row>
    <row r="3117" spans="1:12" x14ac:dyDescent="0.3">
      <c r="A3117" s="9">
        <v>44286</v>
      </c>
      <c r="B3117" t="s">
        <v>303</v>
      </c>
      <c r="C3117" t="s">
        <v>112</v>
      </c>
      <c r="D3117">
        <v>0</v>
      </c>
      <c r="E3117">
        <v>0</v>
      </c>
      <c r="F3117">
        <v>0</v>
      </c>
      <c r="G3117">
        <v>109</v>
      </c>
      <c r="H3117">
        <v>0</v>
      </c>
      <c r="J3117" t="s">
        <v>339</v>
      </c>
      <c r="K3117" t="s">
        <v>348</v>
      </c>
      <c r="L3117" t="s">
        <v>348</v>
      </c>
    </row>
    <row r="3118" spans="1:12" x14ac:dyDescent="0.3">
      <c r="A3118" s="9">
        <v>44286</v>
      </c>
      <c r="B3118" t="s">
        <v>304</v>
      </c>
      <c r="C3118" t="s">
        <v>113</v>
      </c>
      <c r="D3118">
        <v>12354000000</v>
      </c>
      <c r="E3118">
        <v>3291800000</v>
      </c>
      <c r="F3118">
        <v>15645800000</v>
      </c>
      <c r="G3118">
        <v>11</v>
      </c>
      <c r="H3118">
        <v>336000000</v>
      </c>
      <c r="I3118">
        <v>2.1946726933075551E-2</v>
      </c>
      <c r="J3118" t="s">
        <v>340</v>
      </c>
      <c r="K3118" t="s">
        <v>2202</v>
      </c>
      <c r="L3118" t="s">
        <v>1036</v>
      </c>
    </row>
    <row r="3119" spans="1:12" x14ac:dyDescent="0.3">
      <c r="A3119" s="9">
        <v>44286</v>
      </c>
      <c r="B3119" t="s">
        <v>305</v>
      </c>
      <c r="C3119" t="s">
        <v>114</v>
      </c>
      <c r="D3119">
        <v>13815200000</v>
      </c>
      <c r="E3119">
        <v>5435900000</v>
      </c>
      <c r="F3119">
        <v>19251100000</v>
      </c>
      <c r="G3119">
        <v>6</v>
      </c>
      <c r="H3119">
        <v>805200000</v>
      </c>
      <c r="I3119">
        <v>4.3651976862066913E-2</v>
      </c>
      <c r="J3119" t="s">
        <v>340</v>
      </c>
      <c r="K3119" t="s">
        <v>2020</v>
      </c>
      <c r="L3119" t="s">
        <v>2266</v>
      </c>
    </row>
    <row r="3120" spans="1:12" x14ac:dyDescent="0.3">
      <c r="A3120" s="9">
        <v>44286</v>
      </c>
      <c r="B3120" t="s">
        <v>306</v>
      </c>
      <c r="C3120" t="s">
        <v>115</v>
      </c>
      <c r="D3120">
        <v>200000</v>
      </c>
      <c r="E3120">
        <v>0</v>
      </c>
      <c r="F3120">
        <v>200000</v>
      </c>
      <c r="G3120">
        <v>6</v>
      </c>
      <c r="H3120">
        <v>0</v>
      </c>
      <c r="I3120">
        <v>0</v>
      </c>
      <c r="J3120" t="s">
        <v>339</v>
      </c>
      <c r="K3120" t="s">
        <v>379</v>
      </c>
      <c r="L3120" t="s">
        <v>348</v>
      </c>
    </row>
    <row r="3121" spans="1:12" x14ac:dyDescent="0.3">
      <c r="A3121" s="9">
        <v>44286</v>
      </c>
      <c r="B3121" t="s">
        <v>309</v>
      </c>
      <c r="C3121" t="s">
        <v>118</v>
      </c>
      <c r="D3121">
        <v>70600000</v>
      </c>
      <c r="E3121">
        <v>50700000</v>
      </c>
      <c r="F3121">
        <v>121300000</v>
      </c>
      <c r="G3121">
        <v>80</v>
      </c>
      <c r="H3121">
        <v>300000</v>
      </c>
      <c r="I3121">
        <v>2.4793388429752072E-3</v>
      </c>
      <c r="J3121" t="s">
        <v>340</v>
      </c>
      <c r="K3121" t="s">
        <v>392</v>
      </c>
      <c r="L3121" t="s">
        <v>390</v>
      </c>
    </row>
    <row r="3122" spans="1:12" x14ac:dyDescent="0.3">
      <c r="A3122" s="9">
        <v>44286</v>
      </c>
      <c r="B3122" t="s">
        <v>308</v>
      </c>
      <c r="C3122" t="s">
        <v>117</v>
      </c>
      <c r="D3122">
        <v>173105400000</v>
      </c>
      <c r="E3122">
        <v>21376700000</v>
      </c>
      <c r="F3122">
        <v>194482100000</v>
      </c>
      <c r="G3122">
        <v>1</v>
      </c>
      <c r="H3122">
        <v>1887900000</v>
      </c>
      <c r="I3122">
        <v>9.8024758793359302E-3</v>
      </c>
      <c r="J3122" t="s">
        <v>340</v>
      </c>
      <c r="K3122" t="s">
        <v>2287</v>
      </c>
      <c r="L3122" t="s">
        <v>890</v>
      </c>
    </row>
    <row r="3123" spans="1:12" x14ac:dyDescent="0.3">
      <c r="A3123" s="9">
        <v>44286</v>
      </c>
      <c r="B3123" t="s">
        <v>322</v>
      </c>
      <c r="C3123" t="s">
        <v>132</v>
      </c>
      <c r="D3123">
        <v>2604700000</v>
      </c>
      <c r="E3123">
        <v>0</v>
      </c>
      <c r="F3123">
        <v>2604700000</v>
      </c>
      <c r="G3123">
        <v>21</v>
      </c>
      <c r="H3123">
        <v>74200000</v>
      </c>
      <c r="I3123">
        <v>2.93222683264177E-2</v>
      </c>
      <c r="J3123" t="s">
        <v>340</v>
      </c>
      <c r="K3123" t="s">
        <v>544</v>
      </c>
      <c r="L3123" t="s">
        <v>2288</v>
      </c>
    </row>
    <row r="3124" spans="1:12" x14ac:dyDescent="0.3">
      <c r="A3124" s="9">
        <v>44286</v>
      </c>
      <c r="B3124" t="s">
        <v>319</v>
      </c>
      <c r="C3124" t="s">
        <v>128</v>
      </c>
      <c r="D3124">
        <v>8900000</v>
      </c>
      <c r="E3124">
        <v>0</v>
      </c>
      <c r="F3124">
        <v>8900000</v>
      </c>
      <c r="G3124">
        <v>99</v>
      </c>
      <c r="H3124">
        <v>100000</v>
      </c>
      <c r="I3124">
        <v>1.136363636363636E-2</v>
      </c>
      <c r="J3124" t="s">
        <v>340</v>
      </c>
      <c r="K3124" t="s">
        <v>1456</v>
      </c>
      <c r="L3124" t="s">
        <v>486</v>
      </c>
    </row>
    <row r="3125" spans="1:12" x14ac:dyDescent="0.3">
      <c r="A3125" s="9">
        <v>44286</v>
      </c>
      <c r="B3125" t="s">
        <v>320</v>
      </c>
      <c r="C3125" t="s">
        <v>129</v>
      </c>
      <c r="D3125">
        <v>70000000</v>
      </c>
      <c r="E3125">
        <v>0</v>
      </c>
      <c r="F3125">
        <v>70000000</v>
      </c>
      <c r="G3125">
        <v>99</v>
      </c>
      <c r="H3125">
        <v>1200000</v>
      </c>
      <c r="I3125">
        <v>1.7441860465116279E-2</v>
      </c>
      <c r="J3125" t="s">
        <v>340</v>
      </c>
      <c r="K3125" t="s">
        <v>2104</v>
      </c>
      <c r="L3125" t="s">
        <v>369</v>
      </c>
    </row>
    <row r="3126" spans="1:12" x14ac:dyDescent="0.3">
      <c r="A3126" s="9">
        <v>44286</v>
      </c>
      <c r="B3126" t="s">
        <v>292</v>
      </c>
      <c r="C3126" t="s">
        <v>101</v>
      </c>
      <c r="D3126">
        <v>15663500000</v>
      </c>
      <c r="E3126">
        <v>43600000</v>
      </c>
      <c r="F3126">
        <v>15707100000</v>
      </c>
      <c r="G3126">
        <v>9</v>
      </c>
      <c r="H3126">
        <v>228600000</v>
      </c>
      <c r="I3126">
        <v>1.476887295280551E-2</v>
      </c>
      <c r="J3126" t="s">
        <v>340</v>
      </c>
      <c r="K3126" t="s">
        <v>1155</v>
      </c>
      <c r="L3126" t="s">
        <v>618</v>
      </c>
    </row>
    <row r="3127" spans="1:12" x14ac:dyDescent="0.3">
      <c r="A3127" s="9">
        <v>44286</v>
      </c>
      <c r="B3127" t="s">
        <v>310</v>
      </c>
      <c r="C3127" t="s">
        <v>142</v>
      </c>
      <c r="D3127">
        <v>62800000</v>
      </c>
      <c r="E3127">
        <v>200000</v>
      </c>
      <c r="F3127">
        <v>63000000</v>
      </c>
      <c r="G3127">
        <v>74</v>
      </c>
      <c r="H3127">
        <v>-300000</v>
      </c>
      <c r="I3127">
        <v>-4.7393364928909956E-3</v>
      </c>
      <c r="J3127" t="s">
        <v>341</v>
      </c>
      <c r="K3127" t="s">
        <v>1108</v>
      </c>
      <c r="L3127" t="s">
        <v>632</v>
      </c>
    </row>
    <row r="3128" spans="1:12" x14ac:dyDescent="0.3">
      <c r="A3128" s="9">
        <v>44286</v>
      </c>
      <c r="B3128" t="s">
        <v>311</v>
      </c>
      <c r="C3128" t="s">
        <v>120</v>
      </c>
      <c r="D3128">
        <v>0</v>
      </c>
      <c r="E3128">
        <v>0</v>
      </c>
      <c r="F3128">
        <v>0</v>
      </c>
      <c r="G3128">
        <v>123</v>
      </c>
      <c r="H3128">
        <v>0</v>
      </c>
      <c r="J3128" t="s">
        <v>339</v>
      </c>
      <c r="K3128" t="s">
        <v>348</v>
      </c>
      <c r="L3128" t="s">
        <v>348</v>
      </c>
    </row>
    <row r="3129" spans="1:12" x14ac:dyDescent="0.3">
      <c r="A3129" s="9">
        <v>44286</v>
      </c>
      <c r="B3129" t="s">
        <v>312</v>
      </c>
      <c r="C3129" t="s">
        <v>121</v>
      </c>
      <c r="D3129">
        <v>0</v>
      </c>
      <c r="E3129">
        <v>0</v>
      </c>
      <c r="F3129">
        <v>0</v>
      </c>
      <c r="G3129">
        <v>122</v>
      </c>
      <c r="H3129">
        <v>0</v>
      </c>
      <c r="J3129" t="s">
        <v>339</v>
      </c>
      <c r="K3129" t="s">
        <v>348</v>
      </c>
      <c r="L3129" t="s">
        <v>348</v>
      </c>
    </row>
    <row r="3130" spans="1:12" x14ac:dyDescent="0.3">
      <c r="A3130" s="9">
        <v>44286</v>
      </c>
      <c r="B3130" t="s">
        <v>315</v>
      </c>
      <c r="C3130" t="s">
        <v>124</v>
      </c>
      <c r="D3130">
        <v>100000</v>
      </c>
      <c r="E3130">
        <v>3900000</v>
      </c>
      <c r="F3130">
        <v>4000000</v>
      </c>
      <c r="G3130">
        <v>106</v>
      </c>
      <c r="H3130">
        <v>0</v>
      </c>
      <c r="I3130">
        <v>0</v>
      </c>
      <c r="J3130" t="s">
        <v>339</v>
      </c>
      <c r="K3130" t="s">
        <v>459</v>
      </c>
      <c r="L3130" t="s">
        <v>348</v>
      </c>
    </row>
    <row r="3131" spans="1:12" x14ac:dyDescent="0.3">
      <c r="A3131" s="9">
        <v>44286</v>
      </c>
      <c r="B3131" t="s">
        <v>300</v>
      </c>
      <c r="C3131" t="s">
        <v>109</v>
      </c>
      <c r="D3131">
        <v>500000</v>
      </c>
      <c r="E3131">
        <v>400000</v>
      </c>
      <c r="F3131">
        <v>900000</v>
      </c>
      <c r="G3131">
        <v>113</v>
      </c>
      <c r="H3131">
        <v>0</v>
      </c>
      <c r="I3131">
        <v>0</v>
      </c>
      <c r="J3131" t="s">
        <v>339</v>
      </c>
      <c r="K3131" t="s">
        <v>441</v>
      </c>
      <c r="L3131" t="s">
        <v>348</v>
      </c>
    </row>
    <row r="3132" spans="1:12" x14ac:dyDescent="0.3">
      <c r="A3132" s="9">
        <v>44286</v>
      </c>
      <c r="B3132" t="s">
        <v>314</v>
      </c>
      <c r="C3132" t="s">
        <v>123</v>
      </c>
      <c r="D3132">
        <v>1000000</v>
      </c>
      <c r="E3132">
        <v>0</v>
      </c>
      <c r="F3132">
        <v>1000000</v>
      </c>
      <c r="G3132">
        <v>107</v>
      </c>
      <c r="H3132">
        <v>100000</v>
      </c>
      <c r="I3132">
        <v>0.1111111111111111</v>
      </c>
      <c r="J3132" t="s">
        <v>340</v>
      </c>
      <c r="K3132" t="s">
        <v>458</v>
      </c>
      <c r="L3132" t="s">
        <v>486</v>
      </c>
    </row>
    <row r="3133" spans="1:12" x14ac:dyDescent="0.3">
      <c r="A3133" s="9">
        <v>44286</v>
      </c>
      <c r="B3133" t="s">
        <v>321</v>
      </c>
      <c r="C3133" t="s">
        <v>130</v>
      </c>
      <c r="D3133">
        <v>290100000</v>
      </c>
      <c r="E3133">
        <v>110700000</v>
      </c>
      <c r="F3133">
        <v>400800000</v>
      </c>
      <c r="G3133">
        <v>58</v>
      </c>
      <c r="H3133">
        <v>4700000</v>
      </c>
      <c r="I3133">
        <v>1.1865690482201459E-2</v>
      </c>
      <c r="J3133" t="s">
        <v>340</v>
      </c>
      <c r="K3133" t="s">
        <v>1149</v>
      </c>
      <c r="L3133" t="s">
        <v>1204</v>
      </c>
    </row>
    <row r="3134" spans="1:12" x14ac:dyDescent="0.3">
      <c r="A3134" s="9">
        <v>44286</v>
      </c>
      <c r="B3134" t="s">
        <v>316</v>
      </c>
      <c r="C3134" t="s">
        <v>125</v>
      </c>
      <c r="D3134">
        <v>0</v>
      </c>
      <c r="E3134">
        <v>0</v>
      </c>
      <c r="F3134">
        <v>0</v>
      </c>
      <c r="G3134">
        <v>118</v>
      </c>
      <c r="H3134">
        <v>0</v>
      </c>
      <c r="J3134" t="s">
        <v>339</v>
      </c>
      <c r="K3134" t="s">
        <v>348</v>
      </c>
      <c r="L3134" t="s">
        <v>348</v>
      </c>
    </row>
    <row r="3135" spans="1:12" x14ac:dyDescent="0.3">
      <c r="A3135" s="9">
        <v>44286</v>
      </c>
      <c r="B3135" t="s">
        <v>317</v>
      </c>
      <c r="C3135" t="s">
        <v>126</v>
      </c>
      <c r="D3135">
        <v>8512000000</v>
      </c>
      <c r="E3135">
        <v>0</v>
      </c>
      <c r="F3135">
        <v>8512000000</v>
      </c>
      <c r="G3135">
        <v>17</v>
      </c>
      <c r="H3135">
        <v>-1799999.9999990461</v>
      </c>
      <c r="I3135">
        <v>-2.1142145692863899E-4</v>
      </c>
      <c r="J3135" t="s">
        <v>341</v>
      </c>
      <c r="K3135" t="s">
        <v>2260</v>
      </c>
      <c r="L3135" t="s">
        <v>984</v>
      </c>
    </row>
    <row r="3136" spans="1:12" x14ac:dyDescent="0.3">
      <c r="A3136" s="9">
        <v>44286</v>
      </c>
      <c r="B3136" t="s">
        <v>318</v>
      </c>
      <c r="C3136" t="s">
        <v>127</v>
      </c>
      <c r="D3136">
        <v>2200000</v>
      </c>
      <c r="E3136">
        <v>0</v>
      </c>
      <c r="F3136">
        <v>2200000</v>
      </c>
      <c r="G3136">
        <v>111</v>
      </c>
      <c r="H3136">
        <v>0</v>
      </c>
      <c r="I3136">
        <v>0</v>
      </c>
      <c r="J3136" t="s">
        <v>339</v>
      </c>
      <c r="K3136" t="s">
        <v>471</v>
      </c>
      <c r="L3136" t="s">
        <v>348</v>
      </c>
    </row>
    <row r="3137" spans="1:12" x14ac:dyDescent="0.3">
      <c r="A3137" s="9">
        <v>44286</v>
      </c>
      <c r="B3137" t="s">
        <v>313</v>
      </c>
      <c r="C3137" t="s">
        <v>122</v>
      </c>
      <c r="D3137">
        <v>119000000</v>
      </c>
      <c r="E3137">
        <v>0</v>
      </c>
      <c r="F3137">
        <v>119000000</v>
      </c>
      <c r="G3137">
        <v>69</v>
      </c>
      <c r="H3137">
        <v>8700000</v>
      </c>
      <c r="I3137">
        <v>7.8875793291024482E-2</v>
      </c>
      <c r="J3137" t="s">
        <v>340</v>
      </c>
      <c r="K3137" t="s">
        <v>869</v>
      </c>
      <c r="L3137" t="s">
        <v>1934</v>
      </c>
    </row>
    <row r="3138" spans="1:12" x14ac:dyDescent="0.3">
      <c r="A3138" s="9">
        <v>44316</v>
      </c>
      <c r="B3138" t="s">
        <v>208</v>
      </c>
      <c r="C3138" t="s">
        <v>17</v>
      </c>
      <c r="D3138">
        <v>1058100000</v>
      </c>
      <c r="E3138">
        <v>117800000</v>
      </c>
      <c r="F3138">
        <v>1175900000</v>
      </c>
      <c r="G3138">
        <v>40</v>
      </c>
      <c r="H3138">
        <v>34300000</v>
      </c>
      <c r="I3138">
        <v>3.0045550105115629E-2</v>
      </c>
      <c r="J3138" t="s">
        <v>340</v>
      </c>
      <c r="K3138" t="s">
        <v>2031</v>
      </c>
      <c r="L3138" t="s">
        <v>2289</v>
      </c>
    </row>
    <row r="3139" spans="1:12" x14ac:dyDescent="0.3">
      <c r="A3139" s="9">
        <v>44316</v>
      </c>
      <c r="B3139" t="s">
        <v>207</v>
      </c>
      <c r="C3139" t="s">
        <v>16</v>
      </c>
      <c r="D3139">
        <v>873100000</v>
      </c>
      <c r="E3139">
        <v>1085500000</v>
      </c>
      <c r="F3139">
        <v>1958600000</v>
      </c>
      <c r="G3139">
        <v>33</v>
      </c>
      <c r="H3139">
        <v>-158500000</v>
      </c>
      <c r="I3139">
        <v>-7.4866562750932883E-2</v>
      </c>
      <c r="J3139" t="s">
        <v>341</v>
      </c>
      <c r="K3139" t="s">
        <v>2290</v>
      </c>
      <c r="L3139" t="s">
        <v>1051</v>
      </c>
    </row>
    <row r="3140" spans="1:12" x14ac:dyDescent="0.3">
      <c r="A3140" s="9">
        <v>44316</v>
      </c>
      <c r="B3140" t="s">
        <v>206</v>
      </c>
      <c r="C3140" t="s">
        <v>15</v>
      </c>
      <c r="D3140">
        <v>400000</v>
      </c>
      <c r="E3140">
        <v>0</v>
      </c>
      <c r="F3140">
        <v>400000</v>
      </c>
      <c r="G3140">
        <v>115</v>
      </c>
      <c r="H3140">
        <v>0</v>
      </c>
      <c r="I3140">
        <v>0</v>
      </c>
      <c r="J3140" t="s">
        <v>339</v>
      </c>
      <c r="K3140" t="s">
        <v>557</v>
      </c>
      <c r="L3140" t="s">
        <v>348</v>
      </c>
    </row>
    <row r="3141" spans="1:12" x14ac:dyDescent="0.3">
      <c r="A3141" s="9">
        <v>44316</v>
      </c>
      <c r="B3141" t="s">
        <v>205</v>
      </c>
      <c r="C3141" t="s">
        <v>14</v>
      </c>
      <c r="D3141">
        <v>5314800000</v>
      </c>
      <c r="E3141">
        <v>295000000</v>
      </c>
      <c r="F3141">
        <v>5609800000</v>
      </c>
      <c r="G3141">
        <v>20</v>
      </c>
      <c r="H3141">
        <v>-181200000</v>
      </c>
      <c r="I3141">
        <v>-3.128993265411846E-2</v>
      </c>
      <c r="J3141" t="s">
        <v>341</v>
      </c>
      <c r="K3141" t="s">
        <v>383</v>
      </c>
      <c r="L3141" t="s">
        <v>625</v>
      </c>
    </row>
    <row r="3142" spans="1:12" x14ac:dyDescent="0.3">
      <c r="A3142" s="9">
        <v>44316</v>
      </c>
      <c r="B3142" t="s">
        <v>225</v>
      </c>
      <c r="C3142" t="s">
        <v>34</v>
      </c>
      <c r="D3142">
        <v>141482800000</v>
      </c>
      <c r="E3142">
        <v>13482400000</v>
      </c>
      <c r="F3142">
        <v>154965200000</v>
      </c>
      <c r="G3142">
        <v>2</v>
      </c>
      <c r="H3142">
        <v>1770100000</v>
      </c>
      <c r="I3142">
        <v>1.1554547110188249E-2</v>
      </c>
      <c r="J3142" t="s">
        <v>340</v>
      </c>
      <c r="K3142" t="s">
        <v>1184</v>
      </c>
      <c r="L3142" t="s">
        <v>1322</v>
      </c>
    </row>
    <row r="3143" spans="1:12" x14ac:dyDescent="0.3">
      <c r="A3143" s="9">
        <v>44316</v>
      </c>
      <c r="B3143" t="s">
        <v>204</v>
      </c>
      <c r="C3143" t="s">
        <v>13</v>
      </c>
      <c r="D3143">
        <v>100000</v>
      </c>
      <c r="E3143">
        <v>400000</v>
      </c>
      <c r="F3143">
        <v>500000</v>
      </c>
      <c r="G3143">
        <v>108</v>
      </c>
      <c r="H3143">
        <v>-100000</v>
      </c>
      <c r="I3143">
        <v>-0.16666666666666671</v>
      </c>
      <c r="J3143" t="s">
        <v>341</v>
      </c>
      <c r="K3143" t="s">
        <v>361</v>
      </c>
      <c r="L3143" t="s">
        <v>503</v>
      </c>
    </row>
    <row r="3144" spans="1:12" x14ac:dyDescent="0.3">
      <c r="A3144" s="9">
        <v>44316</v>
      </c>
      <c r="B3144" t="s">
        <v>201</v>
      </c>
      <c r="C3144" t="s">
        <v>10</v>
      </c>
      <c r="D3144">
        <v>3169200000</v>
      </c>
      <c r="E3144">
        <v>391600000</v>
      </c>
      <c r="F3144">
        <v>3560800000</v>
      </c>
      <c r="G3144">
        <v>38</v>
      </c>
      <c r="H3144">
        <v>130600000</v>
      </c>
      <c r="I3144">
        <v>3.8073581715351877E-2</v>
      </c>
      <c r="J3144" t="s">
        <v>340</v>
      </c>
      <c r="K3144" t="s">
        <v>1786</v>
      </c>
      <c r="L3144" t="s">
        <v>608</v>
      </c>
    </row>
    <row r="3145" spans="1:12" x14ac:dyDescent="0.3">
      <c r="A3145" s="9">
        <v>44316</v>
      </c>
      <c r="B3145" t="s">
        <v>202</v>
      </c>
      <c r="C3145" t="s">
        <v>11</v>
      </c>
      <c r="D3145">
        <v>97200000</v>
      </c>
      <c r="E3145">
        <v>0</v>
      </c>
      <c r="F3145">
        <v>97200000</v>
      </c>
      <c r="G3145">
        <v>72</v>
      </c>
      <c r="H3145">
        <v>-400000</v>
      </c>
      <c r="I3145">
        <v>-4.0983606557377051E-3</v>
      </c>
      <c r="J3145" t="s">
        <v>341</v>
      </c>
      <c r="K3145" t="s">
        <v>1708</v>
      </c>
      <c r="L3145" t="s">
        <v>909</v>
      </c>
    </row>
    <row r="3146" spans="1:12" x14ac:dyDescent="0.3">
      <c r="A3146" s="9">
        <v>44316</v>
      </c>
      <c r="B3146" t="s">
        <v>200</v>
      </c>
      <c r="C3146" t="s">
        <v>9</v>
      </c>
      <c r="D3146">
        <v>5201000000</v>
      </c>
      <c r="E3146">
        <v>0</v>
      </c>
      <c r="F3146">
        <v>5201000000</v>
      </c>
      <c r="G3146">
        <v>23</v>
      </c>
      <c r="H3146">
        <v>31900000</v>
      </c>
      <c r="I3146">
        <v>6.1712870712503139E-3</v>
      </c>
      <c r="J3146" t="s">
        <v>340</v>
      </c>
      <c r="K3146" t="s">
        <v>2000</v>
      </c>
      <c r="L3146" t="s">
        <v>1600</v>
      </c>
    </row>
    <row r="3147" spans="1:12" x14ac:dyDescent="0.3">
      <c r="A3147" s="9">
        <v>44316</v>
      </c>
      <c r="B3147" t="s">
        <v>293</v>
      </c>
      <c r="C3147" t="s">
        <v>102</v>
      </c>
      <c r="D3147">
        <v>12210600000</v>
      </c>
      <c r="E3147">
        <v>418300000</v>
      </c>
      <c r="F3147">
        <v>12628900000</v>
      </c>
      <c r="G3147">
        <v>15</v>
      </c>
      <c r="H3147">
        <v>-234500000</v>
      </c>
      <c r="I3147">
        <v>-1.8230016947307869E-2</v>
      </c>
      <c r="J3147" t="s">
        <v>341</v>
      </c>
      <c r="K3147" t="s">
        <v>1647</v>
      </c>
      <c r="L3147" t="s">
        <v>1741</v>
      </c>
    </row>
    <row r="3148" spans="1:12" x14ac:dyDescent="0.3">
      <c r="A3148" s="9">
        <v>44316</v>
      </c>
      <c r="B3148" t="s">
        <v>199</v>
      </c>
      <c r="C3148" t="s">
        <v>8</v>
      </c>
      <c r="D3148">
        <v>9200000</v>
      </c>
      <c r="E3148">
        <v>0</v>
      </c>
      <c r="F3148">
        <v>9200000</v>
      </c>
      <c r="G3148">
        <v>97</v>
      </c>
      <c r="H3148">
        <v>200000</v>
      </c>
      <c r="I3148">
        <v>2.222222222222222E-2</v>
      </c>
      <c r="J3148" t="s">
        <v>340</v>
      </c>
      <c r="K3148" t="s">
        <v>1129</v>
      </c>
      <c r="L3148" t="s">
        <v>379</v>
      </c>
    </row>
    <row r="3149" spans="1:12" x14ac:dyDescent="0.3">
      <c r="A3149" s="9">
        <v>44316</v>
      </c>
      <c r="B3149" t="s">
        <v>211</v>
      </c>
      <c r="C3149" t="s">
        <v>20</v>
      </c>
      <c r="D3149">
        <v>1745100000</v>
      </c>
      <c r="E3149">
        <v>42600000</v>
      </c>
      <c r="F3149">
        <v>1787700000</v>
      </c>
      <c r="G3149">
        <v>41</v>
      </c>
      <c r="H3149">
        <v>-30900000</v>
      </c>
      <c r="I3149">
        <v>-1.699109204882877E-2</v>
      </c>
      <c r="J3149" t="s">
        <v>341</v>
      </c>
      <c r="K3149" t="s">
        <v>1140</v>
      </c>
      <c r="L3149" t="s">
        <v>1210</v>
      </c>
    </row>
    <row r="3150" spans="1:12" x14ac:dyDescent="0.3">
      <c r="A3150" s="9">
        <v>44316</v>
      </c>
      <c r="B3150" t="s">
        <v>203</v>
      </c>
      <c r="C3150" t="s">
        <v>12</v>
      </c>
      <c r="D3150">
        <v>4400000</v>
      </c>
      <c r="E3150">
        <v>0</v>
      </c>
      <c r="F3150">
        <v>4400000</v>
      </c>
      <c r="G3150">
        <v>91</v>
      </c>
      <c r="H3150">
        <v>300000.00000000052</v>
      </c>
      <c r="I3150">
        <v>7.3170731707317194E-2</v>
      </c>
      <c r="J3150" t="s">
        <v>340</v>
      </c>
      <c r="K3150" t="s">
        <v>860</v>
      </c>
      <c r="L3150" t="s">
        <v>390</v>
      </c>
    </row>
    <row r="3151" spans="1:12" x14ac:dyDescent="0.3">
      <c r="A3151" s="9">
        <v>44316</v>
      </c>
      <c r="B3151" t="s">
        <v>212</v>
      </c>
      <c r="C3151" t="s">
        <v>21</v>
      </c>
      <c r="D3151">
        <v>3400000</v>
      </c>
      <c r="E3151">
        <v>0</v>
      </c>
      <c r="F3151">
        <v>3400000</v>
      </c>
      <c r="G3151">
        <v>104</v>
      </c>
      <c r="H3151">
        <v>0</v>
      </c>
      <c r="I3151">
        <v>0</v>
      </c>
      <c r="J3151" t="s">
        <v>339</v>
      </c>
      <c r="K3151" t="s">
        <v>364</v>
      </c>
      <c r="L3151" t="s">
        <v>348</v>
      </c>
    </row>
    <row r="3152" spans="1:12" x14ac:dyDescent="0.3">
      <c r="A3152" s="9">
        <v>44316</v>
      </c>
      <c r="B3152" t="s">
        <v>220</v>
      </c>
      <c r="C3152" t="s">
        <v>29</v>
      </c>
      <c r="D3152">
        <v>12300000</v>
      </c>
      <c r="E3152">
        <v>0</v>
      </c>
      <c r="F3152">
        <v>12300000</v>
      </c>
      <c r="G3152">
        <v>90</v>
      </c>
      <c r="H3152">
        <v>-300000</v>
      </c>
      <c r="I3152">
        <v>-2.3809523809523812E-2</v>
      </c>
      <c r="J3152" t="s">
        <v>341</v>
      </c>
      <c r="K3152" t="s">
        <v>583</v>
      </c>
      <c r="L3152" t="s">
        <v>632</v>
      </c>
    </row>
    <row r="3153" spans="1:12" x14ac:dyDescent="0.3">
      <c r="A3153" s="9">
        <v>44316</v>
      </c>
      <c r="B3153" t="s">
        <v>214</v>
      </c>
      <c r="C3153" t="s">
        <v>23</v>
      </c>
      <c r="D3153">
        <v>22900000</v>
      </c>
      <c r="E3153">
        <v>22100000</v>
      </c>
      <c r="F3153">
        <v>45000000</v>
      </c>
      <c r="G3153">
        <v>79</v>
      </c>
      <c r="H3153">
        <v>-1000000</v>
      </c>
      <c r="I3153">
        <v>-2.1739130434782612E-2</v>
      </c>
      <c r="J3153" t="s">
        <v>341</v>
      </c>
      <c r="K3153" t="s">
        <v>2291</v>
      </c>
      <c r="L3153" t="s">
        <v>681</v>
      </c>
    </row>
    <row r="3154" spans="1:12" x14ac:dyDescent="0.3">
      <c r="A3154" s="9">
        <v>44316</v>
      </c>
      <c r="B3154" t="s">
        <v>216</v>
      </c>
      <c r="C3154" t="s">
        <v>25</v>
      </c>
      <c r="D3154">
        <v>20800000</v>
      </c>
      <c r="E3154">
        <v>2200000</v>
      </c>
      <c r="F3154">
        <v>23000000</v>
      </c>
      <c r="G3154">
        <v>84</v>
      </c>
      <c r="H3154">
        <v>-300000</v>
      </c>
      <c r="I3154">
        <v>-1.28755364806867E-2</v>
      </c>
      <c r="J3154" t="s">
        <v>341</v>
      </c>
      <c r="K3154" t="s">
        <v>2292</v>
      </c>
      <c r="L3154" t="s">
        <v>632</v>
      </c>
    </row>
    <row r="3155" spans="1:12" x14ac:dyDescent="0.3">
      <c r="A3155" s="9">
        <v>44316</v>
      </c>
      <c r="B3155" t="s">
        <v>217</v>
      </c>
      <c r="C3155" t="s">
        <v>26</v>
      </c>
      <c r="D3155">
        <v>78600000</v>
      </c>
      <c r="E3155">
        <v>0</v>
      </c>
      <c r="F3155">
        <v>78600000</v>
      </c>
      <c r="G3155">
        <v>84</v>
      </c>
      <c r="H3155">
        <v>-3200000</v>
      </c>
      <c r="I3155">
        <v>-3.9119804400977988E-2</v>
      </c>
      <c r="J3155" t="s">
        <v>341</v>
      </c>
      <c r="K3155" t="s">
        <v>2293</v>
      </c>
      <c r="L3155" t="s">
        <v>1958</v>
      </c>
    </row>
    <row r="3156" spans="1:12" x14ac:dyDescent="0.3">
      <c r="A3156" s="9">
        <v>44316</v>
      </c>
      <c r="B3156" t="s">
        <v>218</v>
      </c>
      <c r="C3156" t="s">
        <v>27</v>
      </c>
      <c r="D3156">
        <v>267400000</v>
      </c>
      <c r="E3156">
        <v>58700000</v>
      </c>
      <c r="F3156">
        <v>326100000</v>
      </c>
      <c r="G3156">
        <v>84</v>
      </c>
      <c r="H3156">
        <v>3800000</v>
      </c>
      <c r="I3156">
        <v>1.179025752404592E-2</v>
      </c>
      <c r="J3156" t="s">
        <v>340</v>
      </c>
      <c r="K3156" t="s">
        <v>1727</v>
      </c>
      <c r="L3156" t="s">
        <v>495</v>
      </c>
    </row>
    <row r="3157" spans="1:12" x14ac:dyDescent="0.3">
      <c r="A3157" s="9">
        <v>44316</v>
      </c>
      <c r="B3157" t="s">
        <v>324</v>
      </c>
      <c r="C3157" t="s">
        <v>139</v>
      </c>
      <c r="D3157">
        <v>0</v>
      </c>
      <c r="E3157">
        <v>0</v>
      </c>
      <c r="F3157">
        <v>0</v>
      </c>
      <c r="G3157">
        <v>84</v>
      </c>
      <c r="H3157">
        <v>0</v>
      </c>
      <c r="J3157" t="s">
        <v>339</v>
      </c>
      <c r="K3157" t="s">
        <v>348</v>
      </c>
      <c r="L3157" t="s">
        <v>348</v>
      </c>
    </row>
    <row r="3158" spans="1:12" x14ac:dyDescent="0.3">
      <c r="A3158" s="9">
        <v>44316</v>
      </c>
      <c r="B3158" t="s">
        <v>221</v>
      </c>
      <c r="C3158" t="s">
        <v>30</v>
      </c>
      <c r="D3158">
        <v>2535000000</v>
      </c>
      <c r="E3158">
        <v>66099999.999999993</v>
      </c>
      <c r="F3158">
        <v>2601100000</v>
      </c>
      <c r="G3158">
        <v>36</v>
      </c>
      <c r="H3158">
        <v>-344300000</v>
      </c>
      <c r="I3158">
        <v>-0.1168941400149385</v>
      </c>
      <c r="J3158" t="s">
        <v>341</v>
      </c>
      <c r="K3158" t="s">
        <v>544</v>
      </c>
      <c r="L3158" t="s">
        <v>786</v>
      </c>
    </row>
    <row r="3159" spans="1:12" x14ac:dyDescent="0.3">
      <c r="A3159" s="9">
        <v>44316</v>
      </c>
      <c r="B3159" t="s">
        <v>222</v>
      </c>
      <c r="C3159" t="s">
        <v>31</v>
      </c>
      <c r="D3159">
        <v>753400000</v>
      </c>
      <c r="E3159">
        <v>60300000</v>
      </c>
      <c r="F3159">
        <v>813700000</v>
      </c>
      <c r="G3159">
        <v>46</v>
      </c>
      <c r="H3159">
        <v>8000000</v>
      </c>
      <c r="I3159">
        <v>9.9292540647883832E-3</v>
      </c>
      <c r="J3159" t="s">
        <v>340</v>
      </c>
      <c r="K3159" t="s">
        <v>2294</v>
      </c>
      <c r="L3159" t="s">
        <v>2295</v>
      </c>
    </row>
    <row r="3160" spans="1:12" x14ac:dyDescent="0.3">
      <c r="A3160" s="9">
        <v>44316</v>
      </c>
      <c r="B3160" t="s">
        <v>223</v>
      </c>
      <c r="C3160" t="s">
        <v>32</v>
      </c>
      <c r="D3160">
        <v>61100000</v>
      </c>
      <c r="E3160">
        <v>9500000</v>
      </c>
      <c r="F3160">
        <v>70600000</v>
      </c>
      <c r="G3160">
        <v>76</v>
      </c>
      <c r="H3160">
        <v>-300000</v>
      </c>
      <c r="I3160">
        <v>-4.2313117066290554E-3</v>
      </c>
      <c r="J3160" t="s">
        <v>341</v>
      </c>
      <c r="K3160" t="s">
        <v>649</v>
      </c>
      <c r="L3160" t="s">
        <v>632</v>
      </c>
    </row>
    <row r="3161" spans="1:12" x14ac:dyDescent="0.3">
      <c r="A3161" s="9">
        <v>44316</v>
      </c>
      <c r="B3161" t="s">
        <v>242</v>
      </c>
      <c r="C3161" t="s">
        <v>51</v>
      </c>
      <c r="D3161">
        <v>11300000</v>
      </c>
      <c r="E3161">
        <v>300000</v>
      </c>
      <c r="F3161">
        <v>11600000</v>
      </c>
      <c r="G3161">
        <v>95</v>
      </c>
      <c r="H3161">
        <v>100000</v>
      </c>
      <c r="I3161">
        <v>8.6956521739130436E-3</v>
      </c>
      <c r="J3161" t="s">
        <v>340</v>
      </c>
      <c r="K3161" t="s">
        <v>679</v>
      </c>
      <c r="L3161" t="s">
        <v>486</v>
      </c>
    </row>
    <row r="3162" spans="1:12" x14ac:dyDescent="0.3">
      <c r="A3162" s="9">
        <v>44316</v>
      </c>
      <c r="B3162" t="s">
        <v>258</v>
      </c>
      <c r="C3162" t="s">
        <v>67</v>
      </c>
      <c r="D3162">
        <v>248600000</v>
      </c>
      <c r="E3162">
        <v>20100000</v>
      </c>
      <c r="F3162">
        <v>268700000</v>
      </c>
      <c r="G3162">
        <v>61</v>
      </c>
      <c r="H3162">
        <v>1200000</v>
      </c>
      <c r="I3162">
        <v>4.485981308411215E-3</v>
      </c>
      <c r="J3162" t="s">
        <v>340</v>
      </c>
      <c r="K3162" t="s">
        <v>1313</v>
      </c>
      <c r="L3162" t="s">
        <v>369</v>
      </c>
    </row>
    <row r="3163" spans="1:12" x14ac:dyDescent="0.3">
      <c r="A3163" s="9">
        <v>44316</v>
      </c>
      <c r="B3163" t="s">
        <v>291</v>
      </c>
      <c r="C3163" t="s">
        <v>100</v>
      </c>
      <c r="D3163">
        <v>1700000</v>
      </c>
      <c r="E3163">
        <v>300000</v>
      </c>
      <c r="F3163">
        <v>2000000</v>
      </c>
      <c r="G3163">
        <v>112</v>
      </c>
      <c r="H3163">
        <v>-300000</v>
      </c>
      <c r="I3163">
        <v>-0.13043478260869559</v>
      </c>
      <c r="J3163" t="s">
        <v>341</v>
      </c>
      <c r="K3163" t="s">
        <v>754</v>
      </c>
      <c r="L3163" t="s">
        <v>632</v>
      </c>
    </row>
    <row r="3164" spans="1:12" x14ac:dyDescent="0.3">
      <c r="A3164" s="9">
        <v>44316</v>
      </c>
      <c r="B3164" t="s">
        <v>260</v>
      </c>
      <c r="C3164" t="s">
        <v>69</v>
      </c>
      <c r="D3164">
        <v>8206200000.000001</v>
      </c>
      <c r="E3164">
        <v>870500000</v>
      </c>
      <c r="F3164">
        <v>9076700000</v>
      </c>
      <c r="G3164">
        <v>19</v>
      </c>
      <c r="H3164">
        <v>36600000</v>
      </c>
      <c r="I3164">
        <v>4.0486277806661428E-3</v>
      </c>
      <c r="J3164" t="s">
        <v>340</v>
      </c>
      <c r="K3164" t="s">
        <v>2296</v>
      </c>
      <c r="L3164" t="s">
        <v>1532</v>
      </c>
    </row>
    <row r="3165" spans="1:12" x14ac:dyDescent="0.3">
      <c r="A3165" s="9">
        <v>44316</v>
      </c>
      <c r="B3165" t="s">
        <v>226</v>
      </c>
      <c r="C3165" t="s">
        <v>35</v>
      </c>
      <c r="D3165">
        <v>48200000</v>
      </c>
      <c r="E3165">
        <v>1700000</v>
      </c>
      <c r="F3165">
        <v>49900000</v>
      </c>
      <c r="G3165">
        <v>77</v>
      </c>
      <c r="H3165">
        <v>-500000</v>
      </c>
      <c r="I3165">
        <v>-9.9206349206349201E-3</v>
      </c>
      <c r="J3165" t="s">
        <v>341</v>
      </c>
      <c r="K3165" t="s">
        <v>545</v>
      </c>
      <c r="L3165" t="s">
        <v>472</v>
      </c>
    </row>
    <row r="3166" spans="1:12" x14ac:dyDescent="0.3">
      <c r="A3166" s="9">
        <v>44316</v>
      </c>
      <c r="B3166" t="s">
        <v>213</v>
      </c>
      <c r="C3166" t="s">
        <v>22</v>
      </c>
      <c r="D3166">
        <v>89600000</v>
      </c>
      <c r="E3166">
        <v>0</v>
      </c>
      <c r="F3166">
        <v>89600000</v>
      </c>
      <c r="G3166">
        <v>68</v>
      </c>
      <c r="H3166">
        <v>7800000</v>
      </c>
      <c r="I3166">
        <v>9.5354523227383858E-2</v>
      </c>
      <c r="J3166" t="s">
        <v>340</v>
      </c>
      <c r="K3166" t="s">
        <v>2297</v>
      </c>
      <c r="L3166" t="s">
        <v>2298</v>
      </c>
    </row>
    <row r="3167" spans="1:12" x14ac:dyDescent="0.3">
      <c r="A3167" s="9">
        <v>44316</v>
      </c>
      <c r="B3167" t="s">
        <v>227</v>
      </c>
      <c r="C3167" t="s">
        <v>36</v>
      </c>
      <c r="D3167">
        <v>333100000</v>
      </c>
      <c r="E3167">
        <v>300000</v>
      </c>
      <c r="F3167">
        <v>333400000</v>
      </c>
      <c r="G3167">
        <v>68</v>
      </c>
      <c r="H3167">
        <v>-1500000</v>
      </c>
      <c r="I3167">
        <v>-4.4789489399820843E-3</v>
      </c>
      <c r="J3167" t="s">
        <v>341</v>
      </c>
      <c r="K3167" t="s">
        <v>1039</v>
      </c>
      <c r="L3167" t="s">
        <v>517</v>
      </c>
    </row>
    <row r="3168" spans="1:12" x14ac:dyDescent="0.3">
      <c r="A3168" s="9">
        <v>44316</v>
      </c>
      <c r="B3168" t="s">
        <v>229</v>
      </c>
      <c r="C3168" t="s">
        <v>38</v>
      </c>
      <c r="D3168">
        <v>186700000</v>
      </c>
      <c r="E3168">
        <v>0</v>
      </c>
      <c r="F3168">
        <v>186700000</v>
      </c>
      <c r="G3168">
        <v>68</v>
      </c>
      <c r="H3168">
        <v>-81900000</v>
      </c>
      <c r="I3168">
        <v>-0.30491437081161582</v>
      </c>
      <c r="J3168" t="s">
        <v>341</v>
      </c>
      <c r="K3168" t="s">
        <v>1753</v>
      </c>
      <c r="L3168" t="s">
        <v>1834</v>
      </c>
    </row>
    <row r="3169" spans="1:12" x14ac:dyDescent="0.3">
      <c r="A3169" s="9">
        <v>44316</v>
      </c>
      <c r="B3169" t="s">
        <v>256</v>
      </c>
      <c r="C3169" t="s">
        <v>65</v>
      </c>
      <c r="D3169">
        <v>159300000</v>
      </c>
      <c r="E3169">
        <v>79300000</v>
      </c>
      <c r="F3169">
        <v>238600000</v>
      </c>
      <c r="G3169">
        <v>57</v>
      </c>
      <c r="H3169">
        <v>-14500000</v>
      </c>
      <c r="I3169">
        <v>-5.7289608850256822E-2</v>
      </c>
      <c r="J3169" t="s">
        <v>341</v>
      </c>
      <c r="K3169" t="s">
        <v>771</v>
      </c>
      <c r="L3169" t="s">
        <v>1226</v>
      </c>
    </row>
    <row r="3170" spans="1:12" x14ac:dyDescent="0.3">
      <c r="A3170" s="9">
        <v>44316</v>
      </c>
      <c r="B3170" t="s">
        <v>230</v>
      </c>
      <c r="C3170" t="s">
        <v>39</v>
      </c>
      <c r="D3170">
        <v>1863800000</v>
      </c>
      <c r="E3170">
        <v>974700000</v>
      </c>
      <c r="F3170">
        <v>2838500000</v>
      </c>
      <c r="G3170">
        <v>34</v>
      </c>
      <c r="H3170">
        <v>-128300000</v>
      </c>
      <c r="I3170">
        <v>-4.3245247404611033E-2</v>
      </c>
      <c r="J3170" t="s">
        <v>341</v>
      </c>
      <c r="K3170" t="s">
        <v>935</v>
      </c>
      <c r="L3170" t="s">
        <v>695</v>
      </c>
    </row>
    <row r="3171" spans="1:12" x14ac:dyDescent="0.3">
      <c r="A3171" s="9">
        <v>44316</v>
      </c>
      <c r="B3171" t="s">
        <v>231</v>
      </c>
      <c r="C3171" t="s">
        <v>40</v>
      </c>
      <c r="D3171">
        <v>867600000</v>
      </c>
      <c r="E3171">
        <v>706900000</v>
      </c>
      <c r="F3171">
        <v>1574500000</v>
      </c>
      <c r="G3171">
        <v>48</v>
      </c>
      <c r="H3171">
        <v>-5800000</v>
      </c>
      <c r="I3171">
        <v>-3.670189204581409E-3</v>
      </c>
      <c r="J3171" t="s">
        <v>341</v>
      </c>
      <c r="K3171" t="s">
        <v>2299</v>
      </c>
      <c r="L3171" t="s">
        <v>1413</v>
      </c>
    </row>
    <row r="3172" spans="1:12" x14ac:dyDescent="0.3">
      <c r="A3172" s="9">
        <v>44316</v>
      </c>
      <c r="B3172" t="s">
        <v>232</v>
      </c>
      <c r="C3172" t="s">
        <v>41</v>
      </c>
      <c r="D3172">
        <v>282400000</v>
      </c>
      <c r="E3172">
        <v>0</v>
      </c>
      <c r="F3172">
        <v>282400000</v>
      </c>
      <c r="G3172">
        <v>62</v>
      </c>
      <c r="H3172">
        <v>-1100000</v>
      </c>
      <c r="I3172">
        <v>-3.880070546737213E-3</v>
      </c>
      <c r="J3172" t="s">
        <v>341</v>
      </c>
      <c r="K3172" t="s">
        <v>1251</v>
      </c>
      <c r="L3172" t="s">
        <v>512</v>
      </c>
    </row>
    <row r="3173" spans="1:12" x14ac:dyDescent="0.3">
      <c r="A3173" s="9">
        <v>44316</v>
      </c>
      <c r="B3173" t="s">
        <v>233</v>
      </c>
      <c r="C3173" t="s">
        <v>42</v>
      </c>
      <c r="D3173">
        <v>114145700000</v>
      </c>
      <c r="E3173">
        <v>12823300000</v>
      </c>
      <c r="F3173">
        <v>126969000000</v>
      </c>
      <c r="G3173">
        <v>4</v>
      </c>
      <c r="H3173">
        <v>-707200000</v>
      </c>
      <c r="I3173">
        <v>-5.5390119693411932E-3</v>
      </c>
      <c r="J3173" t="s">
        <v>341</v>
      </c>
      <c r="K3173" t="s">
        <v>518</v>
      </c>
      <c r="L3173" t="s">
        <v>2300</v>
      </c>
    </row>
    <row r="3174" spans="1:12" x14ac:dyDescent="0.3">
      <c r="A3174" s="9">
        <v>44316</v>
      </c>
      <c r="B3174" t="s">
        <v>234</v>
      </c>
      <c r="C3174" t="s">
        <v>43</v>
      </c>
      <c r="D3174">
        <v>33800000</v>
      </c>
      <c r="E3174">
        <v>200000</v>
      </c>
      <c r="F3174">
        <v>34000000</v>
      </c>
      <c r="G3174">
        <v>4</v>
      </c>
      <c r="H3174">
        <v>1599999.999999996</v>
      </c>
      <c r="I3174">
        <v>4.9382716049382602E-2</v>
      </c>
      <c r="J3174" t="s">
        <v>340</v>
      </c>
      <c r="K3174" t="s">
        <v>655</v>
      </c>
      <c r="L3174" t="s">
        <v>633</v>
      </c>
    </row>
    <row r="3175" spans="1:12" x14ac:dyDescent="0.3">
      <c r="A3175" s="9">
        <v>44316</v>
      </c>
      <c r="B3175" t="s">
        <v>235</v>
      </c>
      <c r="C3175" t="s">
        <v>44</v>
      </c>
      <c r="D3175">
        <v>100000</v>
      </c>
      <c r="E3175">
        <v>0</v>
      </c>
      <c r="F3175">
        <v>100000</v>
      </c>
      <c r="G3175">
        <v>121</v>
      </c>
      <c r="H3175">
        <v>0</v>
      </c>
      <c r="I3175">
        <v>0</v>
      </c>
      <c r="J3175" t="s">
        <v>339</v>
      </c>
      <c r="K3175" t="s">
        <v>486</v>
      </c>
      <c r="L3175" t="s">
        <v>348</v>
      </c>
    </row>
    <row r="3176" spans="1:12" x14ac:dyDescent="0.3">
      <c r="A3176" s="9">
        <v>44316</v>
      </c>
      <c r="B3176" t="s">
        <v>270</v>
      </c>
      <c r="C3176" t="s">
        <v>140</v>
      </c>
      <c r="D3176">
        <v>12500000</v>
      </c>
      <c r="E3176">
        <v>0</v>
      </c>
      <c r="F3176">
        <v>12500000</v>
      </c>
      <c r="G3176">
        <v>92</v>
      </c>
      <c r="H3176">
        <v>700000</v>
      </c>
      <c r="I3176">
        <v>5.9322033898305093E-2</v>
      </c>
      <c r="J3176" t="s">
        <v>340</v>
      </c>
      <c r="K3176" t="s">
        <v>437</v>
      </c>
      <c r="L3176" t="s">
        <v>456</v>
      </c>
    </row>
    <row r="3177" spans="1:12" x14ac:dyDescent="0.3">
      <c r="A3177" s="9">
        <v>44316</v>
      </c>
      <c r="B3177" t="s">
        <v>236</v>
      </c>
      <c r="C3177" t="s">
        <v>45</v>
      </c>
      <c r="D3177">
        <v>0</v>
      </c>
      <c r="E3177">
        <v>0</v>
      </c>
      <c r="F3177">
        <v>0</v>
      </c>
      <c r="G3177">
        <v>117</v>
      </c>
      <c r="H3177">
        <v>0</v>
      </c>
      <c r="J3177" t="s">
        <v>339</v>
      </c>
      <c r="K3177" t="s">
        <v>348</v>
      </c>
      <c r="L3177" t="s">
        <v>348</v>
      </c>
    </row>
    <row r="3178" spans="1:12" x14ac:dyDescent="0.3">
      <c r="A3178" s="9">
        <v>44316</v>
      </c>
      <c r="B3178" t="s">
        <v>237</v>
      </c>
      <c r="C3178" t="s">
        <v>46</v>
      </c>
      <c r="D3178">
        <v>30700000</v>
      </c>
      <c r="E3178">
        <v>92500000</v>
      </c>
      <c r="F3178">
        <v>123200000</v>
      </c>
      <c r="G3178">
        <v>78</v>
      </c>
      <c r="H3178">
        <v>-900000</v>
      </c>
      <c r="I3178">
        <v>-7.2522159548751011E-3</v>
      </c>
      <c r="J3178" t="s">
        <v>341</v>
      </c>
      <c r="K3178" t="s">
        <v>1994</v>
      </c>
      <c r="L3178" t="s">
        <v>599</v>
      </c>
    </row>
    <row r="3179" spans="1:12" x14ac:dyDescent="0.3">
      <c r="A3179" s="9">
        <v>44316</v>
      </c>
      <c r="B3179" t="s">
        <v>238</v>
      </c>
      <c r="C3179" t="s">
        <v>47</v>
      </c>
      <c r="D3179">
        <v>123900000</v>
      </c>
      <c r="E3179">
        <v>0</v>
      </c>
      <c r="F3179">
        <v>123900000</v>
      </c>
      <c r="G3179">
        <v>73</v>
      </c>
      <c r="H3179">
        <v>1400000</v>
      </c>
      <c r="I3179">
        <v>1.142857142857143E-2</v>
      </c>
      <c r="J3179" t="s">
        <v>340</v>
      </c>
      <c r="K3179" t="s">
        <v>1994</v>
      </c>
      <c r="L3179" t="s">
        <v>550</v>
      </c>
    </row>
    <row r="3180" spans="1:12" x14ac:dyDescent="0.3">
      <c r="A3180" s="9">
        <v>44316</v>
      </c>
      <c r="B3180" t="s">
        <v>239</v>
      </c>
      <c r="C3180" t="s">
        <v>48</v>
      </c>
      <c r="D3180">
        <v>30000000</v>
      </c>
      <c r="E3180">
        <v>0</v>
      </c>
      <c r="F3180">
        <v>30000000</v>
      </c>
      <c r="G3180">
        <v>89</v>
      </c>
      <c r="H3180">
        <v>400000</v>
      </c>
      <c r="I3180">
        <v>1.3513513513513511E-2</v>
      </c>
      <c r="J3180" t="s">
        <v>340</v>
      </c>
      <c r="K3180" t="s">
        <v>2199</v>
      </c>
      <c r="L3180" t="s">
        <v>557</v>
      </c>
    </row>
    <row r="3181" spans="1:12" x14ac:dyDescent="0.3">
      <c r="A3181" s="9">
        <v>44316</v>
      </c>
      <c r="B3181" t="s">
        <v>241</v>
      </c>
      <c r="C3181" t="s">
        <v>50</v>
      </c>
      <c r="D3181">
        <v>296900000</v>
      </c>
      <c r="E3181">
        <v>25800000</v>
      </c>
      <c r="F3181">
        <v>322700000</v>
      </c>
      <c r="G3181">
        <v>60</v>
      </c>
      <c r="H3181">
        <v>6000000</v>
      </c>
      <c r="I3181">
        <v>1.8945374171139881E-2</v>
      </c>
      <c r="J3181" t="s">
        <v>340</v>
      </c>
      <c r="K3181" t="s">
        <v>2160</v>
      </c>
      <c r="L3181" t="s">
        <v>1829</v>
      </c>
    </row>
    <row r="3182" spans="1:12" x14ac:dyDescent="0.3">
      <c r="A3182" s="9">
        <v>44316</v>
      </c>
      <c r="B3182" t="s">
        <v>243</v>
      </c>
      <c r="C3182" t="s">
        <v>52</v>
      </c>
      <c r="D3182">
        <v>2594900000</v>
      </c>
      <c r="E3182">
        <v>5078800000</v>
      </c>
      <c r="F3182">
        <v>7673700000</v>
      </c>
      <c r="G3182">
        <v>10</v>
      </c>
      <c r="H3182">
        <v>238300000</v>
      </c>
      <c r="I3182">
        <v>3.2049385372676653E-2</v>
      </c>
      <c r="J3182" t="s">
        <v>340</v>
      </c>
      <c r="K3182" t="s">
        <v>2301</v>
      </c>
      <c r="L3182" t="s">
        <v>771</v>
      </c>
    </row>
    <row r="3183" spans="1:12" x14ac:dyDescent="0.3">
      <c r="A3183" s="9">
        <v>44316</v>
      </c>
      <c r="B3183" t="s">
        <v>228</v>
      </c>
      <c r="C3183" t="s">
        <v>37</v>
      </c>
      <c r="D3183">
        <v>3378400000</v>
      </c>
      <c r="E3183">
        <v>1690200000</v>
      </c>
      <c r="F3183">
        <v>5068600000</v>
      </c>
      <c r="G3183">
        <v>22</v>
      </c>
      <c r="H3183">
        <v>-176300000</v>
      </c>
      <c r="I3183">
        <v>-3.3613605597818827E-2</v>
      </c>
      <c r="J3183" t="s">
        <v>341</v>
      </c>
      <c r="K3183" t="s">
        <v>916</v>
      </c>
      <c r="L3183" t="s">
        <v>950</v>
      </c>
    </row>
    <row r="3184" spans="1:12" x14ac:dyDescent="0.3">
      <c r="A3184" s="9">
        <v>44316</v>
      </c>
      <c r="B3184" t="s">
        <v>257</v>
      </c>
      <c r="C3184" t="s">
        <v>66</v>
      </c>
      <c r="D3184">
        <v>473500000</v>
      </c>
      <c r="E3184">
        <v>0</v>
      </c>
      <c r="F3184">
        <v>473500000</v>
      </c>
      <c r="G3184">
        <v>50</v>
      </c>
      <c r="H3184">
        <v>-12800000</v>
      </c>
      <c r="I3184">
        <v>-2.632120090479128E-2</v>
      </c>
      <c r="J3184" t="s">
        <v>341</v>
      </c>
      <c r="K3184" t="s">
        <v>2143</v>
      </c>
      <c r="L3184" t="s">
        <v>796</v>
      </c>
    </row>
    <row r="3185" spans="1:12" x14ac:dyDescent="0.3">
      <c r="A3185" s="9">
        <v>44316</v>
      </c>
      <c r="B3185" t="s">
        <v>245</v>
      </c>
      <c r="C3185" t="s">
        <v>54</v>
      </c>
      <c r="D3185">
        <v>16290300000</v>
      </c>
      <c r="E3185">
        <v>1297100000</v>
      </c>
      <c r="F3185">
        <v>17587400000</v>
      </c>
      <c r="G3185">
        <v>7</v>
      </c>
      <c r="H3185">
        <v>-422000000</v>
      </c>
      <c r="I3185">
        <v>-2.3432207624906991E-2</v>
      </c>
      <c r="J3185" t="s">
        <v>341</v>
      </c>
      <c r="K3185" t="s">
        <v>1426</v>
      </c>
      <c r="L3185" t="s">
        <v>2302</v>
      </c>
    </row>
    <row r="3186" spans="1:12" x14ac:dyDescent="0.3">
      <c r="A3186" s="9">
        <v>44316</v>
      </c>
      <c r="B3186" t="s">
        <v>246</v>
      </c>
      <c r="C3186" t="s">
        <v>55</v>
      </c>
      <c r="D3186">
        <v>4383900000</v>
      </c>
      <c r="E3186">
        <v>562700000</v>
      </c>
      <c r="F3186">
        <v>4946600000</v>
      </c>
      <c r="G3186">
        <v>25</v>
      </c>
      <c r="H3186">
        <v>15700000</v>
      </c>
      <c r="I3186">
        <v>3.184002920359366E-3</v>
      </c>
      <c r="J3186" t="s">
        <v>340</v>
      </c>
      <c r="K3186" t="s">
        <v>2303</v>
      </c>
      <c r="L3186" t="s">
        <v>2304</v>
      </c>
    </row>
    <row r="3187" spans="1:12" x14ac:dyDescent="0.3">
      <c r="A3187" s="9">
        <v>44316</v>
      </c>
      <c r="B3187" t="s">
        <v>247</v>
      </c>
      <c r="C3187" t="s">
        <v>56</v>
      </c>
      <c r="D3187">
        <v>11176400000</v>
      </c>
      <c r="E3187">
        <v>1186700000</v>
      </c>
      <c r="F3187">
        <v>12363100000</v>
      </c>
      <c r="G3187">
        <v>14</v>
      </c>
      <c r="H3187">
        <v>-146000000</v>
      </c>
      <c r="I3187">
        <v>-1.167150314570992E-2</v>
      </c>
      <c r="J3187" t="s">
        <v>341</v>
      </c>
      <c r="K3187" t="s">
        <v>534</v>
      </c>
      <c r="L3187" t="s">
        <v>686</v>
      </c>
    </row>
    <row r="3188" spans="1:12" x14ac:dyDescent="0.3">
      <c r="A3188" s="9">
        <v>44316</v>
      </c>
      <c r="B3188" t="s">
        <v>248</v>
      </c>
      <c r="C3188" t="s">
        <v>57</v>
      </c>
      <c r="D3188">
        <v>587000000</v>
      </c>
      <c r="E3188">
        <v>25600000</v>
      </c>
      <c r="F3188">
        <v>612600000</v>
      </c>
      <c r="G3188">
        <v>52</v>
      </c>
      <c r="H3188">
        <v>8400000</v>
      </c>
      <c r="I3188">
        <v>1.390268123138034E-2</v>
      </c>
      <c r="J3188" t="s">
        <v>340</v>
      </c>
      <c r="K3188" t="s">
        <v>2305</v>
      </c>
      <c r="L3188" t="s">
        <v>1465</v>
      </c>
    </row>
    <row r="3189" spans="1:12" x14ac:dyDescent="0.3">
      <c r="A3189" s="9">
        <v>44316</v>
      </c>
      <c r="B3189" t="s">
        <v>249</v>
      </c>
      <c r="C3189" t="s">
        <v>58</v>
      </c>
      <c r="D3189">
        <v>191900000</v>
      </c>
      <c r="E3189">
        <v>41900000</v>
      </c>
      <c r="F3189">
        <v>233800000</v>
      </c>
      <c r="G3189">
        <v>56</v>
      </c>
      <c r="H3189">
        <v>-2600000</v>
      </c>
      <c r="I3189">
        <v>-1.0998307952622671E-2</v>
      </c>
      <c r="J3189" t="s">
        <v>341</v>
      </c>
      <c r="K3189" t="s">
        <v>2130</v>
      </c>
      <c r="L3189" t="s">
        <v>927</v>
      </c>
    </row>
    <row r="3190" spans="1:12" x14ac:dyDescent="0.3">
      <c r="A3190" s="9">
        <v>44316</v>
      </c>
      <c r="B3190" t="s">
        <v>250</v>
      </c>
      <c r="C3190" t="s">
        <v>59</v>
      </c>
      <c r="D3190">
        <v>14667800000</v>
      </c>
      <c r="E3190">
        <v>1189600000</v>
      </c>
      <c r="F3190">
        <v>15857400000</v>
      </c>
      <c r="G3190">
        <v>12</v>
      </c>
      <c r="H3190">
        <v>158500000</v>
      </c>
      <c r="I3190">
        <v>1.0096248781761781E-2</v>
      </c>
      <c r="J3190" t="s">
        <v>340</v>
      </c>
      <c r="K3190" t="s">
        <v>942</v>
      </c>
      <c r="L3190" t="s">
        <v>2306</v>
      </c>
    </row>
    <row r="3191" spans="1:12" x14ac:dyDescent="0.3">
      <c r="A3191" s="9">
        <v>44316</v>
      </c>
      <c r="B3191" t="s">
        <v>198</v>
      </c>
      <c r="C3191" t="s">
        <v>135</v>
      </c>
      <c r="D3191">
        <v>195600000</v>
      </c>
      <c r="E3191">
        <v>64599999.999999993</v>
      </c>
      <c r="F3191">
        <v>260200000</v>
      </c>
      <c r="G3191">
        <v>65</v>
      </c>
      <c r="H3191">
        <v>-900000</v>
      </c>
      <c r="I3191">
        <v>-3.4469551895825348E-3</v>
      </c>
      <c r="J3191" t="s">
        <v>341</v>
      </c>
      <c r="K3191" t="s">
        <v>904</v>
      </c>
      <c r="L3191" t="s">
        <v>599</v>
      </c>
    </row>
    <row r="3192" spans="1:12" x14ac:dyDescent="0.3">
      <c r="A3192" s="9">
        <v>44316</v>
      </c>
      <c r="B3192" t="s">
        <v>215</v>
      </c>
      <c r="C3192" t="s">
        <v>131</v>
      </c>
      <c r="D3192">
        <v>12600000</v>
      </c>
      <c r="E3192">
        <v>15800000</v>
      </c>
      <c r="F3192">
        <v>28400000</v>
      </c>
      <c r="G3192">
        <v>75</v>
      </c>
      <c r="H3192">
        <v>-300000</v>
      </c>
      <c r="I3192">
        <v>-1.045296167247387E-2</v>
      </c>
      <c r="J3192" t="s">
        <v>341</v>
      </c>
      <c r="K3192" t="s">
        <v>1711</v>
      </c>
      <c r="L3192" t="s">
        <v>632</v>
      </c>
    </row>
    <row r="3193" spans="1:12" x14ac:dyDescent="0.3">
      <c r="A3193" s="9">
        <v>44316</v>
      </c>
      <c r="B3193" t="s">
        <v>251</v>
      </c>
      <c r="C3193" t="s">
        <v>60</v>
      </c>
      <c r="D3193">
        <v>5400900000</v>
      </c>
      <c r="E3193">
        <v>347800000</v>
      </c>
      <c r="F3193">
        <v>5748700000</v>
      </c>
      <c r="G3193">
        <v>24</v>
      </c>
      <c r="H3193">
        <v>-105600000</v>
      </c>
      <c r="I3193">
        <v>-1.80380233332764E-2</v>
      </c>
      <c r="J3193" t="s">
        <v>341</v>
      </c>
      <c r="K3193" t="s">
        <v>2307</v>
      </c>
      <c r="L3193" t="s">
        <v>862</v>
      </c>
    </row>
    <row r="3194" spans="1:12" x14ac:dyDescent="0.3">
      <c r="A3194" s="9">
        <v>44316</v>
      </c>
      <c r="B3194" t="s">
        <v>252</v>
      </c>
      <c r="C3194" t="s">
        <v>61</v>
      </c>
      <c r="D3194">
        <v>0</v>
      </c>
      <c r="E3194">
        <v>24900000</v>
      </c>
      <c r="F3194">
        <v>24900000</v>
      </c>
      <c r="G3194">
        <v>24</v>
      </c>
      <c r="H3194">
        <v>-121200000</v>
      </c>
      <c r="I3194">
        <v>-0.82956878850102667</v>
      </c>
      <c r="J3194" t="s">
        <v>341</v>
      </c>
      <c r="K3194" t="s">
        <v>2308</v>
      </c>
      <c r="L3194" t="s">
        <v>695</v>
      </c>
    </row>
    <row r="3195" spans="1:12" x14ac:dyDescent="0.3">
      <c r="A3195" s="9">
        <v>44316</v>
      </c>
      <c r="B3195" t="s">
        <v>253</v>
      </c>
      <c r="C3195" t="s">
        <v>62</v>
      </c>
      <c r="D3195">
        <v>3196900000</v>
      </c>
      <c r="E3195">
        <v>0</v>
      </c>
      <c r="F3195">
        <v>3196900000</v>
      </c>
      <c r="G3195">
        <v>35</v>
      </c>
      <c r="H3195">
        <v>-92200000</v>
      </c>
      <c r="I3195">
        <v>-2.8031984433431641E-2</v>
      </c>
      <c r="J3195" t="s">
        <v>341</v>
      </c>
      <c r="K3195" t="s">
        <v>1334</v>
      </c>
      <c r="L3195" t="s">
        <v>2309</v>
      </c>
    </row>
    <row r="3196" spans="1:12" x14ac:dyDescent="0.3">
      <c r="A3196" s="9">
        <v>44316</v>
      </c>
      <c r="B3196" t="s">
        <v>254</v>
      </c>
      <c r="C3196" t="s">
        <v>63</v>
      </c>
      <c r="D3196">
        <v>4471800000</v>
      </c>
      <c r="E3196">
        <v>470600000</v>
      </c>
      <c r="F3196">
        <v>4942400000</v>
      </c>
      <c r="G3196">
        <v>27</v>
      </c>
      <c r="H3196">
        <v>-25600000</v>
      </c>
      <c r="I3196">
        <v>-5.1529790660225436E-3</v>
      </c>
      <c r="J3196" t="s">
        <v>341</v>
      </c>
      <c r="K3196" t="s">
        <v>792</v>
      </c>
      <c r="L3196" t="s">
        <v>1142</v>
      </c>
    </row>
    <row r="3197" spans="1:12" x14ac:dyDescent="0.3">
      <c r="A3197" s="9">
        <v>44316</v>
      </c>
      <c r="B3197" t="s">
        <v>255</v>
      </c>
      <c r="C3197" t="s">
        <v>64</v>
      </c>
      <c r="D3197">
        <v>999600000</v>
      </c>
      <c r="E3197">
        <v>38600000</v>
      </c>
      <c r="F3197">
        <v>1038200000</v>
      </c>
      <c r="G3197">
        <v>39</v>
      </c>
      <c r="H3197">
        <v>-7800000</v>
      </c>
      <c r="I3197">
        <v>-7.4569789674952197E-3</v>
      </c>
      <c r="J3197" t="s">
        <v>341</v>
      </c>
      <c r="K3197" t="s">
        <v>1384</v>
      </c>
      <c r="L3197" t="s">
        <v>2310</v>
      </c>
    </row>
    <row r="3198" spans="1:12" x14ac:dyDescent="0.3">
      <c r="A3198" s="9">
        <v>44316</v>
      </c>
      <c r="B3198" t="s">
        <v>244</v>
      </c>
      <c r="C3198" t="s">
        <v>53</v>
      </c>
      <c r="D3198">
        <v>62500000</v>
      </c>
      <c r="E3198">
        <v>55000000</v>
      </c>
      <c r="F3198">
        <v>117500000</v>
      </c>
      <c r="G3198">
        <v>98</v>
      </c>
      <c r="H3198">
        <v>37400000</v>
      </c>
      <c r="I3198">
        <v>0.46691635455680403</v>
      </c>
      <c r="J3198" t="s">
        <v>340</v>
      </c>
      <c r="K3198" t="s">
        <v>1549</v>
      </c>
      <c r="L3198" t="s">
        <v>1642</v>
      </c>
    </row>
    <row r="3199" spans="1:12" x14ac:dyDescent="0.3">
      <c r="A3199" s="9">
        <v>44316</v>
      </c>
      <c r="B3199" t="s">
        <v>294</v>
      </c>
      <c r="C3199" t="s">
        <v>103</v>
      </c>
      <c r="D3199">
        <v>0</v>
      </c>
      <c r="E3199">
        <v>0</v>
      </c>
      <c r="F3199">
        <v>0</v>
      </c>
      <c r="G3199">
        <v>119</v>
      </c>
      <c r="H3199">
        <v>0</v>
      </c>
      <c r="J3199" t="s">
        <v>339</v>
      </c>
      <c r="K3199" t="s">
        <v>348</v>
      </c>
      <c r="L3199" t="s">
        <v>348</v>
      </c>
    </row>
    <row r="3200" spans="1:12" x14ac:dyDescent="0.3">
      <c r="A3200" s="9">
        <v>44316</v>
      </c>
      <c r="B3200" t="s">
        <v>302</v>
      </c>
      <c r="C3200" t="s">
        <v>111</v>
      </c>
      <c r="D3200">
        <v>5100000</v>
      </c>
      <c r="E3200">
        <v>0</v>
      </c>
      <c r="F3200">
        <v>5100000</v>
      </c>
      <c r="G3200">
        <v>109</v>
      </c>
      <c r="H3200">
        <v>-100000</v>
      </c>
      <c r="I3200">
        <v>-1.9230769230769228E-2</v>
      </c>
      <c r="J3200" t="s">
        <v>341</v>
      </c>
      <c r="K3200" t="s">
        <v>1218</v>
      </c>
      <c r="L3200" t="s">
        <v>503</v>
      </c>
    </row>
    <row r="3201" spans="1:12" x14ac:dyDescent="0.3">
      <c r="A3201" s="9">
        <v>44316</v>
      </c>
      <c r="B3201" t="s">
        <v>325</v>
      </c>
      <c r="C3201" t="s">
        <v>136</v>
      </c>
      <c r="D3201">
        <v>103500000</v>
      </c>
      <c r="E3201">
        <v>47900000</v>
      </c>
      <c r="F3201">
        <v>151400000</v>
      </c>
      <c r="G3201">
        <v>109</v>
      </c>
      <c r="H3201">
        <v>-92600000</v>
      </c>
      <c r="I3201">
        <v>-0.37950819672131147</v>
      </c>
      <c r="J3201" t="s">
        <v>341</v>
      </c>
      <c r="K3201" t="s">
        <v>843</v>
      </c>
      <c r="L3201" t="s">
        <v>2309</v>
      </c>
    </row>
    <row r="3202" spans="1:12" x14ac:dyDescent="0.3">
      <c r="A3202" s="9">
        <v>44316</v>
      </c>
      <c r="B3202" t="s">
        <v>264</v>
      </c>
      <c r="C3202" t="s">
        <v>73</v>
      </c>
      <c r="D3202">
        <v>995500000</v>
      </c>
      <c r="E3202">
        <v>357000000</v>
      </c>
      <c r="F3202">
        <v>1352500000</v>
      </c>
      <c r="G3202">
        <v>45</v>
      </c>
      <c r="H3202">
        <v>-43400000</v>
      </c>
      <c r="I3202">
        <v>-3.1091052367648111E-2</v>
      </c>
      <c r="J3202" t="s">
        <v>341</v>
      </c>
      <c r="K3202" t="s">
        <v>1979</v>
      </c>
      <c r="L3202" t="s">
        <v>1264</v>
      </c>
    </row>
    <row r="3203" spans="1:12" x14ac:dyDescent="0.3">
      <c r="A3203" s="9">
        <v>44316</v>
      </c>
      <c r="B3203" t="s">
        <v>265</v>
      </c>
      <c r="C3203" t="s">
        <v>74</v>
      </c>
      <c r="D3203">
        <v>1363100000</v>
      </c>
      <c r="E3203">
        <v>0</v>
      </c>
      <c r="F3203">
        <v>1363100000</v>
      </c>
      <c r="G3203">
        <v>44</v>
      </c>
      <c r="H3203">
        <v>24000000</v>
      </c>
      <c r="I3203">
        <v>1.792248525128818E-2</v>
      </c>
      <c r="J3203" t="s">
        <v>340</v>
      </c>
      <c r="K3203" t="s">
        <v>1924</v>
      </c>
      <c r="L3203" t="s">
        <v>750</v>
      </c>
    </row>
    <row r="3204" spans="1:12" x14ac:dyDescent="0.3">
      <c r="A3204" s="9">
        <v>44316</v>
      </c>
      <c r="B3204" t="s">
        <v>266</v>
      </c>
      <c r="C3204" t="s">
        <v>75</v>
      </c>
      <c r="D3204">
        <v>0</v>
      </c>
      <c r="E3204">
        <v>146600000</v>
      </c>
      <c r="F3204">
        <v>146600000</v>
      </c>
      <c r="G3204">
        <v>88</v>
      </c>
      <c r="H3204">
        <v>-176700000</v>
      </c>
      <c r="I3204">
        <v>-0.54655119084441695</v>
      </c>
      <c r="J3204" t="s">
        <v>341</v>
      </c>
      <c r="K3204" t="s">
        <v>708</v>
      </c>
      <c r="L3204" t="s">
        <v>950</v>
      </c>
    </row>
    <row r="3205" spans="1:12" x14ac:dyDescent="0.3">
      <c r="A3205" s="9">
        <v>44316</v>
      </c>
      <c r="B3205" t="s">
        <v>267</v>
      </c>
      <c r="C3205" t="s">
        <v>76</v>
      </c>
      <c r="D3205">
        <v>16783400000</v>
      </c>
      <c r="E3205">
        <v>4931000000</v>
      </c>
      <c r="F3205">
        <v>21714400000</v>
      </c>
      <c r="G3205">
        <v>5</v>
      </c>
      <c r="H3205">
        <v>-646600000</v>
      </c>
      <c r="I3205">
        <v>-2.891641697598497E-2</v>
      </c>
      <c r="J3205" t="s">
        <v>341</v>
      </c>
      <c r="K3205" t="s">
        <v>2035</v>
      </c>
      <c r="L3205" t="s">
        <v>1971</v>
      </c>
    </row>
    <row r="3206" spans="1:12" x14ac:dyDescent="0.3">
      <c r="A3206" s="9">
        <v>44316</v>
      </c>
      <c r="B3206" t="s">
        <v>268</v>
      </c>
      <c r="C3206" t="s">
        <v>77</v>
      </c>
      <c r="D3206">
        <v>38200000</v>
      </c>
      <c r="E3206">
        <v>0</v>
      </c>
      <c r="F3206">
        <v>38200000</v>
      </c>
      <c r="G3206">
        <v>87</v>
      </c>
      <c r="H3206">
        <v>200000</v>
      </c>
      <c r="I3206">
        <v>5.263157894736842E-3</v>
      </c>
      <c r="J3206" t="s">
        <v>340</v>
      </c>
      <c r="K3206" t="s">
        <v>1235</v>
      </c>
      <c r="L3206" t="s">
        <v>379</v>
      </c>
    </row>
    <row r="3207" spans="1:12" x14ac:dyDescent="0.3">
      <c r="A3207" s="9">
        <v>44316</v>
      </c>
      <c r="B3207" t="s">
        <v>269</v>
      </c>
      <c r="C3207" t="s">
        <v>78</v>
      </c>
      <c r="D3207">
        <v>12243900000</v>
      </c>
      <c r="E3207">
        <v>97800000</v>
      </c>
      <c r="F3207">
        <v>12341700000</v>
      </c>
      <c r="G3207">
        <v>16</v>
      </c>
      <c r="H3207">
        <v>-44100000</v>
      </c>
      <c r="I3207">
        <v>-3.5605289928789421E-3</v>
      </c>
      <c r="J3207" t="s">
        <v>341</v>
      </c>
      <c r="K3207" t="s">
        <v>534</v>
      </c>
      <c r="L3207" t="s">
        <v>1732</v>
      </c>
    </row>
    <row r="3208" spans="1:12" x14ac:dyDescent="0.3">
      <c r="A3208" s="9">
        <v>44316</v>
      </c>
      <c r="B3208" t="s">
        <v>271</v>
      </c>
      <c r="C3208" t="s">
        <v>80</v>
      </c>
      <c r="D3208">
        <v>600600000</v>
      </c>
      <c r="E3208">
        <v>79000000</v>
      </c>
      <c r="F3208">
        <v>679600000</v>
      </c>
      <c r="G3208">
        <v>49</v>
      </c>
      <c r="H3208">
        <v>18300000</v>
      </c>
      <c r="I3208">
        <v>2.7672765764403449E-2</v>
      </c>
      <c r="J3208" t="s">
        <v>340</v>
      </c>
      <c r="K3208" t="s">
        <v>2311</v>
      </c>
      <c r="L3208" t="s">
        <v>1077</v>
      </c>
    </row>
    <row r="3209" spans="1:12" x14ac:dyDescent="0.3">
      <c r="A3209" s="9">
        <v>44316</v>
      </c>
      <c r="B3209" t="s">
        <v>272</v>
      </c>
      <c r="C3209" t="s">
        <v>81</v>
      </c>
      <c r="D3209">
        <v>1283300000</v>
      </c>
      <c r="E3209">
        <v>32100000</v>
      </c>
      <c r="F3209">
        <v>1315400000</v>
      </c>
      <c r="G3209">
        <v>42</v>
      </c>
      <c r="H3209">
        <v>-15800000</v>
      </c>
      <c r="I3209">
        <v>-1.1868990384615381E-2</v>
      </c>
      <c r="J3209" t="s">
        <v>341</v>
      </c>
      <c r="K3209" t="s">
        <v>419</v>
      </c>
      <c r="L3209" t="s">
        <v>783</v>
      </c>
    </row>
    <row r="3210" spans="1:12" x14ac:dyDescent="0.3">
      <c r="A3210" s="9">
        <v>44316</v>
      </c>
      <c r="B3210" t="s">
        <v>273</v>
      </c>
      <c r="C3210" t="s">
        <v>82</v>
      </c>
      <c r="D3210">
        <v>793800000</v>
      </c>
      <c r="E3210">
        <v>66500000</v>
      </c>
      <c r="F3210">
        <v>860300000</v>
      </c>
      <c r="G3210">
        <v>47</v>
      </c>
      <c r="H3210">
        <v>22400000</v>
      </c>
      <c r="I3210">
        <v>2.6733500417710939E-2</v>
      </c>
      <c r="J3210" t="s">
        <v>340</v>
      </c>
      <c r="K3210" t="s">
        <v>2312</v>
      </c>
      <c r="L3210" t="s">
        <v>566</v>
      </c>
    </row>
    <row r="3211" spans="1:12" x14ac:dyDescent="0.3">
      <c r="A3211" s="9">
        <v>44316</v>
      </c>
      <c r="B3211" t="s">
        <v>275</v>
      </c>
      <c r="C3211" t="s">
        <v>84</v>
      </c>
      <c r="D3211">
        <v>300000</v>
      </c>
      <c r="E3211">
        <v>0</v>
      </c>
      <c r="F3211">
        <v>300000</v>
      </c>
      <c r="G3211">
        <v>110</v>
      </c>
      <c r="H3211">
        <v>0</v>
      </c>
      <c r="I3211">
        <v>0</v>
      </c>
      <c r="J3211" t="s">
        <v>339</v>
      </c>
      <c r="K3211" t="s">
        <v>390</v>
      </c>
      <c r="L3211" t="s">
        <v>348</v>
      </c>
    </row>
    <row r="3212" spans="1:12" x14ac:dyDescent="0.3">
      <c r="A3212" s="9">
        <v>44316</v>
      </c>
      <c r="B3212" t="s">
        <v>289</v>
      </c>
      <c r="C3212" t="s">
        <v>98</v>
      </c>
      <c r="D3212">
        <v>0</v>
      </c>
      <c r="E3212">
        <v>0</v>
      </c>
      <c r="F3212">
        <v>0</v>
      </c>
      <c r="G3212">
        <v>125</v>
      </c>
      <c r="H3212">
        <v>0</v>
      </c>
      <c r="J3212" t="s">
        <v>339</v>
      </c>
      <c r="K3212" t="s">
        <v>348</v>
      </c>
      <c r="L3212" t="s">
        <v>348</v>
      </c>
    </row>
    <row r="3213" spans="1:12" x14ac:dyDescent="0.3">
      <c r="A3213" s="9">
        <v>44316</v>
      </c>
      <c r="B3213" t="s">
        <v>276</v>
      </c>
      <c r="C3213" t="s">
        <v>85</v>
      </c>
      <c r="D3213">
        <v>3193100000</v>
      </c>
      <c r="E3213">
        <v>61000000</v>
      </c>
      <c r="F3213">
        <v>3254100000</v>
      </c>
      <c r="G3213">
        <v>28</v>
      </c>
      <c r="H3213">
        <v>-123600000</v>
      </c>
      <c r="I3213">
        <v>-3.659294786393108E-2</v>
      </c>
      <c r="J3213" t="s">
        <v>341</v>
      </c>
      <c r="K3213" t="s">
        <v>2172</v>
      </c>
      <c r="L3213" t="s">
        <v>695</v>
      </c>
    </row>
    <row r="3214" spans="1:12" x14ac:dyDescent="0.3">
      <c r="A3214" s="9">
        <v>44316</v>
      </c>
      <c r="B3214" t="s">
        <v>277</v>
      </c>
      <c r="C3214" t="s">
        <v>86</v>
      </c>
      <c r="D3214">
        <v>12300000</v>
      </c>
      <c r="E3214">
        <v>0</v>
      </c>
      <c r="F3214">
        <v>12300000</v>
      </c>
      <c r="G3214">
        <v>96</v>
      </c>
      <c r="H3214">
        <v>700000</v>
      </c>
      <c r="I3214">
        <v>6.0344827586206899E-2</v>
      </c>
      <c r="J3214" t="s">
        <v>340</v>
      </c>
      <c r="K3214" t="s">
        <v>583</v>
      </c>
      <c r="L3214" t="s">
        <v>456</v>
      </c>
    </row>
    <row r="3215" spans="1:12" x14ac:dyDescent="0.3">
      <c r="A3215" s="9">
        <v>44316</v>
      </c>
      <c r="B3215" t="s">
        <v>263</v>
      </c>
      <c r="C3215" t="s">
        <v>72</v>
      </c>
      <c r="D3215">
        <v>40900000</v>
      </c>
      <c r="E3215">
        <v>0</v>
      </c>
      <c r="F3215">
        <v>40900000</v>
      </c>
      <c r="G3215">
        <v>85</v>
      </c>
      <c r="H3215">
        <v>2200000</v>
      </c>
      <c r="I3215">
        <v>5.6847545219638237E-2</v>
      </c>
      <c r="J3215" t="s">
        <v>340</v>
      </c>
      <c r="K3215" t="s">
        <v>747</v>
      </c>
      <c r="L3215" t="s">
        <v>471</v>
      </c>
    </row>
    <row r="3216" spans="1:12" x14ac:dyDescent="0.3">
      <c r="A3216" s="9">
        <v>44316</v>
      </c>
      <c r="B3216" t="s">
        <v>278</v>
      </c>
      <c r="C3216" t="s">
        <v>87</v>
      </c>
      <c r="D3216">
        <v>8644800000</v>
      </c>
      <c r="E3216">
        <v>296600000</v>
      </c>
      <c r="F3216">
        <v>8941400000</v>
      </c>
      <c r="G3216">
        <v>13</v>
      </c>
      <c r="H3216">
        <v>-425300000</v>
      </c>
      <c r="I3216">
        <v>-4.5405532364653507E-2</v>
      </c>
      <c r="J3216" t="s">
        <v>341</v>
      </c>
      <c r="K3216" t="s">
        <v>2313</v>
      </c>
      <c r="L3216" t="s">
        <v>2302</v>
      </c>
    </row>
    <row r="3217" spans="1:12" x14ac:dyDescent="0.3">
      <c r="A3217" s="9">
        <v>44316</v>
      </c>
      <c r="B3217" t="s">
        <v>280</v>
      </c>
      <c r="C3217" t="s">
        <v>89</v>
      </c>
      <c r="D3217">
        <v>8400000</v>
      </c>
      <c r="E3217">
        <v>0</v>
      </c>
      <c r="F3217">
        <v>8400000</v>
      </c>
      <c r="G3217">
        <v>83</v>
      </c>
      <c r="H3217">
        <v>3500000</v>
      </c>
      <c r="I3217">
        <v>0.7142857142857143</v>
      </c>
      <c r="J3217" t="s">
        <v>340</v>
      </c>
      <c r="K3217" t="s">
        <v>1465</v>
      </c>
      <c r="L3217" t="s">
        <v>481</v>
      </c>
    </row>
    <row r="3218" spans="1:12" x14ac:dyDescent="0.3">
      <c r="A3218" s="9">
        <v>44316</v>
      </c>
      <c r="B3218" t="s">
        <v>281</v>
      </c>
      <c r="C3218" t="s">
        <v>90</v>
      </c>
      <c r="D3218">
        <v>125800000</v>
      </c>
      <c r="E3218">
        <v>8699100000</v>
      </c>
      <c r="F3218">
        <v>8824900000</v>
      </c>
      <c r="G3218">
        <v>32</v>
      </c>
      <c r="H3218">
        <v>-192500000</v>
      </c>
      <c r="I3218">
        <v>-2.1347616829684831E-2</v>
      </c>
      <c r="J3218" t="s">
        <v>341</v>
      </c>
      <c r="K3218" t="s">
        <v>2314</v>
      </c>
      <c r="L3218" t="s">
        <v>726</v>
      </c>
    </row>
    <row r="3219" spans="1:12" x14ac:dyDescent="0.3">
      <c r="A3219" s="9">
        <v>44316</v>
      </c>
      <c r="B3219" t="s">
        <v>282</v>
      </c>
      <c r="C3219" t="s">
        <v>91</v>
      </c>
      <c r="D3219">
        <v>52100000</v>
      </c>
      <c r="E3219">
        <v>0</v>
      </c>
      <c r="F3219">
        <v>52100000</v>
      </c>
      <c r="G3219">
        <v>66</v>
      </c>
      <c r="H3219">
        <v>0</v>
      </c>
      <c r="I3219">
        <v>0</v>
      </c>
      <c r="J3219" t="s">
        <v>339</v>
      </c>
      <c r="K3219" t="s">
        <v>2281</v>
      </c>
      <c r="L3219" t="s">
        <v>348</v>
      </c>
    </row>
    <row r="3220" spans="1:12" x14ac:dyDescent="0.3">
      <c r="A3220" s="9">
        <v>44316</v>
      </c>
      <c r="B3220" t="s">
        <v>283</v>
      </c>
      <c r="C3220" t="s">
        <v>92</v>
      </c>
      <c r="D3220">
        <v>7770800000</v>
      </c>
      <c r="E3220">
        <v>930900000</v>
      </c>
      <c r="F3220">
        <v>8701700000</v>
      </c>
      <c r="G3220">
        <v>18</v>
      </c>
      <c r="H3220">
        <v>221500000</v>
      </c>
      <c r="I3220">
        <v>2.6119666988986111E-2</v>
      </c>
      <c r="J3220" t="s">
        <v>340</v>
      </c>
      <c r="K3220" t="s">
        <v>1037</v>
      </c>
      <c r="L3220" t="s">
        <v>2315</v>
      </c>
    </row>
    <row r="3221" spans="1:12" x14ac:dyDescent="0.3">
      <c r="A3221" s="9">
        <v>44316</v>
      </c>
      <c r="B3221" t="s">
        <v>284</v>
      </c>
      <c r="C3221" t="s">
        <v>93</v>
      </c>
      <c r="D3221">
        <v>69100000</v>
      </c>
      <c r="E3221">
        <v>7500000</v>
      </c>
      <c r="F3221">
        <v>76600000</v>
      </c>
      <c r="G3221">
        <v>67</v>
      </c>
      <c r="H3221">
        <v>400000</v>
      </c>
      <c r="I3221">
        <v>5.2493438320209973E-3</v>
      </c>
      <c r="J3221" t="s">
        <v>340</v>
      </c>
      <c r="K3221" t="s">
        <v>2316</v>
      </c>
      <c r="L3221" t="s">
        <v>557</v>
      </c>
    </row>
    <row r="3222" spans="1:12" x14ac:dyDescent="0.3">
      <c r="A3222" s="9">
        <v>44316</v>
      </c>
      <c r="B3222" t="s">
        <v>285</v>
      </c>
      <c r="C3222" t="s">
        <v>94</v>
      </c>
      <c r="D3222">
        <v>4200000</v>
      </c>
      <c r="E3222">
        <v>3700000</v>
      </c>
      <c r="F3222">
        <v>7900000</v>
      </c>
      <c r="G3222">
        <v>102</v>
      </c>
      <c r="H3222">
        <v>-200000</v>
      </c>
      <c r="I3222">
        <v>-2.469135802469136E-2</v>
      </c>
      <c r="J3222" t="s">
        <v>341</v>
      </c>
      <c r="K3222" t="s">
        <v>2110</v>
      </c>
      <c r="L3222" t="s">
        <v>497</v>
      </c>
    </row>
    <row r="3223" spans="1:12" x14ac:dyDescent="0.3">
      <c r="A3223" s="9">
        <v>44316</v>
      </c>
      <c r="B3223" t="s">
        <v>286</v>
      </c>
      <c r="C3223" t="s">
        <v>95</v>
      </c>
      <c r="D3223">
        <v>0</v>
      </c>
      <c r="E3223">
        <v>0</v>
      </c>
      <c r="F3223">
        <v>0</v>
      </c>
      <c r="G3223">
        <v>102</v>
      </c>
      <c r="H3223">
        <v>0</v>
      </c>
      <c r="J3223" t="s">
        <v>339</v>
      </c>
      <c r="K3223" t="s">
        <v>348</v>
      </c>
      <c r="L3223" t="s">
        <v>348</v>
      </c>
    </row>
    <row r="3224" spans="1:12" x14ac:dyDescent="0.3">
      <c r="A3224" s="9">
        <v>44316</v>
      </c>
      <c r="B3224" t="s">
        <v>287</v>
      </c>
      <c r="C3224" t="s">
        <v>96</v>
      </c>
      <c r="D3224">
        <v>46200000</v>
      </c>
      <c r="E3224">
        <v>700000</v>
      </c>
      <c r="F3224">
        <v>46900000</v>
      </c>
      <c r="G3224">
        <v>86</v>
      </c>
      <c r="H3224">
        <v>-600000</v>
      </c>
      <c r="I3224">
        <v>-1.2631578947368421E-2</v>
      </c>
      <c r="J3224" t="s">
        <v>341</v>
      </c>
      <c r="K3224" t="s">
        <v>1308</v>
      </c>
      <c r="L3224" t="s">
        <v>492</v>
      </c>
    </row>
    <row r="3225" spans="1:12" x14ac:dyDescent="0.3">
      <c r="A3225" s="9">
        <v>44316</v>
      </c>
      <c r="B3225" t="s">
        <v>288</v>
      </c>
      <c r="C3225" t="s">
        <v>97</v>
      </c>
      <c r="D3225">
        <v>29300000</v>
      </c>
      <c r="E3225">
        <v>3800000</v>
      </c>
      <c r="F3225">
        <v>33100000</v>
      </c>
      <c r="G3225">
        <v>81</v>
      </c>
      <c r="H3225">
        <v>100000</v>
      </c>
      <c r="I3225">
        <v>3.0303030303030299E-3</v>
      </c>
      <c r="J3225" t="s">
        <v>340</v>
      </c>
      <c r="K3225" t="s">
        <v>1239</v>
      </c>
      <c r="L3225" t="s">
        <v>486</v>
      </c>
    </row>
    <row r="3226" spans="1:12" x14ac:dyDescent="0.3">
      <c r="A3226" s="9">
        <v>44316</v>
      </c>
      <c r="B3226" t="s">
        <v>259</v>
      </c>
      <c r="C3226" t="s">
        <v>68</v>
      </c>
      <c r="D3226">
        <v>125918200000</v>
      </c>
      <c r="E3226">
        <v>23722900000</v>
      </c>
      <c r="F3226">
        <v>149641100000</v>
      </c>
      <c r="G3226">
        <v>3</v>
      </c>
      <c r="H3226">
        <v>-44900000</v>
      </c>
      <c r="I3226">
        <v>-2.999612522213166E-4</v>
      </c>
      <c r="J3226" t="s">
        <v>341</v>
      </c>
      <c r="K3226" t="s">
        <v>1624</v>
      </c>
      <c r="L3226" t="s">
        <v>1732</v>
      </c>
    </row>
    <row r="3227" spans="1:12" x14ac:dyDescent="0.3">
      <c r="A3227" s="9">
        <v>44316</v>
      </c>
      <c r="B3227" t="s">
        <v>327</v>
      </c>
      <c r="C3227" t="s">
        <v>145</v>
      </c>
      <c r="D3227">
        <v>0</v>
      </c>
      <c r="E3227">
        <v>0</v>
      </c>
      <c r="F3227">
        <v>0</v>
      </c>
      <c r="G3227">
        <v>120</v>
      </c>
      <c r="H3227">
        <v>0</v>
      </c>
      <c r="J3227" t="s">
        <v>339</v>
      </c>
      <c r="K3227" t="s">
        <v>348</v>
      </c>
      <c r="L3227" t="s">
        <v>348</v>
      </c>
    </row>
    <row r="3228" spans="1:12" x14ac:dyDescent="0.3">
      <c r="A3228" s="9">
        <v>44316</v>
      </c>
      <c r="B3228" t="s">
        <v>197</v>
      </c>
      <c r="C3228" t="s">
        <v>5</v>
      </c>
      <c r="D3228">
        <v>691800000</v>
      </c>
      <c r="E3228">
        <v>0</v>
      </c>
      <c r="F3228">
        <v>691800000</v>
      </c>
      <c r="G3228">
        <v>55</v>
      </c>
      <c r="H3228">
        <v>1900000</v>
      </c>
      <c r="I3228">
        <v>2.7540223220756631E-3</v>
      </c>
      <c r="J3228" t="s">
        <v>340</v>
      </c>
      <c r="K3228" t="s">
        <v>2317</v>
      </c>
      <c r="L3228" t="s">
        <v>657</v>
      </c>
    </row>
    <row r="3229" spans="1:12" x14ac:dyDescent="0.3">
      <c r="A3229" s="9">
        <v>44316</v>
      </c>
      <c r="B3229" t="s">
        <v>328</v>
      </c>
      <c r="C3229" t="s">
        <v>144</v>
      </c>
      <c r="D3229">
        <v>0</v>
      </c>
      <c r="E3229">
        <v>0</v>
      </c>
      <c r="F3229">
        <v>0</v>
      </c>
      <c r="G3229">
        <v>43</v>
      </c>
      <c r="H3229">
        <v>0</v>
      </c>
      <c r="J3229" t="s">
        <v>339</v>
      </c>
      <c r="K3229" t="s">
        <v>348</v>
      </c>
      <c r="L3229" t="s">
        <v>348</v>
      </c>
    </row>
    <row r="3230" spans="1:12" x14ac:dyDescent="0.3">
      <c r="A3230" s="9">
        <v>44316</v>
      </c>
      <c r="B3230" t="s">
        <v>279</v>
      </c>
      <c r="C3230" t="s">
        <v>88</v>
      </c>
      <c r="D3230">
        <v>0</v>
      </c>
      <c r="E3230">
        <v>700000</v>
      </c>
      <c r="F3230">
        <v>700000</v>
      </c>
      <c r="G3230">
        <v>105</v>
      </c>
      <c r="H3230">
        <v>-3900000</v>
      </c>
      <c r="I3230">
        <v>-0.84782608695652173</v>
      </c>
      <c r="J3230" t="s">
        <v>341</v>
      </c>
      <c r="K3230" t="s">
        <v>456</v>
      </c>
      <c r="L3230" t="s">
        <v>752</v>
      </c>
    </row>
    <row r="3231" spans="1:12" x14ac:dyDescent="0.3">
      <c r="A3231" s="9">
        <v>44316</v>
      </c>
      <c r="B3231" t="s">
        <v>323</v>
      </c>
      <c r="C3231" t="s">
        <v>133</v>
      </c>
      <c r="D3231">
        <v>2120100000</v>
      </c>
      <c r="E3231">
        <v>111100000</v>
      </c>
      <c r="F3231">
        <v>2231200000</v>
      </c>
      <c r="G3231">
        <v>31</v>
      </c>
      <c r="H3231">
        <v>137900000</v>
      </c>
      <c r="I3231">
        <v>6.5876845172693835E-2</v>
      </c>
      <c r="J3231" t="s">
        <v>340</v>
      </c>
      <c r="K3231" t="s">
        <v>898</v>
      </c>
      <c r="L3231" t="s">
        <v>594</v>
      </c>
    </row>
    <row r="3232" spans="1:12" x14ac:dyDescent="0.3">
      <c r="A3232" s="9">
        <v>44316</v>
      </c>
      <c r="B3232" t="s">
        <v>311</v>
      </c>
      <c r="C3232" t="s">
        <v>120</v>
      </c>
      <c r="D3232">
        <v>0</v>
      </c>
      <c r="E3232">
        <v>0</v>
      </c>
      <c r="F3232">
        <v>0</v>
      </c>
      <c r="G3232">
        <v>123</v>
      </c>
      <c r="H3232">
        <v>0</v>
      </c>
      <c r="J3232" t="s">
        <v>339</v>
      </c>
      <c r="K3232" t="s">
        <v>348</v>
      </c>
      <c r="L3232" t="s">
        <v>348</v>
      </c>
    </row>
    <row r="3233" spans="1:12" x14ac:dyDescent="0.3">
      <c r="A3233" s="9">
        <v>44316</v>
      </c>
      <c r="B3233" t="s">
        <v>274</v>
      </c>
      <c r="C3233" t="s">
        <v>83</v>
      </c>
      <c r="D3233">
        <v>1886500000</v>
      </c>
      <c r="E3233">
        <v>1261500000</v>
      </c>
      <c r="F3233">
        <v>3148000000</v>
      </c>
      <c r="G3233">
        <v>29</v>
      </c>
      <c r="H3233">
        <v>-159300000</v>
      </c>
      <c r="I3233">
        <v>-4.8166177849000687E-2</v>
      </c>
      <c r="J3233" t="s">
        <v>341</v>
      </c>
      <c r="K3233" t="s">
        <v>2217</v>
      </c>
      <c r="L3233" t="s">
        <v>1051</v>
      </c>
    </row>
    <row r="3234" spans="1:12" x14ac:dyDescent="0.3">
      <c r="A3234" s="9">
        <v>44316</v>
      </c>
      <c r="B3234" t="s">
        <v>262</v>
      </c>
      <c r="C3234" t="s">
        <v>71</v>
      </c>
      <c r="D3234">
        <v>436400000</v>
      </c>
      <c r="E3234">
        <v>25700000</v>
      </c>
      <c r="F3234">
        <v>462100000</v>
      </c>
      <c r="G3234">
        <v>53</v>
      </c>
      <c r="H3234">
        <v>1900000</v>
      </c>
      <c r="I3234">
        <v>4.1286397218600612E-3</v>
      </c>
      <c r="J3234" t="s">
        <v>340</v>
      </c>
      <c r="K3234" t="s">
        <v>2318</v>
      </c>
      <c r="L3234" t="s">
        <v>657</v>
      </c>
    </row>
    <row r="3235" spans="1:12" x14ac:dyDescent="0.3">
      <c r="A3235" s="9">
        <v>44316</v>
      </c>
      <c r="B3235" t="s">
        <v>322</v>
      </c>
      <c r="C3235" t="s">
        <v>132</v>
      </c>
      <c r="D3235">
        <v>2713700000</v>
      </c>
      <c r="E3235">
        <v>0</v>
      </c>
      <c r="F3235">
        <v>2713700000</v>
      </c>
      <c r="G3235">
        <v>21</v>
      </c>
      <c r="H3235">
        <v>109000000</v>
      </c>
      <c r="I3235">
        <v>4.1847429646408418E-2</v>
      </c>
      <c r="J3235" t="s">
        <v>340</v>
      </c>
      <c r="K3235" t="s">
        <v>1756</v>
      </c>
      <c r="L3235" t="s">
        <v>475</v>
      </c>
    </row>
    <row r="3236" spans="1:12" x14ac:dyDescent="0.3">
      <c r="A3236" s="9">
        <v>44316</v>
      </c>
      <c r="B3236" t="s">
        <v>296</v>
      </c>
      <c r="C3236" t="s">
        <v>105</v>
      </c>
      <c r="D3236">
        <v>530900000</v>
      </c>
      <c r="E3236">
        <v>0</v>
      </c>
      <c r="F3236">
        <v>530900000</v>
      </c>
      <c r="G3236">
        <v>51</v>
      </c>
      <c r="H3236">
        <v>7699999.9999999404</v>
      </c>
      <c r="I3236">
        <v>1.471712538226288E-2</v>
      </c>
      <c r="J3236" t="s">
        <v>340</v>
      </c>
      <c r="K3236" t="s">
        <v>2319</v>
      </c>
      <c r="L3236" t="s">
        <v>448</v>
      </c>
    </row>
    <row r="3237" spans="1:12" x14ac:dyDescent="0.3">
      <c r="A3237" s="9">
        <v>44316</v>
      </c>
      <c r="B3237" t="s">
        <v>297</v>
      </c>
      <c r="C3237" t="s">
        <v>106</v>
      </c>
      <c r="D3237">
        <v>265000000</v>
      </c>
      <c r="E3237">
        <v>0</v>
      </c>
      <c r="F3237">
        <v>265000000</v>
      </c>
      <c r="G3237">
        <v>63</v>
      </c>
      <c r="H3237">
        <v>-1000000</v>
      </c>
      <c r="I3237">
        <v>-3.7593984962406009E-3</v>
      </c>
      <c r="J3237" t="s">
        <v>341</v>
      </c>
      <c r="K3237" t="s">
        <v>1420</v>
      </c>
      <c r="L3237" t="s">
        <v>681</v>
      </c>
    </row>
    <row r="3238" spans="1:12" x14ac:dyDescent="0.3">
      <c r="A3238" s="9">
        <v>44316</v>
      </c>
      <c r="B3238" t="s">
        <v>298</v>
      </c>
      <c r="C3238" t="s">
        <v>107</v>
      </c>
      <c r="D3238">
        <v>0</v>
      </c>
      <c r="E3238">
        <v>0</v>
      </c>
      <c r="F3238">
        <v>0</v>
      </c>
      <c r="G3238">
        <v>103</v>
      </c>
      <c r="H3238">
        <v>0</v>
      </c>
      <c r="J3238" t="s">
        <v>339</v>
      </c>
      <c r="K3238" t="s">
        <v>348</v>
      </c>
      <c r="L3238" t="s">
        <v>348</v>
      </c>
    </row>
    <row r="3239" spans="1:12" x14ac:dyDescent="0.3">
      <c r="A3239" s="9">
        <v>44316</v>
      </c>
      <c r="B3239" t="s">
        <v>299</v>
      </c>
      <c r="C3239" t="s">
        <v>108</v>
      </c>
      <c r="D3239">
        <v>12134500000</v>
      </c>
      <c r="E3239">
        <v>2141400000</v>
      </c>
      <c r="F3239">
        <v>14275900000</v>
      </c>
      <c r="G3239">
        <v>8</v>
      </c>
      <c r="H3239">
        <v>379500000</v>
      </c>
      <c r="I3239">
        <v>2.730923116778446E-2</v>
      </c>
      <c r="J3239" t="s">
        <v>340</v>
      </c>
      <c r="K3239" t="s">
        <v>2320</v>
      </c>
      <c r="L3239" t="s">
        <v>554</v>
      </c>
    </row>
    <row r="3240" spans="1:12" x14ac:dyDescent="0.3">
      <c r="A3240" s="9">
        <v>44316</v>
      </c>
      <c r="B3240" t="s">
        <v>307</v>
      </c>
      <c r="C3240" t="s">
        <v>141</v>
      </c>
      <c r="D3240">
        <v>87400000</v>
      </c>
      <c r="E3240">
        <v>0</v>
      </c>
      <c r="F3240">
        <v>87400000</v>
      </c>
      <c r="G3240">
        <v>70</v>
      </c>
      <c r="H3240">
        <v>2300000</v>
      </c>
      <c r="I3240">
        <v>2.7027027027027029E-2</v>
      </c>
      <c r="J3240" t="s">
        <v>340</v>
      </c>
      <c r="K3240" t="s">
        <v>2321</v>
      </c>
      <c r="L3240" t="s">
        <v>1418</v>
      </c>
    </row>
    <row r="3241" spans="1:12" x14ac:dyDescent="0.3">
      <c r="A3241" s="9">
        <v>44316</v>
      </c>
      <c r="B3241" t="s">
        <v>301</v>
      </c>
      <c r="C3241" t="s">
        <v>110</v>
      </c>
      <c r="D3241">
        <v>2978300000</v>
      </c>
      <c r="E3241">
        <v>71100000</v>
      </c>
      <c r="F3241">
        <v>3049400000</v>
      </c>
      <c r="G3241">
        <v>37</v>
      </c>
      <c r="H3241">
        <v>1400000</v>
      </c>
      <c r="I3241">
        <v>4.5931758530183732E-4</v>
      </c>
      <c r="J3241" t="s">
        <v>340</v>
      </c>
      <c r="K3241" t="s">
        <v>1346</v>
      </c>
      <c r="L3241" t="s">
        <v>550</v>
      </c>
    </row>
    <row r="3242" spans="1:12" x14ac:dyDescent="0.3">
      <c r="A3242" s="9">
        <v>44316</v>
      </c>
      <c r="B3242" t="s">
        <v>303</v>
      </c>
      <c r="C3242" t="s">
        <v>112</v>
      </c>
      <c r="D3242">
        <v>0</v>
      </c>
      <c r="E3242">
        <v>0</v>
      </c>
      <c r="F3242">
        <v>0</v>
      </c>
      <c r="G3242">
        <v>37</v>
      </c>
      <c r="H3242">
        <v>0</v>
      </c>
      <c r="J3242" t="s">
        <v>339</v>
      </c>
      <c r="K3242" t="s">
        <v>348</v>
      </c>
      <c r="L3242" t="s">
        <v>348</v>
      </c>
    </row>
    <row r="3243" spans="1:12" x14ac:dyDescent="0.3">
      <c r="A3243" s="9">
        <v>44316</v>
      </c>
      <c r="B3243" t="s">
        <v>304</v>
      </c>
      <c r="C3243" t="s">
        <v>113</v>
      </c>
      <c r="D3243">
        <v>11990900000</v>
      </c>
      <c r="E3243">
        <v>3285200000</v>
      </c>
      <c r="F3243">
        <v>15276100000</v>
      </c>
      <c r="G3243">
        <v>11</v>
      </c>
      <c r="H3243">
        <v>-369700000</v>
      </c>
      <c r="I3243">
        <v>-2.3629344616446581E-2</v>
      </c>
      <c r="J3243" t="s">
        <v>341</v>
      </c>
      <c r="K3243" t="s">
        <v>614</v>
      </c>
      <c r="L3243" t="s">
        <v>1662</v>
      </c>
    </row>
    <row r="3244" spans="1:12" x14ac:dyDescent="0.3">
      <c r="A3244" s="9">
        <v>44316</v>
      </c>
      <c r="B3244" t="s">
        <v>305</v>
      </c>
      <c r="C3244" t="s">
        <v>114</v>
      </c>
      <c r="D3244">
        <v>13281400000</v>
      </c>
      <c r="E3244">
        <v>5493400000</v>
      </c>
      <c r="F3244">
        <v>18774800000</v>
      </c>
      <c r="G3244">
        <v>6</v>
      </c>
      <c r="H3244">
        <v>-476300000</v>
      </c>
      <c r="I3244">
        <v>-2.4741443346094509E-2</v>
      </c>
      <c r="J3244" t="s">
        <v>341</v>
      </c>
      <c r="K3244" t="s">
        <v>561</v>
      </c>
      <c r="L3244" t="s">
        <v>605</v>
      </c>
    </row>
    <row r="3245" spans="1:12" x14ac:dyDescent="0.3">
      <c r="A3245" s="9">
        <v>44316</v>
      </c>
      <c r="B3245" t="s">
        <v>306</v>
      </c>
      <c r="C3245" t="s">
        <v>115</v>
      </c>
      <c r="D3245">
        <v>200000</v>
      </c>
      <c r="E3245">
        <v>0</v>
      </c>
      <c r="F3245">
        <v>200000</v>
      </c>
      <c r="G3245">
        <v>6</v>
      </c>
      <c r="H3245">
        <v>0</v>
      </c>
      <c r="I3245">
        <v>0</v>
      </c>
      <c r="J3245" t="s">
        <v>339</v>
      </c>
      <c r="K3245" t="s">
        <v>379</v>
      </c>
      <c r="L3245" t="s">
        <v>348</v>
      </c>
    </row>
    <row r="3246" spans="1:12" x14ac:dyDescent="0.3">
      <c r="A3246" s="9">
        <v>44316</v>
      </c>
      <c r="B3246" t="s">
        <v>309</v>
      </c>
      <c r="C3246" t="s">
        <v>118</v>
      </c>
      <c r="D3246">
        <v>69100000</v>
      </c>
      <c r="E3246">
        <v>49500000</v>
      </c>
      <c r="F3246">
        <v>118600000</v>
      </c>
      <c r="G3246">
        <v>80</v>
      </c>
      <c r="H3246">
        <v>-2700000</v>
      </c>
      <c r="I3246">
        <v>-2.2258862324814509E-2</v>
      </c>
      <c r="J3246" t="s">
        <v>341</v>
      </c>
      <c r="K3246" t="s">
        <v>1076</v>
      </c>
      <c r="L3246" t="s">
        <v>582</v>
      </c>
    </row>
    <row r="3247" spans="1:12" x14ac:dyDescent="0.3">
      <c r="A3247" s="9">
        <v>44316</v>
      </c>
      <c r="B3247" t="s">
        <v>308</v>
      </c>
      <c r="C3247" t="s">
        <v>117</v>
      </c>
      <c r="D3247">
        <v>173286400000</v>
      </c>
      <c r="E3247">
        <v>21445300000</v>
      </c>
      <c r="F3247">
        <v>194731700000</v>
      </c>
      <c r="G3247">
        <v>1</v>
      </c>
      <c r="H3247">
        <v>249600000</v>
      </c>
      <c r="I3247">
        <v>1.2834086016142361E-3</v>
      </c>
      <c r="J3247" t="s">
        <v>340</v>
      </c>
      <c r="K3247" t="s">
        <v>2287</v>
      </c>
      <c r="L3247" t="s">
        <v>2322</v>
      </c>
    </row>
    <row r="3248" spans="1:12" x14ac:dyDescent="0.3">
      <c r="A3248" s="9">
        <v>44316</v>
      </c>
      <c r="B3248" t="s">
        <v>295</v>
      </c>
      <c r="C3248" t="s">
        <v>104</v>
      </c>
      <c r="D3248">
        <v>2161100000</v>
      </c>
      <c r="E3248">
        <v>1089700000</v>
      </c>
      <c r="F3248">
        <v>3250800000</v>
      </c>
      <c r="G3248">
        <v>30</v>
      </c>
      <c r="H3248">
        <v>213500000</v>
      </c>
      <c r="I3248">
        <v>7.0292694169163408E-2</v>
      </c>
      <c r="J3248" t="s">
        <v>340</v>
      </c>
      <c r="K3248" t="s">
        <v>2172</v>
      </c>
      <c r="L3248" t="s">
        <v>2323</v>
      </c>
    </row>
    <row r="3249" spans="1:12" x14ac:dyDescent="0.3">
      <c r="A3249" s="9">
        <v>44316</v>
      </c>
      <c r="B3249" t="s">
        <v>319</v>
      </c>
      <c r="C3249" t="s">
        <v>128</v>
      </c>
      <c r="D3249">
        <v>8300000.0000000009</v>
      </c>
      <c r="E3249">
        <v>0</v>
      </c>
      <c r="F3249">
        <v>8300000.0000000009</v>
      </c>
      <c r="G3249">
        <v>99</v>
      </c>
      <c r="H3249">
        <v>-599999.99999999907</v>
      </c>
      <c r="I3249">
        <v>-6.7415730337078553E-2</v>
      </c>
      <c r="J3249" t="s">
        <v>341</v>
      </c>
      <c r="K3249" t="s">
        <v>2324</v>
      </c>
      <c r="L3249" t="s">
        <v>492</v>
      </c>
    </row>
    <row r="3250" spans="1:12" x14ac:dyDescent="0.3">
      <c r="A3250" s="9">
        <v>44316</v>
      </c>
      <c r="B3250" t="s">
        <v>320</v>
      </c>
      <c r="C3250" t="s">
        <v>129</v>
      </c>
      <c r="D3250">
        <v>70900000</v>
      </c>
      <c r="E3250">
        <v>0</v>
      </c>
      <c r="F3250">
        <v>70900000</v>
      </c>
      <c r="G3250">
        <v>99</v>
      </c>
      <c r="H3250">
        <v>900000</v>
      </c>
      <c r="I3250">
        <v>1.285714285714286E-2</v>
      </c>
      <c r="J3250" t="s">
        <v>340</v>
      </c>
      <c r="K3250" t="s">
        <v>2267</v>
      </c>
      <c r="L3250" t="s">
        <v>441</v>
      </c>
    </row>
    <row r="3251" spans="1:12" x14ac:dyDescent="0.3">
      <c r="A3251" s="9">
        <v>44316</v>
      </c>
      <c r="B3251" t="s">
        <v>290</v>
      </c>
      <c r="C3251" t="s">
        <v>99</v>
      </c>
      <c r="D3251">
        <v>215300000</v>
      </c>
      <c r="E3251">
        <v>0</v>
      </c>
      <c r="F3251">
        <v>215300000</v>
      </c>
      <c r="G3251">
        <v>64</v>
      </c>
      <c r="H3251">
        <v>3100000</v>
      </c>
      <c r="I3251">
        <v>1.4608859566446751E-2</v>
      </c>
      <c r="J3251" t="s">
        <v>340</v>
      </c>
      <c r="K3251" t="s">
        <v>2325</v>
      </c>
      <c r="L3251" t="s">
        <v>777</v>
      </c>
    </row>
    <row r="3252" spans="1:12" x14ac:dyDescent="0.3">
      <c r="A3252" s="9">
        <v>44316</v>
      </c>
      <c r="B3252" t="s">
        <v>300</v>
      </c>
      <c r="C3252" t="s">
        <v>109</v>
      </c>
      <c r="D3252">
        <v>500000</v>
      </c>
      <c r="E3252">
        <v>400000</v>
      </c>
      <c r="F3252">
        <v>900000</v>
      </c>
      <c r="G3252">
        <v>113</v>
      </c>
      <c r="H3252">
        <v>0</v>
      </c>
      <c r="I3252">
        <v>0</v>
      </c>
      <c r="J3252" t="s">
        <v>339</v>
      </c>
      <c r="K3252" t="s">
        <v>441</v>
      </c>
      <c r="L3252" t="s">
        <v>348</v>
      </c>
    </row>
    <row r="3253" spans="1:12" x14ac:dyDescent="0.3">
      <c r="A3253" s="9">
        <v>44316</v>
      </c>
      <c r="B3253" t="s">
        <v>292</v>
      </c>
      <c r="C3253" t="s">
        <v>101</v>
      </c>
      <c r="D3253">
        <v>15828700000</v>
      </c>
      <c r="E3253">
        <v>43500000</v>
      </c>
      <c r="F3253">
        <v>15872200000</v>
      </c>
      <c r="G3253">
        <v>9</v>
      </c>
      <c r="H3253">
        <v>165100000</v>
      </c>
      <c r="I3253">
        <v>1.051117010778565E-2</v>
      </c>
      <c r="J3253" t="s">
        <v>340</v>
      </c>
      <c r="K3253" t="s">
        <v>942</v>
      </c>
      <c r="L3253" t="s">
        <v>845</v>
      </c>
    </row>
    <row r="3254" spans="1:12" x14ac:dyDescent="0.3">
      <c r="A3254" s="9">
        <v>44316</v>
      </c>
      <c r="B3254" t="s">
        <v>312</v>
      </c>
      <c r="C3254" t="s">
        <v>121</v>
      </c>
      <c r="D3254">
        <v>0</v>
      </c>
      <c r="E3254">
        <v>0</v>
      </c>
      <c r="F3254">
        <v>0</v>
      </c>
      <c r="G3254">
        <v>122</v>
      </c>
      <c r="H3254">
        <v>0</v>
      </c>
      <c r="J3254" t="s">
        <v>339</v>
      </c>
      <c r="K3254" t="s">
        <v>348</v>
      </c>
      <c r="L3254" t="s">
        <v>348</v>
      </c>
    </row>
    <row r="3255" spans="1:12" x14ac:dyDescent="0.3">
      <c r="A3255" s="9">
        <v>44316</v>
      </c>
      <c r="B3255" t="s">
        <v>315</v>
      </c>
      <c r="C3255" t="s">
        <v>124</v>
      </c>
      <c r="D3255">
        <v>100000</v>
      </c>
      <c r="E3255">
        <v>3900000</v>
      </c>
      <c r="F3255">
        <v>4000000</v>
      </c>
      <c r="G3255">
        <v>106</v>
      </c>
      <c r="H3255">
        <v>0</v>
      </c>
      <c r="I3255">
        <v>0</v>
      </c>
      <c r="J3255" t="s">
        <v>339</v>
      </c>
      <c r="K3255" t="s">
        <v>459</v>
      </c>
      <c r="L3255" t="s">
        <v>348</v>
      </c>
    </row>
    <row r="3256" spans="1:12" x14ac:dyDescent="0.3">
      <c r="A3256" s="9">
        <v>44316</v>
      </c>
      <c r="B3256" t="s">
        <v>310</v>
      </c>
      <c r="C3256" t="s">
        <v>142</v>
      </c>
      <c r="D3256">
        <v>63900000</v>
      </c>
      <c r="E3256">
        <v>200000</v>
      </c>
      <c r="F3256">
        <v>64100000</v>
      </c>
      <c r="G3256">
        <v>74</v>
      </c>
      <c r="H3256">
        <v>1100000</v>
      </c>
      <c r="I3256">
        <v>1.7460317460317461E-2</v>
      </c>
      <c r="J3256" t="s">
        <v>340</v>
      </c>
      <c r="K3256" t="s">
        <v>2326</v>
      </c>
      <c r="L3256" t="s">
        <v>574</v>
      </c>
    </row>
    <row r="3257" spans="1:12" x14ac:dyDescent="0.3">
      <c r="A3257" s="9">
        <v>44316</v>
      </c>
      <c r="B3257" t="s">
        <v>314</v>
      </c>
      <c r="C3257" t="s">
        <v>123</v>
      </c>
      <c r="D3257">
        <v>900000</v>
      </c>
      <c r="E3257">
        <v>0</v>
      </c>
      <c r="F3257">
        <v>900000</v>
      </c>
      <c r="G3257">
        <v>107</v>
      </c>
      <c r="H3257">
        <v>-100000</v>
      </c>
      <c r="I3257">
        <v>-0.1</v>
      </c>
      <c r="J3257" t="s">
        <v>341</v>
      </c>
      <c r="K3257" t="s">
        <v>441</v>
      </c>
      <c r="L3257" t="s">
        <v>503</v>
      </c>
    </row>
    <row r="3258" spans="1:12" x14ac:dyDescent="0.3">
      <c r="A3258" s="9">
        <v>44316</v>
      </c>
      <c r="B3258" t="s">
        <v>321</v>
      </c>
      <c r="C3258" t="s">
        <v>130</v>
      </c>
      <c r="D3258">
        <v>293900000</v>
      </c>
      <c r="E3258">
        <v>108800000</v>
      </c>
      <c r="F3258">
        <v>402700000</v>
      </c>
      <c r="G3258">
        <v>58</v>
      </c>
      <c r="H3258">
        <v>1900000</v>
      </c>
      <c r="I3258">
        <v>4.7405189620758487E-3</v>
      </c>
      <c r="J3258" t="s">
        <v>340</v>
      </c>
      <c r="K3258" t="s">
        <v>692</v>
      </c>
      <c r="L3258" t="s">
        <v>657</v>
      </c>
    </row>
    <row r="3259" spans="1:12" x14ac:dyDescent="0.3">
      <c r="A3259" s="9">
        <v>44316</v>
      </c>
      <c r="B3259" t="s">
        <v>316</v>
      </c>
      <c r="C3259" t="s">
        <v>125</v>
      </c>
      <c r="D3259">
        <v>0</v>
      </c>
      <c r="E3259">
        <v>0</v>
      </c>
      <c r="F3259">
        <v>0</v>
      </c>
      <c r="G3259">
        <v>118</v>
      </c>
      <c r="H3259">
        <v>0</v>
      </c>
      <c r="J3259" t="s">
        <v>339</v>
      </c>
      <c r="K3259" t="s">
        <v>348</v>
      </c>
      <c r="L3259" t="s">
        <v>348</v>
      </c>
    </row>
    <row r="3260" spans="1:12" x14ac:dyDescent="0.3">
      <c r="A3260" s="9">
        <v>44316</v>
      </c>
      <c r="B3260" t="s">
        <v>317</v>
      </c>
      <c r="C3260" t="s">
        <v>126</v>
      </c>
      <c r="D3260">
        <v>8492500000</v>
      </c>
      <c r="E3260">
        <v>0</v>
      </c>
      <c r="F3260">
        <v>8492500000</v>
      </c>
      <c r="G3260">
        <v>17</v>
      </c>
      <c r="H3260">
        <v>-19500000</v>
      </c>
      <c r="I3260">
        <v>-2.290883458646616E-3</v>
      </c>
      <c r="J3260" t="s">
        <v>341</v>
      </c>
      <c r="K3260" t="s">
        <v>2156</v>
      </c>
      <c r="L3260" t="s">
        <v>840</v>
      </c>
    </row>
    <row r="3261" spans="1:12" x14ac:dyDescent="0.3">
      <c r="A3261" s="9">
        <v>44316</v>
      </c>
      <c r="B3261" t="s">
        <v>318</v>
      </c>
      <c r="C3261" t="s">
        <v>127</v>
      </c>
      <c r="D3261">
        <v>2100000</v>
      </c>
      <c r="E3261">
        <v>0</v>
      </c>
      <c r="F3261">
        <v>2100000</v>
      </c>
      <c r="G3261">
        <v>111</v>
      </c>
      <c r="H3261">
        <v>-100000</v>
      </c>
      <c r="I3261">
        <v>-4.5454545454545463E-2</v>
      </c>
      <c r="J3261" t="s">
        <v>341</v>
      </c>
      <c r="K3261" t="s">
        <v>1009</v>
      </c>
      <c r="L3261" t="s">
        <v>503</v>
      </c>
    </row>
    <row r="3262" spans="1:12" x14ac:dyDescent="0.3">
      <c r="A3262" s="9">
        <v>44316</v>
      </c>
      <c r="B3262" t="s">
        <v>313</v>
      </c>
      <c r="C3262" t="s">
        <v>122</v>
      </c>
      <c r="D3262">
        <v>114000000</v>
      </c>
      <c r="E3262">
        <v>0</v>
      </c>
      <c r="F3262">
        <v>114000000</v>
      </c>
      <c r="G3262">
        <v>69</v>
      </c>
      <c r="H3262">
        <v>-5000000</v>
      </c>
      <c r="I3262">
        <v>-4.2016806722689079E-2</v>
      </c>
      <c r="J3262" t="s">
        <v>341</v>
      </c>
      <c r="K3262" t="s">
        <v>552</v>
      </c>
      <c r="L3262" t="s">
        <v>1237</v>
      </c>
    </row>
    <row r="3263" spans="1:12" x14ac:dyDescent="0.3">
      <c r="A3263" s="9">
        <v>44347</v>
      </c>
      <c r="B3263" t="s">
        <v>203</v>
      </c>
      <c r="C3263" t="s">
        <v>12</v>
      </c>
      <c r="D3263">
        <v>5100000</v>
      </c>
      <c r="E3263">
        <v>0</v>
      </c>
      <c r="F3263">
        <v>5100000</v>
      </c>
      <c r="G3263">
        <v>91</v>
      </c>
      <c r="H3263">
        <v>700000</v>
      </c>
      <c r="I3263">
        <v>0.15909090909090909</v>
      </c>
      <c r="J3263" t="s">
        <v>340</v>
      </c>
      <c r="K3263" t="s">
        <v>1218</v>
      </c>
      <c r="L3263" t="s">
        <v>456</v>
      </c>
    </row>
    <row r="3264" spans="1:12" x14ac:dyDescent="0.3">
      <c r="A3264" s="9">
        <v>44347</v>
      </c>
      <c r="B3264" t="s">
        <v>206</v>
      </c>
      <c r="C3264" t="s">
        <v>15</v>
      </c>
      <c r="D3264">
        <v>400000</v>
      </c>
      <c r="E3264">
        <v>0</v>
      </c>
      <c r="F3264">
        <v>400000</v>
      </c>
      <c r="G3264">
        <v>115</v>
      </c>
      <c r="H3264">
        <v>0</v>
      </c>
      <c r="I3264">
        <v>0</v>
      </c>
      <c r="J3264" t="s">
        <v>339</v>
      </c>
      <c r="K3264" t="s">
        <v>557</v>
      </c>
      <c r="L3264" t="s">
        <v>348</v>
      </c>
    </row>
    <row r="3265" spans="1:12" x14ac:dyDescent="0.3">
      <c r="A3265" s="9">
        <v>44347</v>
      </c>
      <c r="B3265" t="s">
        <v>205</v>
      </c>
      <c r="C3265" t="s">
        <v>14</v>
      </c>
      <c r="D3265">
        <v>5164800000</v>
      </c>
      <c r="E3265">
        <v>295000000</v>
      </c>
      <c r="F3265">
        <v>5459800000</v>
      </c>
      <c r="G3265">
        <v>20</v>
      </c>
      <c r="H3265">
        <v>-150000000</v>
      </c>
      <c r="I3265">
        <v>-2.673892117366038E-2</v>
      </c>
      <c r="J3265" t="s">
        <v>341</v>
      </c>
      <c r="K3265" t="s">
        <v>1835</v>
      </c>
      <c r="L3265" t="s">
        <v>1051</v>
      </c>
    </row>
    <row r="3266" spans="1:12" x14ac:dyDescent="0.3">
      <c r="A3266" s="9">
        <v>44347</v>
      </c>
      <c r="B3266" t="s">
        <v>204</v>
      </c>
      <c r="C3266" t="s">
        <v>13</v>
      </c>
      <c r="D3266">
        <v>0</v>
      </c>
      <c r="E3266">
        <v>400000</v>
      </c>
      <c r="F3266">
        <v>400000</v>
      </c>
      <c r="G3266">
        <v>108</v>
      </c>
      <c r="H3266">
        <v>-100000</v>
      </c>
      <c r="I3266">
        <v>-0.2</v>
      </c>
      <c r="J3266" t="s">
        <v>341</v>
      </c>
      <c r="K3266" t="s">
        <v>557</v>
      </c>
      <c r="L3266" t="s">
        <v>503</v>
      </c>
    </row>
    <row r="3267" spans="1:12" x14ac:dyDescent="0.3">
      <c r="A3267" s="9">
        <v>44347</v>
      </c>
      <c r="B3267" t="s">
        <v>202</v>
      </c>
      <c r="C3267" t="s">
        <v>11</v>
      </c>
      <c r="D3267">
        <v>96400000</v>
      </c>
      <c r="E3267">
        <v>0</v>
      </c>
      <c r="F3267">
        <v>96400000</v>
      </c>
      <c r="G3267">
        <v>72</v>
      </c>
      <c r="H3267">
        <v>-800000</v>
      </c>
      <c r="I3267">
        <v>-8.23045267489712E-3</v>
      </c>
      <c r="J3267" t="s">
        <v>341</v>
      </c>
      <c r="K3267" t="s">
        <v>2327</v>
      </c>
      <c r="L3267" t="s">
        <v>664</v>
      </c>
    </row>
    <row r="3268" spans="1:12" x14ac:dyDescent="0.3">
      <c r="A3268" s="9">
        <v>44347</v>
      </c>
      <c r="B3268" t="s">
        <v>227</v>
      </c>
      <c r="C3268" t="s">
        <v>36</v>
      </c>
      <c r="D3268">
        <v>328200000</v>
      </c>
      <c r="E3268">
        <v>400000</v>
      </c>
      <c r="F3268">
        <v>328600000</v>
      </c>
      <c r="G3268">
        <v>72</v>
      </c>
      <c r="H3268">
        <v>-4800000</v>
      </c>
      <c r="I3268">
        <v>-1.439712057588482E-2</v>
      </c>
      <c r="J3268" t="s">
        <v>341</v>
      </c>
      <c r="K3268" t="s">
        <v>1791</v>
      </c>
      <c r="L3268" t="s">
        <v>2001</v>
      </c>
    </row>
    <row r="3269" spans="1:12" x14ac:dyDescent="0.3">
      <c r="A3269" s="9">
        <v>44347</v>
      </c>
      <c r="B3269" t="s">
        <v>200</v>
      </c>
      <c r="C3269" t="s">
        <v>9</v>
      </c>
      <c r="D3269">
        <v>5313100000</v>
      </c>
      <c r="E3269">
        <v>0</v>
      </c>
      <c r="F3269">
        <v>5313100000</v>
      </c>
      <c r="G3269">
        <v>23</v>
      </c>
      <c r="H3269">
        <v>112100000</v>
      </c>
      <c r="I3269">
        <v>2.1553547394731781E-2</v>
      </c>
      <c r="J3269" t="s">
        <v>340</v>
      </c>
      <c r="K3269" t="s">
        <v>2328</v>
      </c>
      <c r="L3269" t="s">
        <v>1243</v>
      </c>
    </row>
    <row r="3270" spans="1:12" x14ac:dyDescent="0.3">
      <c r="A3270" s="9">
        <v>44347</v>
      </c>
      <c r="B3270" t="s">
        <v>199</v>
      </c>
      <c r="C3270" t="s">
        <v>8</v>
      </c>
      <c r="D3270">
        <v>9200000</v>
      </c>
      <c r="E3270">
        <v>0</v>
      </c>
      <c r="F3270">
        <v>9200000</v>
      </c>
      <c r="G3270">
        <v>97</v>
      </c>
      <c r="H3270">
        <v>0</v>
      </c>
      <c r="I3270">
        <v>0</v>
      </c>
      <c r="J3270" t="s">
        <v>339</v>
      </c>
      <c r="K3270" t="s">
        <v>1129</v>
      </c>
      <c r="L3270" t="s">
        <v>348</v>
      </c>
    </row>
    <row r="3271" spans="1:12" x14ac:dyDescent="0.3">
      <c r="A3271" s="9">
        <v>44347</v>
      </c>
      <c r="B3271" t="s">
        <v>225</v>
      </c>
      <c r="C3271" t="s">
        <v>34</v>
      </c>
      <c r="D3271">
        <v>141433300000</v>
      </c>
      <c r="E3271">
        <v>13752700000</v>
      </c>
      <c r="F3271">
        <v>155186000000</v>
      </c>
      <c r="G3271">
        <v>2</v>
      </c>
      <c r="H3271">
        <v>220800000</v>
      </c>
      <c r="I3271">
        <v>1.424836027701703E-3</v>
      </c>
      <c r="J3271" t="s">
        <v>340</v>
      </c>
      <c r="K3271" t="s">
        <v>1873</v>
      </c>
      <c r="L3271" t="s">
        <v>863</v>
      </c>
    </row>
    <row r="3272" spans="1:12" x14ac:dyDescent="0.3">
      <c r="A3272" s="9">
        <v>44347</v>
      </c>
      <c r="B3272" t="s">
        <v>226</v>
      </c>
      <c r="C3272" t="s">
        <v>35</v>
      </c>
      <c r="D3272">
        <v>49600000</v>
      </c>
      <c r="E3272">
        <v>1700000</v>
      </c>
      <c r="F3272">
        <v>51300000</v>
      </c>
      <c r="G3272">
        <v>77</v>
      </c>
      <c r="H3272">
        <v>1400000</v>
      </c>
      <c r="I3272">
        <v>2.8056112224448902E-2</v>
      </c>
      <c r="J3272" t="s">
        <v>340</v>
      </c>
      <c r="K3272" t="s">
        <v>577</v>
      </c>
      <c r="L3272" t="s">
        <v>550</v>
      </c>
    </row>
    <row r="3273" spans="1:12" x14ac:dyDescent="0.3">
      <c r="A3273" s="9">
        <v>44347</v>
      </c>
      <c r="B3273" t="s">
        <v>207</v>
      </c>
      <c r="C3273" t="s">
        <v>16</v>
      </c>
      <c r="D3273">
        <v>1017700000</v>
      </c>
      <c r="E3273">
        <v>1038600000</v>
      </c>
      <c r="F3273">
        <v>2056300000</v>
      </c>
      <c r="G3273">
        <v>33</v>
      </c>
      <c r="H3273">
        <v>97700000</v>
      </c>
      <c r="I3273">
        <v>4.9882569182068827E-2</v>
      </c>
      <c r="J3273" t="s">
        <v>340</v>
      </c>
      <c r="K3273" t="s">
        <v>2329</v>
      </c>
      <c r="L3273" t="s">
        <v>2008</v>
      </c>
    </row>
    <row r="3274" spans="1:12" x14ac:dyDescent="0.3">
      <c r="A3274" s="9">
        <v>44347</v>
      </c>
      <c r="B3274" t="s">
        <v>201</v>
      </c>
      <c r="C3274" t="s">
        <v>10</v>
      </c>
      <c r="D3274">
        <v>3356200000</v>
      </c>
      <c r="E3274">
        <v>286700000</v>
      </c>
      <c r="F3274">
        <v>3642900000</v>
      </c>
      <c r="G3274">
        <v>38</v>
      </c>
      <c r="H3274">
        <v>82100000</v>
      </c>
      <c r="I3274">
        <v>2.3056616490676252E-2</v>
      </c>
      <c r="J3274" t="s">
        <v>340</v>
      </c>
      <c r="K3274" t="s">
        <v>780</v>
      </c>
      <c r="L3274" t="s">
        <v>2330</v>
      </c>
    </row>
    <row r="3275" spans="1:12" x14ac:dyDescent="0.3">
      <c r="A3275" s="9">
        <v>44347</v>
      </c>
      <c r="B3275" t="s">
        <v>208</v>
      </c>
      <c r="C3275" t="s">
        <v>17</v>
      </c>
      <c r="D3275">
        <v>1129800000</v>
      </c>
      <c r="E3275">
        <v>114300000</v>
      </c>
      <c r="F3275">
        <v>1244100000</v>
      </c>
      <c r="G3275">
        <v>40</v>
      </c>
      <c r="H3275">
        <v>68200000</v>
      </c>
      <c r="I3275">
        <v>5.7998129092609922E-2</v>
      </c>
      <c r="J3275" t="s">
        <v>340</v>
      </c>
      <c r="K3275" t="s">
        <v>856</v>
      </c>
      <c r="L3275" t="s">
        <v>775</v>
      </c>
    </row>
    <row r="3276" spans="1:12" x14ac:dyDescent="0.3">
      <c r="A3276" s="9">
        <v>44347</v>
      </c>
      <c r="B3276" t="s">
        <v>220</v>
      </c>
      <c r="C3276" t="s">
        <v>29</v>
      </c>
      <c r="D3276">
        <v>13100000</v>
      </c>
      <c r="E3276">
        <v>0</v>
      </c>
      <c r="F3276">
        <v>13100000</v>
      </c>
      <c r="G3276">
        <v>90</v>
      </c>
      <c r="H3276">
        <v>800000</v>
      </c>
      <c r="I3276">
        <v>6.5040650406504072E-2</v>
      </c>
      <c r="J3276" t="s">
        <v>340</v>
      </c>
      <c r="K3276" t="s">
        <v>2331</v>
      </c>
      <c r="L3276" t="s">
        <v>365</v>
      </c>
    </row>
    <row r="3277" spans="1:12" x14ac:dyDescent="0.3">
      <c r="A3277" s="9">
        <v>44347</v>
      </c>
      <c r="B3277" t="s">
        <v>213</v>
      </c>
      <c r="C3277" t="s">
        <v>22</v>
      </c>
      <c r="D3277">
        <v>89200000</v>
      </c>
      <c r="E3277">
        <v>0</v>
      </c>
      <c r="F3277">
        <v>89200000</v>
      </c>
      <c r="G3277">
        <v>68</v>
      </c>
      <c r="H3277">
        <v>-400000</v>
      </c>
      <c r="I3277">
        <v>-4.464285714285714E-3</v>
      </c>
      <c r="J3277" t="s">
        <v>341</v>
      </c>
      <c r="K3277" t="s">
        <v>2332</v>
      </c>
      <c r="L3277" t="s">
        <v>909</v>
      </c>
    </row>
    <row r="3278" spans="1:12" x14ac:dyDescent="0.3">
      <c r="A3278" s="9">
        <v>44347</v>
      </c>
      <c r="B3278" t="s">
        <v>214</v>
      </c>
      <c r="C3278" t="s">
        <v>23</v>
      </c>
      <c r="D3278">
        <v>35500000</v>
      </c>
      <c r="E3278">
        <v>21100000</v>
      </c>
      <c r="F3278">
        <v>56600000</v>
      </c>
      <c r="G3278">
        <v>79</v>
      </c>
      <c r="H3278">
        <v>11600000</v>
      </c>
      <c r="I3278">
        <v>0.25777777777777777</v>
      </c>
      <c r="J3278" t="s">
        <v>340</v>
      </c>
      <c r="K3278" t="s">
        <v>2333</v>
      </c>
      <c r="L3278" t="s">
        <v>679</v>
      </c>
    </row>
    <row r="3279" spans="1:12" x14ac:dyDescent="0.3">
      <c r="A3279" s="9">
        <v>44347</v>
      </c>
      <c r="B3279" t="s">
        <v>216</v>
      </c>
      <c r="C3279" t="s">
        <v>25</v>
      </c>
      <c r="D3279">
        <v>21900000</v>
      </c>
      <c r="E3279">
        <v>2200000</v>
      </c>
      <c r="F3279">
        <v>24100000</v>
      </c>
      <c r="G3279">
        <v>84</v>
      </c>
      <c r="H3279">
        <v>1100000</v>
      </c>
      <c r="I3279">
        <v>4.7826086956521741E-2</v>
      </c>
      <c r="J3279" t="s">
        <v>340</v>
      </c>
      <c r="K3279" t="s">
        <v>2064</v>
      </c>
      <c r="L3279" t="s">
        <v>574</v>
      </c>
    </row>
    <row r="3280" spans="1:12" x14ac:dyDescent="0.3">
      <c r="A3280" s="9">
        <v>44347</v>
      </c>
      <c r="B3280" t="s">
        <v>217</v>
      </c>
      <c r="C3280" t="s">
        <v>26</v>
      </c>
      <c r="D3280">
        <v>79300000</v>
      </c>
      <c r="E3280">
        <v>0</v>
      </c>
      <c r="F3280">
        <v>79300000</v>
      </c>
      <c r="G3280">
        <v>84</v>
      </c>
      <c r="H3280">
        <v>700000</v>
      </c>
      <c r="I3280">
        <v>8.9058524173027988E-3</v>
      </c>
      <c r="J3280" t="s">
        <v>340</v>
      </c>
      <c r="K3280" t="s">
        <v>1407</v>
      </c>
      <c r="L3280" t="s">
        <v>456</v>
      </c>
    </row>
    <row r="3281" spans="1:12" x14ac:dyDescent="0.3">
      <c r="A3281" s="9">
        <v>44347</v>
      </c>
      <c r="B3281" t="s">
        <v>218</v>
      </c>
      <c r="C3281" t="s">
        <v>27</v>
      </c>
      <c r="D3281">
        <v>282700000</v>
      </c>
      <c r="E3281">
        <v>60200000</v>
      </c>
      <c r="F3281">
        <v>342900000</v>
      </c>
      <c r="G3281">
        <v>84</v>
      </c>
      <c r="H3281">
        <v>16800000</v>
      </c>
      <c r="I3281">
        <v>5.1517939282428697E-2</v>
      </c>
      <c r="J3281" t="s">
        <v>340</v>
      </c>
      <c r="K3281" t="s">
        <v>1546</v>
      </c>
      <c r="L3281" t="s">
        <v>2334</v>
      </c>
    </row>
    <row r="3282" spans="1:12" x14ac:dyDescent="0.3">
      <c r="A3282" s="9">
        <v>44347</v>
      </c>
      <c r="B3282" t="s">
        <v>221</v>
      </c>
      <c r="C3282" t="s">
        <v>30</v>
      </c>
      <c r="D3282">
        <v>2530900000</v>
      </c>
      <c r="E3282">
        <v>40800000</v>
      </c>
      <c r="F3282">
        <v>2571700000</v>
      </c>
      <c r="G3282">
        <v>36</v>
      </c>
      <c r="H3282">
        <v>-29400000</v>
      </c>
      <c r="I3282">
        <v>-1.1302910307177731E-2</v>
      </c>
      <c r="J3282" t="s">
        <v>341</v>
      </c>
      <c r="K3282" t="s">
        <v>1609</v>
      </c>
      <c r="L3282" t="s">
        <v>672</v>
      </c>
    </row>
    <row r="3283" spans="1:12" x14ac:dyDescent="0.3">
      <c r="A3283" s="9">
        <v>44347</v>
      </c>
      <c r="B3283" t="s">
        <v>222</v>
      </c>
      <c r="C3283" t="s">
        <v>31</v>
      </c>
      <c r="D3283">
        <v>752800000</v>
      </c>
      <c r="E3283">
        <v>61100000</v>
      </c>
      <c r="F3283">
        <v>813900000</v>
      </c>
      <c r="G3283">
        <v>46</v>
      </c>
      <c r="H3283">
        <v>200000</v>
      </c>
      <c r="I3283">
        <v>2.4579083200196631E-4</v>
      </c>
      <c r="J3283" t="s">
        <v>340</v>
      </c>
      <c r="K3283" t="s">
        <v>2294</v>
      </c>
      <c r="L3283" t="s">
        <v>379</v>
      </c>
    </row>
    <row r="3284" spans="1:12" x14ac:dyDescent="0.3">
      <c r="A3284" s="9">
        <v>44347</v>
      </c>
      <c r="B3284" t="s">
        <v>223</v>
      </c>
      <c r="C3284" t="s">
        <v>32</v>
      </c>
      <c r="D3284">
        <v>62900000</v>
      </c>
      <c r="E3284">
        <v>9600000</v>
      </c>
      <c r="F3284">
        <v>72500000</v>
      </c>
      <c r="G3284">
        <v>76</v>
      </c>
      <c r="H3284">
        <v>1900000</v>
      </c>
      <c r="I3284">
        <v>2.6912181303116151E-2</v>
      </c>
      <c r="J3284" t="s">
        <v>340</v>
      </c>
      <c r="K3284" t="s">
        <v>1631</v>
      </c>
      <c r="L3284" t="s">
        <v>657</v>
      </c>
    </row>
    <row r="3285" spans="1:12" x14ac:dyDescent="0.3">
      <c r="A3285" s="9">
        <v>44347</v>
      </c>
      <c r="B3285" t="s">
        <v>242</v>
      </c>
      <c r="C3285" t="s">
        <v>51</v>
      </c>
      <c r="D3285">
        <v>12000000</v>
      </c>
      <c r="E3285">
        <v>200000</v>
      </c>
      <c r="F3285">
        <v>12200000</v>
      </c>
      <c r="G3285">
        <v>95</v>
      </c>
      <c r="H3285">
        <v>600000</v>
      </c>
      <c r="I3285">
        <v>5.1724137931034482E-2</v>
      </c>
      <c r="J3285" t="s">
        <v>340</v>
      </c>
      <c r="K3285" t="s">
        <v>645</v>
      </c>
      <c r="L3285" t="s">
        <v>451</v>
      </c>
    </row>
    <row r="3286" spans="1:12" x14ac:dyDescent="0.3">
      <c r="A3286" s="9">
        <v>44347</v>
      </c>
      <c r="B3286" t="s">
        <v>258</v>
      </c>
      <c r="C3286" t="s">
        <v>67</v>
      </c>
      <c r="D3286">
        <v>246500000</v>
      </c>
      <c r="E3286">
        <v>19200000</v>
      </c>
      <c r="F3286">
        <v>265700000</v>
      </c>
      <c r="G3286">
        <v>61</v>
      </c>
      <c r="H3286">
        <v>-3000000</v>
      </c>
      <c r="I3286">
        <v>-1.1164867882396731E-2</v>
      </c>
      <c r="J3286" t="s">
        <v>341</v>
      </c>
      <c r="K3286" t="s">
        <v>1420</v>
      </c>
      <c r="L3286" t="s">
        <v>1086</v>
      </c>
    </row>
    <row r="3287" spans="1:12" x14ac:dyDescent="0.3">
      <c r="A3287" s="9">
        <v>44347</v>
      </c>
      <c r="B3287" t="s">
        <v>291</v>
      </c>
      <c r="C3287" t="s">
        <v>100</v>
      </c>
      <c r="D3287">
        <v>1900000</v>
      </c>
      <c r="E3287">
        <v>3200000</v>
      </c>
      <c r="F3287">
        <v>5100000</v>
      </c>
      <c r="G3287">
        <v>112</v>
      </c>
      <c r="H3287">
        <v>3100000</v>
      </c>
      <c r="I3287">
        <v>1.55</v>
      </c>
      <c r="J3287" t="s">
        <v>340</v>
      </c>
      <c r="K3287" t="s">
        <v>1218</v>
      </c>
      <c r="L3287" t="s">
        <v>777</v>
      </c>
    </row>
    <row r="3288" spans="1:12" x14ac:dyDescent="0.3">
      <c r="A3288" s="9">
        <v>44347</v>
      </c>
      <c r="B3288" t="s">
        <v>260</v>
      </c>
      <c r="C3288" t="s">
        <v>69</v>
      </c>
      <c r="D3288">
        <v>8471400000</v>
      </c>
      <c r="E3288">
        <v>999900000</v>
      </c>
      <c r="F3288">
        <v>9471300000</v>
      </c>
      <c r="G3288">
        <v>19</v>
      </c>
      <c r="H3288">
        <v>394600000</v>
      </c>
      <c r="I3288">
        <v>4.3473949783511628E-2</v>
      </c>
      <c r="J3288" t="s">
        <v>340</v>
      </c>
      <c r="K3288" t="s">
        <v>2335</v>
      </c>
      <c r="L3288" t="s">
        <v>713</v>
      </c>
    </row>
    <row r="3289" spans="1:12" x14ac:dyDescent="0.3">
      <c r="A3289" s="9">
        <v>44347</v>
      </c>
      <c r="B3289" t="s">
        <v>228</v>
      </c>
      <c r="C3289" t="s">
        <v>37</v>
      </c>
      <c r="D3289">
        <v>3511100000</v>
      </c>
      <c r="E3289">
        <v>1572100000</v>
      </c>
      <c r="F3289">
        <v>5083200000</v>
      </c>
      <c r="G3289">
        <v>22</v>
      </c>
      <c r="H3289">
        <v>14600000</v>
      </c>
      <c r="I3289">
        <v>2.8804798169119678E-3</v>
      </c>
      <c r="J3289" t="s">
        <v>340</v>
      </c>
      <c r="K3289" t="s">
        <v>1024</v>
      </c>
      <c r="L3289" t="s">
        <v>714</v>
      </c>
    </row>
    <row r="3290" spans="1:12" x14ac:dyDescent="0.3">
      <c r="A3290" s="9">
        <v>44347</v>
      </c>
      <c r="B3290" t="s">
        <v>211</v>
      </c>
      <c r="C3290" t="s">
        <v>20</v>
      </c>
      <c r="D3290">
        <v>1756600000</v>
      </c>
      <c r="E3290">
        <v>42900000</v>
      </c>
      <c r="F3290">
        <v>1799500000</v>
      </c>
      <c r="G3290">
        <v>41</v>
      </c>
      <c r="H3290">
        <v>11800000</v>
      </c>
      <c r="I3290">
        <v>6.6006600660066007E-3</v>
      </c>
      <c r="J3290" t="s">
        <v>340</v>
      </c>
      <c r="K3290" t="s">
        <v>2336</v>
      </c>
      <c r="L3290" t="s">
        <v>2271</v>
      </c>
    </row>
    <row r="3291" spans="1:12" x14ac:dyDescent="0.3">
      <c r="A3291" s="9">
        <v>44347</v>
      </c>
      <c r="B3291" t="s">
        <v>256</v>
      </c>
      <c r="C3291" t="s">
        <v>65</v>
      </c>
      <c r="D3291">
        <v>263000000</v>
      </c>
      <c r="E3291">
        <v>79700000</v>
      </c>
      <c r="F3291">
        <v>342700000</v>
      </c>
      <c r="G3291">
        <v>57</v>
      </c>
      <c r="H3291">
        <v>104100000</v>
      </c>
      <c r="I3291">
        <v>0.43629505448449291</v>
      </c>
      <c r="J3291" t="s">
        <v>340</v>
      </c>
      <c r="K3291" t="s">
        <v>1546</v>
      </c>
      <c r="L3291" t="s">
        <v>547</v>
      </c>
    </row>
    <row r="3292" spans="1:12" x14ac:dyDescent="0.3">
      <c r="A3292" s="9">
        <v>44347</v>
      </c>
      <c r="B3292" t="s">
        <v>257</v>
      </c>
      <c r="C3292" t="s">
        <v>66</v>
      </c>
      <c r="D3292">
        <v>508300000</v>
      </c>
      <c r="E3292">
        <v>0</v>
      </c>
      <c r="F3292">
        <v>508300000</v>
      </c>
      <c r="G3292">
        <v>50</v>
      </c>
      <c r="H3292">
        <v>34800000</v>
      </c>
      <c r="I3292">
        <v>7.3495248152059128E-2</v>
      </c>
      <c r="J3292" t="s">
        <v>340</v>
      </c>
      <c r="K3292" t="s">
        <v>2337</v>
      </c>
      <c r="L3292" t="s">
        <v>964</v>
      </c>
    </row>
    <row r="3293" spans="1:12" x14ac:dyDescent="0.3">
      <c r="A3293" s="9">
        <v>44347</v>
      </c>
      <c r="B3293" t="s">
        <v>254</v>
      </c>
      <c r="C3293" t="s">
        <v>63</v>
      </c>
      <c r="D3293">
        <v>4560900000</v>
      </c>
      <c r="E3293">
        <v>500400000</v>
      </c>
      <c r="F3293">
        <v>5061300000</v>
      </c>
      <c r="G3293">
        <v>27</v>
      </c>
      <c r="H3293">
        <v>118900000</v>
      </c>
      <c r="I3293">
        <v>2.4057138232437679E-2</v>
      </c>
      <c r="J3293" t="s">
        <v>340</v>
      </c>
      <c r="K3293" t="s">
        <v>2338</v>
      </c>
      <c r="L3293" t="s">
        <v>1076</v>
      </c>
    </row>
    <row r="3294" spans="1:12" x14ac:dyDescent="0.3">
      <c r="A3294" s="9">
        <v>44347</v>
      </c>
      <c r="B3294" t="s">
        <v>324</v>
      </c>
      <c r="C3294" t="s">
        <v>139</v>
      </c>
      <c r="D3294">
        <v>0</v>
      </c>
      <c r="E3294">
        <v>0</v>
      </c>
      <c r="F3294">
        <v>0</v>
      </c>
      <c r="G3294">
        <v>27</v>
      </c>
      <c r="H3294">
        <v>0</v>
      </c>
      <c r="J3294" t="s">
        <v>339</v>
      </c>
      <c r="K3294" t="s">
        <v>348</v>
      </c>
      <c r="L3294" t="s">
        <v>348</v>
      </c>
    </row>
    <row r="3295" spans="1:12" x14ac:dyDescent="0.3">
      <c r="A3295" s="9">
        <v>44347</v>
      </c>
      <c r="B3295" t="s">
        <v>229</v>
      </c>
      <c r="C3295" t="s">
        <v>38</v>
      </c>
      <c r="D3295">
        <v>186600000</v>
      </c>
      <c r="E3295">
        <v>0</v>
      </c>
      <c r="F3295">
        <v>186600000</v>
      </c>
      <c r="G3295">
        <v>27</v>
      </c>
      <c r="H3295">
        <v>-100000</v>
      </c>
      <c r="I3295">
        <v>-5.3561863952865559E-4</v>
      </c>
      <c r="J3295" t="s">
        <v>341</v>
      </c>
      <c r="K3295" t="s">
        <v>1753</v>
      </c>
      <c r="L3295" t="s">
        <v>503</v>
      </c>
    </row>
    <row r="3296" spans="1:12" x14ac:dyDescent="0.3">
      <c r="A3296" s="9">
        <v>44347</v>
      </c>
      <c r="B3296" t="s">
        <v>230</v>
      </c>
      <c r="C3296" t="s">
        <v>39</v>
      </c>
      <c r="D3296">
        <v>1955200000</v>
      </c>
      <c r="E3296">
        <v>901700000</v>
      </c>
      <c r="F3296">
        <v>2856900000</v>
      </c>
      <c r="G3296">
        <v>34</v>
      </c>
      <c r="H3296">
        <v>18400000</v>
      </c>
      <c r="I3296">
        <v>6.4822969878456944E-3</v>
      </c>
      <c r="J3296" t="s">
        <v>340</v>
      </c>
      <c r="K3296" t="s">
        <v>2339</v>
      </c>
      <c r="L3296" t="s">
        <v>2036</v>
      </c>
    </row>
    <row r="3297" spans="1:12" x14ac:dyDescent="0.3">
      <c r="A3297" s="9">
        <v>44347</v>
      </c>
      <c r="B3297" t="s">
        <v>231</v>
      </c>
      <c r="C3297" t="s">
        <v>40</v>
      </c>
      <c r="D3297">
        <v>856900000</v>
      </c>
      <c r="E3297">
        <v>698300000</v>
      </c>
      <c r="F3297">
        <v>1555200000</v>
      </c>
      <c r="G3297">
        <v>48</v>
      </c>
      <c r="H3297">
        <v>-19300000</v>
      </c>
      <c r="I3297">
        <v>-1.225785963798031E-2</v>
      </c>
      <c r="J3297" t="s">
        <v>341</v>
      </c>
      <c r="K3297" t="s">
        <v>2340</v>
      </c>
      <c r="L3297" t="s">
        <v>840</v>
      </c>
    </row>
    <row r="3298" spans="1:12" x14ac:dyDescent="0.3">
      <c r="A3298" s="9">
        <v>44347</v>
      </c>
      <c r="B3298" t="s">
        <v>232</v>
      </c>
      <c r="C3298" t="s">
        <v>41</v>
      </c>
      <c r="D3298">
        <v>283600000</v>
      </c>
      <c r="E3298">
        <v>0</v>
      </c>
      <c r="F3298">
        <v>283600000</v>
      </c>
      <c r="G3298">
        <v>62</v>
      </c>
      <c r="H3298">
        <v>1200000</v>
      </c>
      <c r="I3298">
        <v>4.24929178470255E-3</v>
      </c>
      <c r="J3298" t="s">
        <v>340</v>
      </c>
      <c r="K3298" t="s">
        <v>1224</v>
      </c>
      <c r="L3298" t="s">
        <v>369</v>
      </c>
    </row>
    <row r="3299" spans="1:12" x14ac:dyDescent="0.3">
      <c r="A3299" s="9">
        <v>44347</v>
      </c>
      <c r="B3299" t="s">
        <v>233</v>
      </c>
      <c r="C3299" t="s">
        <v>42</v>
      </c>
      <c r="D3299">
        <v>113519500000</v>
      </c>
      <c r="E3299">
        <v>12283900000</v>
      </c>
      <c r="F3299">
        <v>125803400000</v>
      </c>
      <c r="G3299">
        <v>4</v>
      </c>
      <c r="H3299">
        <v>-1165600000</v>
      </c>
      <c r="I3299">
        <v>-9.1801935905614761E-3</v>
      </c>
      <c r="J3299" t="s">
        <v>341</v>
      </c>
      <c r="K3299" t="s">
        <v>2341</v>
      </c>
      <c r="L3299" t="s">
        <v>1883</v>
      </c>
    </row>
    <row r="3300" spans="1:12" x14ac:dyDescent="0.3">
      <c r="A3300" s="9">
        <v>44347</v>
      </c>
      <c r="B3300" t="s">
        <v>234</v>
      </c>
      <c r="C3300" t="s">
        <v>43</v>
      </c>
      <c r="D3300">
        <v>32600000</v>
      </c>
      <c r="E3300">
        <v>200000</v>
      </c>
      <c r="F3300">
        <v>32800000</v>
      </c>
      <c r="G3300">
        <v>4</v>
      </c>
      <c r="H3300">
        <v>-1200000</v>
      </c>
      <c r="I3300">
        <v>-3.5294117647058823E-2</v>
      </c>
      <c r="J3300" t="s">
        <v>341</v>
      </c>
      <c r="K3300" t="s">
        <v>972</v>
      </c>
      <c r="L3300" t="s">
        <v>772</v>
      </c>
    </row>
    <row r="3301" spans="1:12" x14ac:dyDescent="0.3">
      <c r="A3301" s="9">
        <v>44347</v>
      </c>
      <c r="B3301" t="s">
        <v>235</v>
      </c>
      <c r="C3301" t="s">
        <v>44</v>
      </c>
      <c r="D3301">
        <v>100000</v>
      </c>
      <c r="E3301">
        <v>0</v>
      </c>
      <c r="F3301">
        <v>100000</v>
      </c>
      <c r="G3301">
        <v>121</v>
      </c>
      <c r="H3301">
        <v>0</v>
      </c>
      <c r="I3301">
        <v>0</v>
      </c>
      <c r="J3301" t="s">
        <v>339</v>
      </c>
      <c r="K3301" t="s">
        <v>486</v>
      </c>
      <c r="L3301" t="s">
        <v>348</v>
      </c>
    </row>
    <row r="3302" spans="1:12" x14ac:dyDescent="0.3">
      <c r="A3302" s="9">
        <v>44347</v>
      </c>
      <c r="B3302" t="s">
        <v>270</v>
      </c>
      <c r="C3302" t="s">
        <v>140</v>
      </c>
      <c r="D3302">
        <v>12500000</v>
      </c>
      <c r="E3302">
        <v>0</v>
      </c>
      <c r="F3302">
        <v>12500000</v>
      </c>
      <c r="G3302">
        <v>92</v>
      </c>
      <c r="H3302">
        <v>0</v>
      </c>
      <c r="I3302">
        <v>0</v>
      </c>
      <c r="J3302" t="s">
        <v>339</v>
      </c>
      <c r="K3302" t="s">
        <v>437</v>
      </c>
      <c r="L3302" t="s">
        <v>348</v>
      </c>
    </row>
    <row r="3303" spans="1:12" x14ac:dyDescent="0.3">
      <c r="A3303" s="9">
        <v>44347</v>
      </c>
      <c r="B3303" t="s">
        <v>236</v>
      </c>
      <c r="C3303" t="s">
        <v>45</v>
      </c>
      <c r="D3303">
        <v>0</v>
      </c>
      <c r="E3303">
        <v>0</v>
      </c>
      <c r="F3303">
        <v>0</v>
      </c>
      <c r="G3303">
        <v>117</v>
      </c>
      <c r="H3303">
        <v>0</v>
      </c>
      <c r="J3303" t="s">
        <v>339</v>
      </c>
      <c r="K3303" t="s">
        <v>348</v>
      </c>
      <c r="L3303" t="s">
        <v>348</v>
      </c>
    </row>
    <row r="3304" spans="1:12" x14ac:dyDescent="0.3">
      <c r="A3304" s="9">
        <v>44347</v>
      </c>
      <c r="B3304" t="s">
        <v>237</v>
      </c>
      <c r="C3304" t="s">
        <v>46</v>
      </c>
      <c r="D3304">
        <v>32000000</v>
      </c>
      <c r="E3304">
        <v>90500000</v>
      </c>
      <c r="F3304">
        <v>122500000</v>
      </c>
      <c r="G3304">
        <v>78</v>
      </c>
      <c r="H3304">
        <v>-700000</v>
      </c>
      <c r="I3304">
        <v>-5.681818181818182E-3</v>
      </c>
      <c r="J3304" t="s">
        <v>341</v>
      </c>
      <c r="K3304" t="s">
        <v>1518</v>
      </c>
      <c r="L3304" t="s">
        <v>610</v>
      </c>
    </row>
    <row r="3305" spans="1:12" x14ac:dyDescent="0.3">
      <c r="A3305" s="9">
        <v>44347</v>
      </c>
      <c r="B3305" t="s">
        <v>238</v>
      </c>
      <c r="C3305" t="s">
        <v>47</v>
      </c>
      <c r="D3305">
        <v>122400000</v>
      </c>
      <c r="E3305">
        <v>0</v>
      </c>
      <c r="F3305">
        <v>122400000</v>
      </c>
      <c r="G3305">
        <v>73</v>
      </c>
      <c r="H3305">
        <v>-1500000</v>
      </c>
      <c r="I3305">
        <v>-1.210653753026634E-2</v>
      </c>
      <c r="J3305" t="s">
        <v>341</v>
      </c>
      <c r="K3305" t="s">
        <v>1518</v>
      </c>
      <c r="L3305" t="s">
        <v>517</v>
      </c>
    </row>
    <row r="3306" spans="1:12" x14ac:dyDescent="0.3">
      <c r="A3306" s="9">
        <v>44347</v>
      </c>
      <c r="B3306" t="s">
        <v>239</v>
      </c>
      <c r="C3306" t="s">
        <v>48</v>
      </c>
      <c r="D3306">
        <v>30800000</v>
      </c>
      <c r="E3306">
        <v>0</v>
      </c>
      <c r="F3306">
        <v>30800000</v>
      </c>
      <c r="G3306">
        <v>89</v>
      </c>
      <c r="H3306">
        <v>800000</v>
      </c>
      <c r="I3306">
        <v>2.6666666666666668E-2</v>
      </c>
      <c r="J3306" t="s">
        <v>340</v>
      </c>
      <c r="K3306" t="s">
        <v>648</v>
      </c>
      <c r="L3306" t="s">
        <v>365</v>
      </c>
    </row>
    <row r="3307" spans="1:12" x14ac:dyDescent="0.3">
      <c r="A3307" s="9">
        <v>44347</v>
      </c>
      <c r="B3307" t="s">
        <v>255</v>
      </c>
      <c r="C3307" t="s">
        <v>64</v>
      </c>
      <c r="D3307">
        <v>1049000000</v>
      </c>
      <c r="E3307">
        <v>38800000</v>
      </c>
      <c r="F3307">
        <v>1087800000</v>
      </c>
      <c r="G3307">
        <v>39</v>
      </c>
      <c r="H3307">
        <v>49600000</v>
      </c>
      <c r="I3307">
        <v>4.7774995183972262E-2</v>
      </c>
      <c r="J3307" t="s">
        <v>340</v>
      </c>
      <c r="K3307" t="s">
        <v>426</v>
      </c>
      <c r="L3307" t="s">
        <v>2342</v>
      </c>
    </row>
    <row r="3308" spans="1:12" x14ac:dyDescent="0.3">
      <c r="A3308" s="9">
        <v>44347</v>
      </c>
      <c r="B3308" t="s">
        <v>241</v>
      </c>
      <c r="C3308" t="s">
        <v>50</v>
      </c>
      <c r="D3308">
        <v>302500000</v>
      </c>
      <c r="E3308">
        <v>25800000</v>
      </c>
      <c r="F3308">
        <v>328300000</v>
      </c>
      <c r="G3308">
        <v>60</v>
      </c>
      <c r="H3308">
        <v>5600000</v>
      </c>
      <c r="I3308">
        <v>1.735357917570499E-2</v>
      </c>
      <c r="J3308" t="s">
        <v>340</v>
      </c>
      <c r="K3308" t="s">
        <v>1791</v>
      </c>
      <c r="L3308" t="s">
        <v>1212</v>
      </c>
    </row>
    <row r="3309" spans="1:12" x14ac:dyDescent="0.3">
      <c r="A3309" s="9">
        <v>44347</v>
      </c>
      <c r="B3309" t="s">
        <v>293</v>
      </c>
      <c r="C3309" t="s">
        <v>102</v>
      </c>
      <c r="D3309">
        <v>12014400000</v>
      </c>
      <c r="E3309">
        <v>567300000</v>
      </c>
      <c r="F3309">
        <v>12581700000</v>
      </c>
      <c r="G3309">
        <v>15</v>
      </c>
      <c r="H3309">
        <v>-47200000</v>
      </c>
      <c r="I3309">
        <v>-3.7374593194973429E-3</v>
      </c>
      <c r="J3309" t="s">
        <v>341</v>
      </c>
      <c r="K3309" t="s">
        <v>1336</v>
      </c>
      <c r="L3309" t="s">
        <v>1053</v>
      </c>
    </row>
    <row r="3310" spans="1:12" x14ac:dyDescent="0.3">
      <c r="A3310" s="9">
        <v>44347</v>
      </c>
      <c r="B3310" t="s">
        <v>244</v>
      </c>
      <c r="C3310" t="s">
        <v>53</v>
      </c>
      <c r="D3310">
        <v>54700000</v>
      </c>
      <c r="E3310">
        <v>5000000</v>
      </c>
      <c r="F3310">
        <v>59700000</v>
      </c>
      <c r="G3310">
        <v>98</v>
      </c>
      <c r="H3310">
        <v>-57800000</v>
      </c>
      <c r="I3310">
        <v>-0.49191489361702129</v>
      </c>
      <c r="J3310" t="s">
        <v>341</v>
      </c>
      <c r="K3310" t="s">
        <v>1595</v>
      </c>
      <c r="L3310" t="s">
        <v>1293</v>
      </c>
    </row>
    <row r="3311" spans="1:12" x14ac:dyDescent="0.3">
      <c r="A3311" s="9">
        <v>44347</v>
      </c>
      <c r="B3311" t="s">
        <v>245</v>
      </c>
      <c r="C3311" t="s">
        <v>54</v>
      </c>
      <c r="D3311">
        <v>16331900000</v>
      </c>
      <c r="E3311">
        <v>1195900000</v>
      </c>
      <c r="F3311">
        <v>17527800000</v>
      </c>
      <c r="G3311">
        <v>7</v>
      </c>
      <c r="H3311">
        <v>-59600000</v>
      </c>
      <c r="I3311">
        <v>-3.3887897017182761E-3</v>
      </c>
      <c r="J3311" t="s">
        <v>341</v>
      </c>
      <c r="K3311" t="s">
        <v>1426</v>
      </c>
      <c r="L3311" t="s">
        <v>933</v>
      </c>
    </row>
    <row r="3312" spans="1:12" x14ac:dyDescent="0.3">
      <c r="A3312" s="9">
        <v>44347</v>
      </c>
      <c r="B3312" t="s">
        <v>246</v>
      </c>
      <c r="C3312" t="s">
        <v>55</v>
      </c>
      <c r="D3312">
        <v>4343900000</v>
      </c>
      <c r="E3312">
        <v>568600000</v>
      </c>
      <c r="F3312">
        <v>4912500000</v>
      </c>
      <c r="G3312">
        <v>25</v>
      </c>
      <c r="H3312">
        <v>-34100000</v>
      </c>
      <c r="I3312">
        <v>-6.8936239032871063E-3</v>
      </c>
      <c r="J3312" t="s">
        <v>341</v>
      </c>
      <c r="K3312" t="s">
        <v>1481</v>
      </c>
      <c r="L3312" t="s">
        <v>2121</v>
      </c>
    </row>
    <row r="3313" spans="1:12" x14ac:dyDescent="0.3">
      <c r="A3313" s="9">
        <v>44347</v>
      </c>
      <c r="B3313" t="s">
        <v>247</v>
      </c>
      <c r="C3313" t="s">
        <v>56</v>
      </c>
      <c r="D3313">
        <v>11312100000</v>
      </c>
      <c r="E3313">
        <v>1138900000</v>
      </c>
      <c r="F3313">
        <v>12451000000</v>
      </c>
      <c r="G3313">
        <v>14</v>
      </c>
      <c r="H3313">
        <v>87900000</v>
      </c>
      <c r="I3313">
        <v>7.109867266300523E-3</v>
      </c>
      <c r="J3313" t="s">
        <v>340</v>
      </c>
      <c r="K3313" t="s">
        <v>401</v>
      </c>
      <c r="L3313" t="s">
        <v>2343</v>
      </c>
    </row>
    <row r="3314" spans="1:12" x14ac:dyDescent="0.3">
      <c r="A3314" s="9">
        <v>44347</v>
      </c>
      <c r="B3314" t="s">
        <v>248</v>
      </c>
      <c r="C3314" t="s">
        <v>57</v>
      </c>
      <c r="D3314">
        <v>579800000</v>
      </c>
      <c r="E3314">
        <v>24900000</v>
      </c>
      <c r="F3314">
        <v>604700000</v>
      </c>
      <c r="G3314">
        <v>52</v>
      </c>
      <c r="H3314">
        <v>-7900000</v>
      </c>
      <c r="I3314">
        <v>-1.28958537381652E-2</v>
      </c>
      <c r="J3314" t="s">
        <v>341</v>
      </c>
      <c r="K3314" t="s">
        <v>1285</v>
      </c>
      <c r="L3314" t="s">
        <v>2344</v>
      </c>
    </row>
    <row r="3315" spans="1:12" x14ac:dyDescent="0.3">
      <c r="A3315" s="9">
        <v>44347</v>
      </c>
      <c r="B3315" t="s">
        <v>249</v>
      </c>
      <c r="C3315" t="s">
        <v>58</v>
      </c>
      <c r="D3315">
        <v>192100000</v>
      </c>
      <c r="E3315">
        <v>42500000</v>
      </c>
      <c r="F3315">
        <v>234600000</v>
      </c>
      <c r="G3315">
        <v>56</v>
      </c>
      <c r="H3315">
        <v>800000</v>
      </c>
      <c r="I3315">
        <v>3.4217279726261761E-3</v>
      </c>
      <c r="J3315" t="s">
        <v>340</v>
      </c>
      <c r="K3315" t="s">
        <v>1206</v>
      </c>
      <c r="L3315" t="s">
        <v>365</v>
      </c>
    </row>
    <row r="3316" spans="1:12" x14ac:dyDescent="0.3">
      <c r="A3316" s="9">
        <v>44347</v>
      </c>
      <c r="B3316" t="s">
        <v>250</v>
      </c>
      <c r="C3316" t="s">
        <v>59</v>
      </c>
      <c r="D3316">
        <v>14633800000</v>
      </c>
      <c r="E3316">
        <v>1237600000</v>
      </c>
      <c r="F3316">
        <v>15871400000</v>
      </c>
      <c r="G3316">
        <v>12</v>
      </c>
      <c r="H3316">
        <v>14000000</v>
      </c>
      <c r="I3316">
        <v>8.8286856609532457E-4</v>
      </c>
      <c r="J3316" t="s">
        <v>340</v>
      </c>
      <c r="K3316" t="s">
        <v>942</v>
      </c>
      <c r="L3316" t="s">
        <v>2345</v>
      </c>
    </row>
    <row r="3317" spans="1:12" x14ac:dyDescent="0.3">
      <c r="A3317" s="9">
        <v>44347</v>
      </c>
      <c r="B3317" t="s">
        <v>198</v>
      </c>
      <c r="C3317" t="s">
        <v>135</v>
      </c>
      <c r="D3317">
        <v>193000000</v>
      </c>
      <c r="E3317">
        <v>63500000</v>
      </c>
      <c r="F3317">
        <v>256500000</v>
      </c>
      <c r="G3317">
        <v>65</v>
      </c>
      <c r="H3317">
        <v>-3700000</v>
      </c>
      <c r="I3317">
        <v>-1.4219830899308219E-2</v>
      </c>
      <c r="J3317" t="s">
        <v>341</v>
      </c>
      <c r="K3317" t="s">
        <v>1103</v>
      </c>
      <c r="L3317" t="s">
        <v>937</v>
      </c>
    </row>
    <row r="3318" spans="1:12" x14ac:dyDescent="0.3">
      <c r="A3318" s="9">
        <v>44347</v>
      </c>
      <c r="B3318" t="s">
        <v>215</v>
      </c>
      <c r="C3318" t="s">
        <v>131</v>
      </c>
      <c r="D3318">
        <v>12500000</v>
      </c>
      <c r="E3318">
        <v>15700000</v>
      </c>
      <c r="F3318">
        <v>28200000</v>
      </c>
      <c r="G3318">
        <v>75</v>
      </c>
      <c r="H3318">
        <v>-200000</v>
      </c>
      <c r="I3318">
        <v>-7.0422535211267607E-3</v>
      </c>
      <c r="J3318" t="s">
        <v>341</v>
      </c>
      <c r="K3318" t="s">
        <v>803</v>
      </c>
      <c r="L3318" t="s">
        <v>497</v>
      </c>
    </row>
    <row r="3319" spans="1:12" x14ac:dyDescent="0.3">
      <c r="A3319" s="9">
        <v>44347</v>
      </c>
      <c r="B3319" t="s">
        <v>251</v>
      </c>
      <c r="C3319" t="s">
        <v>60</v>
      </c>
      <c r="D3319">
        <v>5303000000</v>
      </c>
      <c r="E3319">
        <v>400800000</v>
      </c>
      <c r="F3319">
        <v>5703800000</v>
      </c>
      <c r="G3319">
        <v>24</v>
      </c>
      <c r="H3319">
        <v>-44900000</v>
      </c>
      <c r="I3319">
        <v>-7.8104614956424944E-3</v>
      </c>
      <c r="J3319" t="s">
        <v>341</v>
      </c>
      <c r="K3319" t="s">
        <v>2346</v>
      </c>
      <c r="L3319" t="s">
        <v>1732</v>
      </c>
    </row>
    <row r="3320" spans="1:12" x14ac:dyDescent="0.3">
      <c r="A3320" s="9">
        <v>44347</v>
      </c>
      <c r="B3320" t="s">
        <v>252</v>
      </c>
      <c r="C3320" t="s">
        <v>61</v>
      </c>
      <c r="D3320">
        <v>0</v>
      </c>
      <c r="E3320">
        <v>160700000</v>
      </c>
      <c r="F3320">
        <v>160700000</v>
      </c>
      <c r="G3320">
        <v>24</v>
      </c>
      <c r="H3320">
        <v>135800000</v>
      </c>
      <c r="I3320">
        <v>5.453815261044177</v>
      </c>
      <c r="J3320" t="s">
        <v>340</v>
      </c>
      <c r="K3320" t="s">
        <v>1058</v>
      </c>
      <c r="L3320" t="s">
        <v>751</v>
      </c>
    </row>
    <row r="3321" spans="1:12" x14ac:dyDescent="0.3">
      <c r="A3321" s="9">
        <v>44347</v>
      </c>
      <c r="B3321" t="s">
        <v>253</v>
      </c>
      <c r="C3321" t="s">
        <v>62</v>
      </c>
      <c r="D3321">
        <v>3200700000</v>
      </c>
      <c r="E3321">
        <v>0</v>
      </c>
      <c r="F3321">
        <v>3200700000</v>
      </c>
      <c r="G3321">
        <v>35</v>
      </c>
      <c r="H3321">
        <v>3800000</v>
      </c>
      <c r="I3321">
        <v>1.1886515061465791E-3</v>
      </c>
      <c r="J3321" t="s">
        <v>340</v>
      </c>
      <c r="K3321" t="s">
        <v>1334</v>
      </c>
      <c r="L3321" t="s">
        <v>495</v>
      </c>
    </row>
    <row r="3322" spans="1:12" x14ac:dyDescent="0.3">
      <c r="A3322" s="9">
        <v>44347</v>
      </c>
      <c r="B3322" t="s">
        <v>243</v>
      </c>
      <c r="C3322" t="s">
        <v>52</v>
      </c>
      <c r="D3322">
        <v>2752600000</v>
      </c>
      <c r="E3322">
        <v>5502100000</v>
      </c>
      <c r="F3322">
        <v>8254700000</v>
      </c>
      <c r="G3322">
        <v>10</v>
      </c>
      <c r="H3322">
        <v>581000000</v>
      </c>
      <c r="I3322">
        <v>7.5713150110116367E-2</v>
      </c>
      <c r="J3322" t="s">
        <v>340</v>
      </c>
      <c r="K3322" t="s">
        <v>1391</v>
      </c>
      <c r="L3322" t="s">
        <v>2347</v>
      </c>
    </row>
    <row r="3323" spans="1:12" x14ac:dyDescent="0.3">
      <c r="A3323" s="9">
        <v>44347</v>
      </c>
      <c r="B3323" t="s">
        <v>294</v>
      </c>
      <c r="C3323" t="s">
        <v>103</v>
      </c>
      <c r="D3323">
        <v>0</v>
      </c>
      <c r="E3323">
        <v>0</v>
      </c>
      <c r="F3323">
        <v>0</v>
      </c>
      <c r="G3323">
        <v>119</v>
      </c>
      <c r="H3323">
        <v>0</v>
      </c>
      <c r="J3323" t="s">
        <v>339</v>
      </c>
      <c r="K3323" t="s">
        <v>348</v>
      </c>
      <c r="L3323" t="s">
        <v>348</v>
      </c>
    </row>
    <row r="3324" spans="1:12" x14ac:dyDescent="0.3">
      <c r="A3324" s="9">
        <v>44347</v>
      </c>
      <c r="B3324" t="s">
        <v>212</v>
      </c>
      <c r="C3324" t="s">
        <v>21</v>
      </c>
      <c r="D3324">
        <v>3400000</v>
      </c>
      <c r="E3324">
        <v>0</v>
      </c>
      <c r="F3324">
        <v>3400000</v>
      </c>
      <c r="G3324">
        <v>104</v>
      </c>
      <c r="H3324">
        <v>0</v>
      </c>
      <c r="I3324">
        <v>0</v>
      </c>
      <c r="J3324" t="s">
        <v>339</v>
      </c>
      <c r="K3324" t="s">
        <v>364</v>
      </c>
      <c r="L3324" t="s">
        <v>348</v>
      </c>
    </row>
    <row r="3325" spans="1:12" x14ac:dyDescent="0.3">
      <c r="A3325" s="9">
        <v>44347</v>
      </c>
      <c r="B3325" t="s">
        <v>325</v>
      </c>
      <c r="C3325" t="s">
        <v>136</v>
      </c>
      <c r="D3325">
        <v>0</v>
      </c>
      <c r="E3325">
        <v>0</v>
      </c>
      <c r="F3325">
        <v>0</v>
      </c>
      <c r="G3325">
        <v>104</v>
      </c>
      <c r="H3325">
        <v>-151400000</v>
      </c>
      <c r="I3325">
        <v>-1</v>
      </c>
      <c r="J3325" t="s">
        <v>341</v>
      </c>
      <c r="K3325" t="s">
        <v>348</v>
      </c>
      <c r="L3325" t="s">
        <v>1051</v>
      </c>
    </row>
    <row r="3326" spans="1:12" x14ac:dyDescent="0.3">
      <c r="A3326" s="9">
        <v>44347</v>
      </c>
      <c r="B3326" t="s">
        <v>323</v>
      </c>
      <c r="C3326" t="s">
        <v>133</v>
      </c>
      <c r="D3326">
        <v>2247800000</v>
      </c>
      <c r="E3326">
        <v>117500000</v>
      </c>
      <c r="F3326">
        <v>2365300000</v>
      </c>
      <c r="G3326">
        <v>31</v>
      </c>
      <c r="H3326">
        <v>134100000</v>
      </c>
      <c r="I3326">
        <v>6.0102187163858012E-2</v>
      </c>
      <c r="J3326" t="s">
        <v>340</v>
      </c>
      <c r="K3326" t="s">
        <v>429</v>
      </c>
      <c r="L3326" t="s">
        <v>528</v>
      </c>
    </row>
    <row r="3327" spans="1:12" x14ac:dyDescent="0.3">
      <c r="A3327" s="9">
        <v>44347</v>
      </c>
      <c r="B3327" t="s">
        <v>263</v>
      </c>
      <c r="C3327" t="s">
        <v>72</v>
      </c>
      <c r="D3327">
        <v>41100000</v>
      </c>
      <c r="E3327">
        <v>0</v>
      </c>
      <c r="F3327">
        <v>41100000</v>
      </c>
      <c r="G3327">
        <v>85</v>
      </c>
      <c r="H3327">
        <v>200000</v>
      </c>
      <c r="I3327">
        <v>4.8899755501222494E-3</v>
      </c>
      <c r="J3327" t="s">
        <v>340</v>
      </c>
      <c r="K3327" t="s">
        <v>1263</v>
      </c>
      <c r="L3327" t="s">
        <v>379</v>
      </c>
    </row>
    <row r="3328" spans="1:12" x14ac:dyDescent="0.3">
      <c r="A3328" s="9">
        <v>44347</v>
      </c>
      <c r="B3328" t="s">
        <v>264</v>
      </c>
      <c r="C3328" t="s">
        <v>73</v>
      </c>
      <c r="D3328">
        <v>977000000</v>
      </c>
      <c r="E3328">
        <v>226600000</v>
      </c>
      <c r="F3328">
        <v>1203600000</v>
      </c>
      <c r="G3328">
        <v>45</v>
      </c>
      <c r="H3328">
        <v>-148900000</v>
      </c>
      <c r="I3328">
        <v>-0.1100924214417745</v>
      </c>
      <c r="J3328" t="s">
        <v>341</v>
      </c>
      <c r="K3328" t="s">
        <v>1360</v>
      </c>
      <c r="L3328" t="s">
        <v>686</v>
      </c>
    </row>
    <row r="3329" spans="1:12" x14ac:dyDescent="0.3">
      <c r="A3329" s="9">
        <v>44347</v>
      </c>
      <c r="B3329" t="s">
        <v>265</v>
      </c>
      <c r="C3329" t="s">
        <v>74</v>
      </c>
      <c r="D3329">
        <v>1335900000</v>
      </c>
      <c r="E3329">
        <v>0</v>
      </c>
      <c r="F3329">
        <v>1335900000</v>
      </c>
      <c r="G3329">
        <v>44</v>
      </c>
      <c r="H3329">
        <v>-27200000</v>
      </c>
      <c r="I3329">
        <v>-1.9954515442740808E-2</v>
      </c>
      <c r="J3329" t="s">
        <v>341</v>
      </c>
      <c r="K3329" t="s">
        <v>2275</v>
      </c>
      <c r="L3329" t="s">
        <v>1460</v>
      </c>
    </row>
    <row r="3330" spans="1:12" x14ac:dyDescent="0.3">
      <c r="A3330" s="9">
        <v>44347</v>
      </c>
      <c r="B3330" t="s">
        <v>266</v>
      </c>
      <c r="C3330" t="s">
        <v>75</v>
      </c>
      <c r="D3330">
        <v>0</v>
      </c>
      <c r="E3330">
        <v>16700000</v>
      </c>
      <c r="F3330">
        <v>16700000</v>
      </c>
      <c r="G3330">
        <v>88</v>
      </c>
      <c r="H3330">
        <v>-129900000</v>
      </c>
      <c r="I3330">
        <v>-0.88608458390177358</v>
      </c>
      <c r="J3330" t="s">
        <v>341</v>
      </c>
      <c r="K3330" t="s">
        <v>2012</v>
      </c>
      <c r="L3330" t="s">
        <v>695</v>
      </c>
    </row>
    <row r="3331" spans="1:12" x14ac:dyDescent="0.3">
      <c r="A3331" s="9">
        <v>44347</v>
      </c>
      <c r="B3331" t="s">
        <v>267</v>
      </c>
      <c r="C3331" t="s">
        <v>76</v>
      </c>
      <c r="D3331">
        <v>16645800000</v>
      </c>
      <c r="E3331">
        <v>5011600000</v>
      </c>
      <c r="F3331">
        <v>21657400000</v>
      </c>
      <c r="G3331">
        <v>5</v>
      </c>
      <c r="H3331">
        <v>-57000000</v>
      </c>
      <c r="I3331">
        <v>-2.6249861842832412E-3</v>
      </c>
      <c r="J3331" t="s">
        <v>341</v>
      </c>
      <c r="K3331" t="s">
        <v>876</v>
      </c>
      <c r="L3331" t="s">
        <v>1293</v>
      </c>
    </row>
    <row r="3332" spans="1:12" x14ac:dyDescent="0.3">
      <c r="A3332" s="9">
        <v>44347</v>
      </c>
      <c r="B3332" t="s">
        <v>268</v>
      </c>
      <c r="C3332" t="s">
        <v>77</v>
      </c>
      <c r="D3332">
        <v>38700000</v>
      </c>
      <c r="E3332">
        <v>0</v>
      </c>
      <c r="F3332">
        <v>38700000</v>
      </c>
      <c r="G3332">
        <v>87</v>
      </c>
      <c r="H3332">
        <v>500000</v>
      </c>
      <c r="I3332">
        <v>1.3089005235602091E-2</v>
      </c>
      <c r="J3332" t="s">
        <v>340</v>
      </c>
      <c r="K3332" t="s">
        <v>827</v>
      </c>
      <c r="L3332" t="s">
        <v>361</v>
      </c>
    </row>
    <row r="3333" spans="1:12" x14ac:dyDescent="0.3">
      <c r="A3333" s="9">
        <v>44347</v>
      </c>
      <c r="B3333" t="s">
        <v>269</v>
      </c>
      <c r="C3333" t="s">
        <v>78</v>
      </c>
      <c r="D3333">
        <v>12234300000</v>
      </c>
      <c r="E3333">
        <v>96100000</v>
      </c>
      <c r="F3333">
        <v>12330400000</v>
      </c>
      <c r="G3333">
        <v>16</v>
      </c>
      <c r="H3333">
        <v>-11300000</v>
      </c>
      <c r="I3333">
        <v>-9.1559509629953731E-4</v>
      </c>
      <c r="J3333" t="s">
        <v>341</v>
      </c>
      <c r="K3333" t="s">
        <v>534</v>
      </c>
      <c r="L3333" t="s">
        <v>982</v>
      </c>
    </row>
    <row r="3334" spans="1:12" x14ac:dyDescent="0.3">
      <c r="A3334" s="9">
        <v>44347</v>
      </c>
      <c r="B3334" t="s">
        <v>271</v>
      </c>
      <c r="C3334" t="s">
        <v>80</v>
      </c>
      <c r="D3334">
        <v>587100000</v>
      </c>
      <c r="E3334">
        <v>79300000</v>
      </c>
      <c r="F3334">
        <v>666400000</v>
      </c>
      <c r="G3334">
        <v>49</v>
      </c>
      <c r="H3334">
        <v>-13200000</v>
      </c>
      <c r="I3334">
        <v>-1.9423190111830489E-2</v>
      </c>
      <c r="J3334" t="s">
        <v>341</v>
      </c>
      <c r="K3334" t="s">
        <v>1412</v>
      </c>
      <c r="L3334" t="s">
        <v>506</v>
      </c>
    </row>
    <row r="3335" spans="1:12" x14ac:dyDescent="0.3">
      <c r="A3335" s="9">
        <v>44347</v>
      </c>
      <c r="B3335" t="s">
        <v>272</v>
      </c>
      <c r="C3335" t="s">
        <v>81</v>
      </c>
      <c r="D3335">
        <v>1275200000</v>
      </c>
      <c r="E3335">
        <v>32400000</v>
      </c>
      <c r="F3335">
        <v>1307600000</v>
      </c>
      <c r="G3335">
        <v>42</v>
      </c>
      <c r="H3335">
        <v>-7800000</v>
      </c>
      <c r="I3335">
        <v>-5.9297552075414321E-3</v>
      </c>
      <c r="J3335" t="s">
        <v>341</v>
      </c>
      <c r="K3335" t="s">
        <v>787</v>
      </c>
      <c r="L3335" t="s">
        <v>2310</v>
      </c>
    </row>
    <row r="3336" spans="1:12" x14ac:dyDescent="0.3">
      <c r="A3336" s="9">
        <v>44347</v>
      </c>
      <c r="B3336" t="s">
        <v>273</v>
      </c>
      <c r="C3336" t="s">
        <v>82</v>
      </c>
      <c r="D3336">
        <v>779400000</v>
      </c>
      <c r="E3336">
        <v>50500000</v>
      </c>
      <c r="F3336">
        <v>829900000</v>
      </c>
      <c r="G3336">
        <v>47</v>
      </c>
      <c r="H3336">
        <v>-30400000</v>
      </c>
      <c r="I3336">
        <v>-3.5336510519586188E-2</v>
      </c>
      <c r="J3336" t="s">
        <v>341</v>
      </c>
      <c r="K3336" t="s">
        <v>2037</v>
      </c>
      <c r="L3336" t="s">
        <v>1210</v>
      </c>
    </row>
    <row r="3337" spans="1:12" x14ac:dyDescent="0.3">
      <c r="A3337" s="9">
        <v>44347</v>
      </c>
      <c r="B3337" t="s">
        <v>275</v>
      </c>
      <c r="C3337" t="s">
        <v>84</v>
      </c>
      <c r="D3337">
        <v>1400000</v>
      </c>
      <c r="E3337">
        <v>0</v>
      </c>
      <c r="F3337">
        <v>1400000</v>
      </c>
      <c r="G3337">
        <v>110</v>
      </c>
      <c r="H3337">
        <v>1100000</v>
      </c>
      <c r="I3337">
        <v>3.666666666666667</v>
      </c>
      <c r="J3337" t="s">
        <v>340</v>
      </c>
      <c r="K3337" t="s">
        <v>550</v>
      </c>
      <c r="L3337" t="s">
        <v>574</v>
      </c>
    </row>
    <row r="3338" spans="1:12" x14ac:dyDescent="0.3">
      <c r="A3338" s="9">
        <v>44347</v>
      </c>
      <c r="B3338" t="s">
        <v>289</v>
      </c>
      <c r="C3338" t="s">
        <v>98</v>
      </c>
      <c r="D3338">
        <v>0</v>
      </c>
      <c r="E3338">
        <v>0</v>
      </c>
      <c r="F3338">
        <v>0</v>
      </c>
      <c r="G3338">
        <v>125</v>
      </c>
      <c r="H3338">
        <v>0</v>
      </c>
      <c r="J3338" t="s">
        <v>339</v>
      </c>
      <c r="K3338" t="s">
        <v>348</v>
      </c>
      <c r="L3338" t="s">
        <v>348</v>
      </c>
    </row>
    <row r="3339" spans="1:12" x14ac:dyDescent="0.3">
      <c r="A3339" s="9">
        <v>44347</v>
      </c>
      <c r="B3339" t="s">
        <v>276</v>
      </c>
      <c r="C3339" t="s">
        <v>85</v>
      </c>
      <c r="D3339">
        <v>3096400000</v>
      </c>
      <c r="E3339">
        <v>62600000</v>
      </c>
      <c r="F3339">
        <v>3159000000</v>
      </c>
      <c r="G3339">
        <v>28</v>
      </c>
      <c r="H3339">
        <v>-95100000</v>
      </c>
      <c r="I3339">
        <v>-2.922467041578317E-2</v>
      </c>
      <c r="J3339" t="s">
        <v>341</v>
      </c>
      <c r="K3339" t="s">
        <v>2102</v>
      </c>
      <c r="L3339" t="s">
        <v>508</v>
      </c>
    </row>
    <row r="3340" spans="1:12" x14ac:dyDescent="0.3">
      <c r="A3340" s="9">
        <v>44347</v>
      </c>
      <c r="B3340" t="s">
        <v>277</v>
      </c>
      <c r="C3340" t="s">
        <v>86</v>
      </c>
      <c r="D3340">
        <v>12400000</v>
      </c>
      <c r="E3340">
        <v>0</v>
      </c>
      <c r="F3340">
        <v>12400000</v>
      </c>
      <c r="G3340">
        <v>96</v>
      </c>
      <c r="H3340">
        <v>100000</v>
      </c>
      <c r="I3340">
        <v>8.130081300813009E-3</v>
      </c>
      <c r="J3340" t="s">
        <v>340</v>
      </c>
      <c r="K3340" t="s">
        <v>728</v>
      </c>
      <c r="L3340" t="s">
        <v>486</v>
      </c>
    </row>
    <row r="3341" spans="1:12" x14ac:dyDescent="0.3">
      <c r="A3341" s="9">
        <v>44347</v>
      </c>
      <c r="B3341" t="s">
        <v>278</v>
      </c>
      <c r="C3341" t="s">
        <v>87</v>
      </c>
      <c r="D3341">
        <v>8531799999.999999</v>
      </c>
      <c r="E3341">
        <v>260700000</v>
      </c>
      <c r="F3341">
        <v>8792500000</v>
      </c>
      <c r="G3341">
        <v>13</v>
      </c>
      <c r="H3341">
        <v>-148900000</v>
      </c>
      <c r="I3341">
        <v>-1.6652873151855419E-2</v>
      </c>
      <c r="J3341" t="s">
        <v>341</v>
      </c>
      <c r="K3341" t="s">
        <v>548</v>
      </c>
      <c r="L3341" t="s">
        <v>686</v>
      </c>
    </row>
    <row r="3342" spans="1:12" x14ac:dyDescent="0.3">
      <c r="A3342" s="9">
        <v>44347</v>
      </c>
      <c r="B3342" t="s">
        <v>279</v>
      </c>
      <c r="C3342" t="s">
        <v>88</v>
      </c>
      <c r="D3342">
        <v>0</v>
      </c>
      <c r="E3342">
        <v>27100000</v>
      </c>
      <c r="F3342">
        <v>27100000</v>
      </c>
      <c r="G3342">
        <v>105</v>
      </c>
      <c r="H3342">
        <v>26400000</v>
      </c>
      <c r="I3342">
        <v>37.714285714285722</v>
      </c>
      <c r="J3342" t="s">
        <v>340</v>
      </c>
      <c r="K3342" t="s">
        <v>1221</v>
      </c>
      <c r="L3342" t="s">
        <v>436</v>
      </c>
    </row>
    <row r="3343" spans="1:12" x14ac:dyDescent="0.3">
      <c r="A3343" s="9">
        <v>44347</v>
      </c>
      <c r="B3343" t="s">
        <v>280</v>
      </c>
      <c r="C3343" t="s">
        <v>89</v>
      </c>
      <c r="D3343">
        <v>13900000</v>
      </c>
      <c r="E3343">
        <v>0</v>
      </c>
      <c r="F3343">
        <v>13900000</v>
      </c>
      <c r="G3343">
        <v>83</v>
      </c>
      <c r="H3343">
        <v>5500000</v>
      </c>
      <c r="I3343">
        <v>0.65476190476190477</v>
      </c>
      <c r="J3343" t="s">
        <v>340</v>
      </c>
      <c r="K3343" t="s">
        <v>1674</v>
      </c>
      <c r="L3343" t="s">
        <v>636</v>
      </c>
    </row>
    <row r="3344" spans="1:12" x14ac:dyDescent="0.3">
      <c r="A3344" s="9">
        <v>44347</v>
      </c>
      <c r="B3344" t="s">
        <v>281</v>
      </c>
      <c r="C3344" t="s">
        <v>90</v>
      </c>
      <c r="D3344">
        <v>118800000</v>
      </c>
      <c r="E3344">
        <v>8585400000</v>
      </c>
      <c r="F3344">
        <v>8704200000</v>
      </c>
      <c r="G3344">
        <v>32</v>
      </c>
      <c r="H3344">
        <v>-120700000</v>
      </c>
      <c r="I3344">
        <v>-1.367720880689866E-2</v>
      </c>
      <c r="J3344" t="s">
        <v>341</v>
      </c>
      <c r="K3344" t="s">
        <v>1037</v>
      </c>
      <c r="L3344" t="s">
        <v>695</v>
      </c>
    </row>
    <row r="3345" spans="1:12" x14ac:dyDescent="0.3">
      <c r="A3345" s="9">
        <v>44347</v>
      </c>
      <c r="B3345" t="s">
        <v>282</v>
      </c>
      <c r="C3345" t="s">
        <v>91</v>
      </c>
      <c r="D3345">
        <v>50300000</v>
      </c>
      <c r="E3345">
        <v>0</v>
      </c>
      <c r="F3345">
        <v>50300000</v>
      </c>
      <c r="G3345">
        <v>66</v>
      </c>
      <c r="H3345">
        <v>-1800000</v>
      </c>
      <c r="I3345">
        <v>-3.4548944337811902E-2</v>
      </c>
      <c r="J3345" t="s">
        <v>341</v>
      </c>
      <c r="K3345" t="s">
        <v>2248</v>
      </c>
      <c r="L3345" t="s">
        <v>984</v>
      </c>
    </row>
    <row r="3346" spans="1:12" x14ac:dyDescent="0.3">
      <c r="A3346" s="9">
        <v>44347</v>
      </c>
      <c r="B3346" t="s">
        <v>283</v>
      </c>
      <c r="C3346" t="s">
        <v>92</v>
      </c>
      <c r="D3346">
        <v>7838400000</v>
      </c>
      <c r="E3346">
        <v>752400000</v>
      </c>
      <c r="F3346">
        <v>8590800000</v>
      </c>
      <c r="G3346">
        <v>18</v>
      </c>
      <c r="H3346">
        <v>-110900000</v>
      </c>
      <c r="I3346">
        <v>-1.2744636105588561E-2</v>
      </c>
      <c r="J3346" t="s">
        <v>341</v>
      </c>
      <c r="K3346" t="s">
        <v>2348</v>
      </c>
      <c r="L3346" t="s">
        <v>770</v>
      </c>
    </row>
    <row r="3347" spans="1:12" x14ac:dyDescent="0.3">
      <c r="A3347" s="9">
        <v>44347</v>
      </c>
      <c r="B3347" t="s">
        <v>284</v>
      </c>
      <c r="C3347" t="s">
        <v>93</v>
      </c>
      <c r="D3347">
        <v>74500000</v>
      </c>
      <c r="E3347">
        <v>7200000</v>
      </c>
      <c r="F3347">
        <v>81700000</v>
      </c>
      <c r="G3347">
        <v>67</v>
      </c>
      <c r="H3347">
        <v>5100000</v>
      </c>
      <c r="I3347">
        <v>6.6579634464751958E-2</v>
      </c>
      <c r="J3347" t="s">
        <v>340</v>
      </c>
      <c r="K3347" t="s">
        <v>1610</v>
      </c>
      <c r="L3347" t="s">
        <v>1218</v>
      </c>
    </row>
    <row r="3348" spans="1:12" x14ac:dyDescent="0.3">
      <c r="A3348" s="9">
        <v>44347</v>
      </c>
      <c r="B3348" t="s">
        <v>285</v>
      </c>
      <c r="C3348" t="s">
        <v>94</v>
      </c>
      <c r="D3348">
        <v>4200000</v>
      </c>
      <c r="E3348">
        <v>3700000</v>
      </c>
      <c r="F3348">
        <v>7900000</v>
      </c>
      <c r="G3348">
        <v>102</v>
      </c>
      <c r="H3348">
        <v>0</v>
      </c>
      <c r="I3348">
        <v>0</v>
      </c>
      <c r="J3348" t="s">
        <v>339</v>
      </c>
      <c r="K3348" t="s">
        <v>2110</v>
      </c>
      <c r="L3348" t="s">
        <v>348</v>
      </c>
    </row>
    <row r="3349" spans="1:12" x14ac:dyDescent="0.3">
      <c r="A3349" s="9">
        <v>44347</v>
      </c>
      <c r="B3349" t="s">
        <v>286</v>
      </c>
      <c r="C3349" t="s">
        <v>95</v>
      </c>
      <c r="D3349">
        <v>0</v>
      </c>
      <c r="E3349">
        <v>0</v>
      </c>
      <c r="F3349">
        <v>0</v>
      </c>
      <c r="G3349">
        <v>102</v>
      </c>
      <c r="H3349">
        <v>0</v>
      </c>
      <c r="J3349" t="s">
        <v>339</v>
      </c>
      <c r="K3349" t="s">
        <v>348</v>
      </c>
      <c r="L3349" t="s">
        <v>348</v>
      </c>
    </row>
    <row r="3350" spans="1:12" x14ac:dyDescent="0.3">
      <c r="A3350" s="9">
        <v>44347</v>
      </c>
      <c r="B3350" t="s">
        <v>287</v>
      </c>
      <c r="C3350" t="s">
        <v>96</v>
      </c>
      <c r="D3350">
        <v>46500000</v>
      </c>
      <c r="E3350">
        <v>700000</v>
      </c>
      <c r="F3350">
        <v>47200000</v>
      </c>
      <c r="G3350">
        <v>86</v>
      </c>
      <c r="H3350">
        <v>300000</v>
      </c>
      <c r="I3350">
        <v>6.3965884861407248E-3</v>
      </c>
      <c r="J3350" t="s">
        <v>340</v>
      </c>
      <c r="K3350" t="s">
        <v>2006</v>
      </c>
      <c r="L3350" t="s">
        <v>390</v>
      </c>
    </row>
    <row r="3351" spans="1:12" x14ac:dyDescent="0.3">
      <c r="A3351" s="9">
        <v>44347</v>
      </c>
      <c r="B3351" t="s">
        <v>288</v>
      </c>
      <c r="C3351" t="s">
        <v>97</v>
      </c>
      <c r="D3351">
        <v>29200000</v>
      </c>
      <c r="E3351">
        <v>3600000</v>
      </c>
      <c r="F3351">
        <v>32800000</v>
      </c>
      <c r="G3351">
        <v>81</v>
      </c>
      <c r="H3351">
        <v>-300000</v>
      </c>
      <c r="I3351">
        <v>-9.0634441087613302E-3</v>
      </c>
      <c r="J3351" t="s">
        <v>341</v>
      </c>
      <c r="K3351" t="s">
        <v>972</v>
      </c>
      <c r="L3351" t="s">
        <v>632</v>
      </c>
    </row>
    <row r="3352" spans="1:12" x14ac:dyDescent="0.3">
      <c r="A3352" s="9">
        <v>44347</v>
      </c>
      <c r="B3352" t="s">
        <v>259</v>
      </c>
      <c r="C3352" t="s">
        <v>68</v>
      </c>
      <c r="D3352">
        <v>125650100000</v>
      </c>
      <c r="E3352">
        <v>23957600000</v>
      </c>
      <c r="F3352">
        <v>149607700000</v>
      </c>
      <c r="G3352">
        <v>3</v>
      </c>
      <c r="H3352">
        <v>-33400000</v>
      </c>
      <c r="I3352">
        <v>-2.2320071156921461E-4</v>
      </c>
      <c r="J3352" t="s">
        <v>341</v>
      </c>
      <c r="K3352" t="s">
        <v>1624</v>
      </c>
      <c r="L3352" t="s">
        <v>872</v>
      </c>
    </row>
    <row r="3353" spans="1:12" x14ac:dyDescent="0.3">
      <c r="A3353" s="9">
        <v>44347</v>
      </c>
      <c r="B3353" t="s">
        <v>328</v>
      </c>
      <c r="C3353" t="s">
        <v>144</v>
      </c>
      <c r="D3353">
        <v>500000000</v>
      </c>
      <c r="E3353">
        <v>0</v>
      </c>
      <c r="F3353">
        <v>500000000</v>
      </c>
      <c r="G3353">
        <v>43</v>
      </c>
      <c r="H3353">
        <v>500000000</v>
      </c>
      <c r="I3353" t="s">
        <v>342</v>
      </c>
      <c r="J3353" t="s">
        <v>340</v>
      </c>
      <c r="K3353" t="s">
        <v>2349</v>
      </c>
      <c r="L3353" t="s">
        <v>2349</v>
      </c>
    </row>
    <row r="3354" spans="1:12" x14ac:dyDescent="0.3">
      <c r="A3354" s="9">
        <v>44347</v>
      </c>
      <c r="B3354" t="s">
        <v>197</v>
      </c>
      <c r="C3354" t="s">
        <v>5</v>
      </c>
      <c r="D3354">
        <v>733000000</v>
      </c>
      <c r="E3354">
        <v>0</v>
      </c>
      <c r="F3354">
        <v>733000000</v>
      </c>
      <c r="G3354">
        <v>55</v>
      </c>
      <c r="H3354">
        <v>41200000</v>
      </c>
      <c r="I3354">
        <v>5.9554784619832317E-2</v>
      </c>
      <c r="J3354" t="s">
        <v>340</v>
      </c>
      <c r="K3354" t="s">
        <v>2350</v>
      </c>
      <c r="L3354" t="s">
        <v>958</v>
      </c>
    </row>
    <row r="3355" spans="1:12" x14ac:dyDescent="0.3">
      <c r="A3355" s="9">
        <v>44347</v>
      </c>
      <c r="B3355" t="s">
        <v>262</v>
      </c>
      <c r="C3355" t="s">
        <v>71</v>
      </c>
      <c r="D3355">
        <v>443700000</v>
      </c>
      <c r="E3355">
        <v>25900000</v>
      </c>
      <c r="F3355">
        <v>469600000</v>
      </c>
      <c r="G3355">
        <v>53</v>
      </c>
      <c r="H3355">
        <v>7500000</v>
      </c>
      <c r="I3355">
        <v>1.6230253191949789E-2</v>
      </c>
      <c r="J3355" t="s">
        <v>340</v>
      </c>
      <c r="K3355" t="s">
        <v>1672</v>
      </c>
      <c r="L3355" t="s">
        <v>2085</v>
      </c>
    </row>
    <row r="3356" spans="1:12" x14ac:dyDescent="0.3">
      <c r="A3356" s="9">
        <v>44347</v>
      </c>
      <c r="B3356" t="s">
        <v>274</v>
      </c>
      <c r="C3356" t="s">
        <v>83</v>
      </c>
      <c r="D3356">
        <v>1823100000</v>
      </c>
      <c r="E3356">
        <v>1311000000</v>
      </c>
      <c r="F3356">
        <v>3134100000</v>
      </c>
      <c r="G3356">
        <v>29</v>
      </c>
      <c r="H3356">
        <v>-13900000</v>
      </c>
      <c r="I3356">
        <v>-4.4155019059720461E-3</v>
      </c>
      <c r="J3356" t="s">
        <v>341</v>
      </c>
      <c r="K3356" t="s">
        <v>1864</v>
      </c>
      <c r="L3356" t="s">
        <v>506</v>
      </c>
    </row>
    <row r="3357" spans="1:12" x14ac:dyDescent="0.3">
      <c r="A3357" s="9">
        <v>44347</v>
      </c>
      <c r="B3357" t="s">
        <v>327</v>
      </c>
      <c r="C3357" t="s">
        <v>145</v>
      </c>
      <c r="D3357">
        <v>0</v>
      </c>
      <c r="E3357">
        <v>0</v>
      </c>
      <c r="F3357">
        <v>0</v>
      </c>
      <c r="G3357">
        <v>120</v>
      </c>
      <c r="H3357">
        <v>0</v>
      </c>
      <c r="J3357" t="s">
        <v>339</v>
      </c>
      <c r="K3357" t="s">
        <v>348</v>
      </c>
      <c r="L3357" t="s">
        <v>348</v>
      </c>
    </row>
    <row r="3358" spans="1:12" x14ac:dyDescent="0.3">
      <c r="A3358" s="9">
        <v>44347</v>
      </c>
      <c r="B3358" t="s">
        <v>300</v>
      </c>
      <c r="C3358" t="s">
        <v>109</v>
      </c>
      <c r="D3358">
        <v>500000</v>
      </c>
      <c r="E3358">
        <v>400000</v>
      </c>
      <c r="F3358">
        <v>900000</v>
      </c>
      <c r="G3358">
        <v>113</v>
      </c>
      <c r="H3358">
        <v>0</v>
      </c>
      <c r="I3358">
        <v>0</v>
      </c>
      <c r="J3358" t="s">
        <v>339</v>
      </c>
      <c r="K3358" t="s">
        <v>441</v>
      </c>
      <c r="L3358" t="s">
        <v>348</v>
      </c>
    </row>
    <row r="3359" spans="1:12" x14ac:dyDescent="0.3">
      <c r="A3359" s="9">
        <v>44347</v>
      </c>
      <c r="B3359" t="s">
        <v>290</v>
      </c>
      <c r="C3359" t="s">
        <v>99</v>
      </c>
      <c r="D3359">
        <v>221200000</v>
      </c>
      <c r="E3359">
        <v>0</v>
      </c>
      <c r="F3359">
        <v>221200000</v>
      </c>
      <c r="G3359">
        <v>64</v>
      </c>
      <c r="H3359">
        <v>5900000</v>
      </c>
      <c r="I3359">
        <v>2.740362285183465E-2</v>
      </c>
      <c r="J3359" t="s">
        <v>340</v>
      </c>
      <c r="K3359" t="s">
        <v>2315</v>
      </c>
      <c r="L3359" t="s">
        <v>358</v>
      </c>
    </row>
    <row r="3360" spans="1:12" x14ac:dyDescent="0.3">
      <c r="A3360" s="9">
        <v>44347</v>
      </c>
      <c r="B3360" t="s">
        <v>295</v>
      </c>
      <c r="C3360" t="s">
        <v>104</v>
      </c>
      <c r="D3360">
        <v>2130300000</v>
      </c>
      <c r="E3360">
        <v>1210500000</v>
      </c>
      <c r="F3360">
        <v>3340800000</v>
      </c>
      <c r="G3360">
        <v>30</v>
      </c>
      <c r="H3360">
        <v>90000000</v>
      </c>
      <c r="I3360">
        <v>2.768549280177187E-2</v>
      </c>
      <c r="J3360" t="s">
        <v>340</v>
      </c>
      <c r="K3360" t="s">
        <v>1419</v>
      </c>
      <c r="L3360" t="s">
        <v>2351</v>
      </c>
    </row>
    <row r="3361" spans="1:12" x14ac:dyDescent="0.3">
      <c r="A3361" s="9">
        <v>44347</v>
      </c>
      <c r="B3361" t="s">
        <v>322</v>
      </c>
      <c r="C3361" t="s">
        <v>132</v>
      </c>
      <c r="D3361">
        <v>2888500000</v>
      </c>
      <c r="E3361">
        <v>0</v>
      </c>
      <c r="F3361">
        <v>2888500000</v>
      </c>
      <c r="G3361">
        <v>21</v>
      </c>
      <c r="H3361">
        <v>174800000</v>
      </c>
      <c r="I3361">
        <v>6.4413899841544761E-2</v>
      </c>
      <c r="J3361" t="s">
        <v>340</v>
      </c>
      <c r="K3361" t="s">
        <v>1150</v>
      </c>
      <c r="L3361" t="s">
        <v>807</v>
      </c>
    </row>
    <row r="3362" spans="1:12" x14ac:dyDescent="0.3">
      <c r="A3362" s="9">
        <v>44347</v>
      </c>
      <c r="B3362" t="s">
        <v>296</v>
      </c>
      <c r="C3362" t="s">
        <v>105</v>
      </c>
      <c r="D3362">
        <v>531100000</v>
      </c>
      <c r="E3362">
        <v>0</v>
      </c>
      <c r="F3362">
        <v>531100000</v>
      </c>
      <c r="G3362">
        <v>51</v>
      </c>
      <c r="H3362">
        <v>200000</v>
      </c>
      <c r="I3362">
        <v>3.7671877943115472E-4</v>
      </c>
      <c r="J3362" t="s">
        <v>340</v>
      </c>
      <c r="K3362" t="s">
        <v>1369</v>
      </c>
      <c r="L3362" t="s">
        <v>379</v>
      </c>
    </row>
    <row r="3363" spans="1:12" x14ac:dyDescent="0.3">
      <c r="A3363" s="9">
        <v>44347</v>
      </c>
      <c r="B3363" t="s">
        <v>297</v>
      </c>
      <c r="C3363" t="s">
        <v>106</v>
      </c>
      <c r="D3363">
        <v>264500000</v>
      </c>
      <c r="E3363">
        <v>0</v>
      </c>
      <c r="F3363">
        <v>264500000</v>
      </c>
      <c r="G3363">
        <v>63</v>
      </c>
      <c r="H3363">
        <v>-500000</v>
      </c>
      <c r="I3363">
        <v>-1.8867924528301889E-3</v>
      </c>
      <c r="J3363" t="s">
        <v>341</v>
      </c>
      <c r="K3363" t="s">
        <v>1219</v>
      </c>
      <c r="L3363" t="s">
        <v>472</v>
      </c>
    </row>
    <row r="3364" spans="1:12" x14ac:dyDescent="0.3">
      <c r="A3364" s="9">
        <v>44347</v>
      </c>
      <c r="B3364" t="s">
        <v>298</v>
      </c>
      <c r="C3364" t="s">
        <v>107</v>
      </c>
      <c r="D3364">
        <v>200000</v>
      </c>
      <c r="E3364">
        <v>0</v>
      </c>
      <c r="F3364">
        <v>200000</v>
      </c>
      <c r="G3364">
        <v>103</v>
      </c>
      <c r="H3364">
        <v>200000</v>
      </c>
      <c r="I3364" t="s">
        <v>342</v>
      </c>
      <c r="J3364" t="s">
        <v>340</v>
      </c>
      <c r="K3364" t="s">
        <v>379</v>
      </c>
      <c r="L3364" t="s">
        <v>379</v>
      </c>
    </row>
    <row r="3365" spans="1:12" x14ac:dyDescent="0.3">
      <c r="A3365" s="9">
        <v>44347</v>
      </c>
      <c r="B3365" t="s">
        <v>299</v>
      </c>
      <c r="C3365" t="s">
        <v>108</v>
      </c>
      <c r="D3365">
        <v>12269400000</v>
      </c>
      <c r="E3365">
        <v>2124300000</v>
      </c>
      <c r="F3365">
        <v>14393700000</v>
      </c>
      <c r="G3365">
        <v>8</v>
      </c>
      <c r="H3365">
        <v>117800000</v>
      </c>
      <c r="I3365">
        <v>8.2516688965319166E-3</v>
      </c>
      <c r="J3365" t="s">
        <v>340</v>
      </c>
      <c r="K3365" t="s">
        <v>1198</v>
      </c>
      <c r="L3365" t="s">
        <v>1549</v>
      </c>
    </row>
    <row r="3366" spans="1:12" x14ac:dyDescent="0.3">
      <c r="A3366" s="9">
        <v>44347</v>
      </c>
      <c r="B3366" t="s">
        <v>307</v>
      </c>
      <c r="C3366" t="s">
        <v>141</v>
      </c>
      <c r="D3366">
        <v>87800000</v>
      </c>
      <c r="E3366">
        <v>0</v>
      </c>
      <c r="F3366">
        <v>87800000</v>
      </c>
      <c r="G3366">
        <v>70</v>
      </c>
      <c r="H3366">
        <v>400000</v>
      </c>
      <c r="I3366">
        <v>4.5766590389016018E-3</v>
      </c>
      <c r="J3366" t="s">
        <v>340</v>
      </c>
      <c r="K3366" t="s">
        <v>2352</v>
      </c>
      <c r="L3366" t="s">
        <v>557</v>
      </c>
    </row>
    <row r="3367" spans="1:12" x14ac:dyDescent="0.3">
      <c r="A3367" s="9">
        <v>44347</v>
      </c>
      <c r="B3367" t="s">
        <v>301</v>
      </c>
      <c r="C3367" t="s">
        <v>110</v>
      </c>
      <c r="D3367">
        <v>2962400000</v>
      </c>
      <c r="E3367">
        <v>71600000</v>
      </c>
      <c r="F3367">
        <v>3034000000</v>
      </c>
      <c r="G3367">
        <v>37</v>
      </c>
      <c r="H3367">
        <v>-15400000</v>
      </c>
      <c r="I3367">
        <v>-5.0501738046828887E-3</v>
      </c>
      <c r="J3367" t="s">
        <v>341</v>
      </c>
      <c r="K3367" t="s">
        <v>823</v>
      </c>
      <c r="L3367" t="s">
        <v>783</v>
      </c>
    </row>
    <row r="3368" spans="1:12" x14ac:dyDescent="0.3">
      <c r="A3368" s="9">
        <v>44347</v>
      </c>
      <c r="B3368" t="s">
        <v>302</v>
      </c>
      <c r="C3368" t="s">
        <v>111</v>
      </c>
      <c r="D3368">
        <v>5100000</v>
      </c>
      <c r="E3368">
        <v>0</v>
      </c>
      <c r="F3368">
        <v>5100000</v>
      </c>
      <c r="G3368">
        <v>109</v>
      </c>
      <c r="H3368">
        <v>0</v>
      </c>
      <c r="I3368">
        <v>0</v>
      </c>
      <c r="J3368" t="s">
        <v>339</v>
      </c>
      <c r="K3368" t="s">
        <v>1218</v>
      </c>
      <c r="L3368" t="s">
        <v>348</v>
      </c>
    </row>
    <row r="3369" spans="1:12" x14ac:dyDescent="0.3">
      <c r="A3369" s="9">
        <v>44347</v>
      </c>
      <c r="B3369" t="s">
        <v>304</v>
      </c>
      <c r="C3369" t="s">
        <v>113</v>
      </c>
      <c r="D3369">
        <v>11919900000</v>
      </c>
      <c r="E3369">
        <v>3244100000</v>
      </c>
      <c r="F3369">
        <v>15164000000</v>
      </c>
      <c r="G3369">
        <v>11</v>
      </c>
      <c r="H3369">
        <v>-112100000</v>
      </c>
      <c r="I3369">
        <v>-7.3382604198715638E-3</v>
      </c>
      <c r="J3369" t="s">
        <v>341</v>
      </c>
      <c r="K3369" t="s">
        <v>1611</v>
      </c>
      <c r="L3369" t="s">
        <v>770</v>
      </c>
    </row>
    <row r="3370" spans="1:12" x14ac:dyDescent="0.3">
      <c r="A3370" s="9">
        <v>44347</v>
      </c>
      <c r="B3370" t="s">
        <v>305</v>
      </c>
      <c r="C3370" t="s">
        <v>114</v>
      </c>
      <c r="D3370">
        <v>12959500000</v>
      </c>
      <c r="E3370">
        <v>5699600000</v>
      </c>
      <c r="F3370">
        <v>18659100000</v>
      </c>
      <c r="G3370">
        <v>6</v>
      </c>
      <c r="H3370">
        <v>-115700000</v>
      </c>
      <c r="I3370">
        <v>-6.1625157125508659E-3</v>
      </c>
      <c r="J3370" t="s">
        <v>341</v>
      </c>
      <c r="K3370" t="s">
        <v>421</v>
      </c>
      <c r="L3370" t="s">
        <v>770</v>
      </c>
    </row>
    <row r="3371" spans="1:12" x14ac:dyDescent="0.3">
      <c r="A3371" s="9">
        <v>44347</v>
      </c>
      <c r="B3371" t="s">
        <v>306</v>
      </c>
      <c r="C3371" t="s">
        <v>115</v>
      </c>
      <c r="D3371">
        <v>200000</v>
      </c>
      <c r="E3371">
        <v>0</v>
      </c>
      <c r="F3371">
        <v>200000</v>
      </c>
      <c r="G3371">
        <v>6</v>
      </c>
      <c r="H3371">
        <v>0</v>
      </c>
      <c r="I3371">
        <v>0</v>
      </c>
      <c r="J3371" t="s">
        <v>339</v>
      </c>
      <c r="K3371" t="s">
        <v>379</v>
      </c>
      <c r="L3371" t="s">
        <v>348</v>
      </c>
    </row>
    <row r="3372" spans="1:12" x14ac:dyDescent="0.3">
      <c r="A3372" s="9">
        <v>44347</v>
      </c>
      <c r="B3372" t="s">
        <v>309</v>
      </c>
      <c r="C3372" t="s">
        <v>118</v>
      </c>
      <c r="D3372">
        <v>70300000</v>
      </c>
      <c r="E3372">
        <v>48900000</v>
      </c>
      <c r="F3372">
        <v>119200000</v>
      </c>
      <c r="G3372">
        <v>80</v>
      </c>
      <c r="H3372">
        <v>600000</v>
      </c>
      <c r="I3372">
        <v>5.0590219224283303E-3</v>
      </c>
      <c r="J3372" t="s">
        <v>340</v>
      </c>
      <c r="K3372" t="s">
        <v>869</v>
      </c>
      <c r="L3372" t="s">
        <v>451</v>
      </c>
    </row>
    <row r="3373" spans="1:12" x14ac:dyDescent="0.3">
      <c r="A3373" s="9">
        <v>44347</v>
      </c>
      <c r="B3373" t="s">
        <v>303</v>
      </c>
      <c r="C3373" t="s">
        <v>112</v>
      </c>
      <c r="D3373">
        <v>0</v>
      </c>
      <c r="E3373">
        <v>0</v>
      </c>
      <c r="F3373">
        <v>0</v>
      </c>
      <c r="G3373">
        <v>80</v>
      </c>
      <c r="H3373">
        <v>0</v>
      </c>
      <c r="J3373" t="s">
        <v>339</v>
      </c>
      <c r="K3373" t="s">
        <v>348</v>
      </c>
      <c r="L3373" t="s">
        <v>348</v>
      </c>
    </row>
    <row r="3374" spans="1:12" x14ac:dyDescent="0.3">
      <c r="A3374" s="9">
        <v>44347</v>
      </c>
      <c r="B3374" t="s">
        <v>308</v>
      </c>
      <c r="C3374" t="s">
        <v>117</v>
      </c>
      <c r="D3374">
        <v>174586600000</v>
      </c>
      <c r="E3374">
        <v>20596300000</v>
      </c>
      <c r="F3374">
        <v>195182900000</v>
      </c>
      <c r="G3374">
        <v>1</v>
      </c>
      <c r="H3374">
        <v>451200000</v>
      </c>
      <c r="I3374">
        <v>2.317034155199179E-3</v>
      </c>
      <c r="J3374" t="s">
        <v>340</v>
      </c>
      <c r="K3374" t="s">
        <v>1884</v>
      </c>
      <c r="L3374" t="s">
        <v>857</v>
      </c>
    </row>
    <row r="3375" spans="1:12" x14ac:dyDescent="0.3">
      <c r="A3375" s="9">
        <v>44347</v>
      </c>
      <c r="B3375" t="s">
        <v>292</v>
      </c>
      <c r="C3375" t="s">
        <v>101</v>
      </c>
      <c r="D3375">
        <v>15901700000</v>
      </c>
      <c r="E3375">
        <v>43400000</v>
      </c>
      <c r="F3375">
        <v>15945100000</v>
      </c>
      <c r="G3375">
        <v>9</v>
      </c>
      <c r="H3375">
        <v>72900000</v>
      </c>
      <c r="I3375">
        <v>4.5929360769143531E-3</v>
      </c>
      <c r="J3375" t="s">
        <v>340</v>
      </c>
      <c r="K3375" t="s">
        <v>1614</v>
      </c>
      <c r="L3375" t="s">
        <v>2353</v>
      </c>
    </row>
    <row r="3376" spans="1:12" x14ac:dyDescent="0.3">
      <c r="A3376" s="9">
        <v>44347</v>
      </c>
      <c r="B3376" t="s">
        <v>310</v>
      </c>
      <c r="C3376" t="s">
        <v>142</v>
      </c>
      <c r="D3376">
        <v>64200000</v>
      </c>
      <c r="E3376">
        <v>200000</v>
      </c>
      <c r="F3376">
        <v>64400000</v>
      </c>
      <c r="G3376">
        <v>74</v>
      </c>
      <c r="H3376">
        <v>300000</v>
      </c>
      <c r="I3376">
        <v>4.6801872074882997E-3</v>
      </c>
      <c r="J3376" t="s">
        <v>340</v>
      </c>
      <c r="K3376" t="s">
        <v>1914</v>
      </c>
      <c r="L3376" t="s">
        <v>390</v>
      </c>
    </row>
    <row r="3377" spans="1:12" x14ac:dyDescent="0.3">
      <c r="A3377" s="9">
        <v>44347</v>
      </c>
      <c r="B3377" t="s">
        <v>312</v>
      </c>
      <c r="C3377" t="s">
        <v>121</v>
      </c>
      <c r="D3377">
        <v>0</v>
      </c>
      <c r="E3377">
        <v>0</v>
      </c>
      <c r="F3377">
        <v>0</v>
      </c>
      <c r="G3377">
        <v>122</v>
      </c>
      <c r="H3377">
        <v>0</v>
      </c>
      <c r="J3377" t="s">
        <v>339</v>
      </c>
      <c r="K3377" t="s">
        <v>348</v>
      </c>
      <c r="L3377" t="s">
        <v>348</v>
      </c>
    </row>
    <row r="3378" spans="1:12" x14ac:dyDescent="0.3">
      <c r="A3378" s="9">
        <v>44347</v>
      </c>
      <c r="B3378" t="s">
        <v>315</v>
      </c>
      <c r="C3378" t="s">
        <v>124</v>
      </c>
      <c r="D3378">
        <v>100000</v>
      </c>
      <c r="E3378">
        <v>3900000</v>
      </c>
      <c r="F3378">
        <v>4000000</v>
      </c>
      <c r="G3378">
        <v>106</v>
      </c>
      <c r="H3378">
        <v>0</v>
      </c>
      <c r="I3378">
        <v>0</v>
      </c>
      <c r="J3378" t="s">
        <v>339</v>
      </c>
      <c r="K3378" t="s">
        <v>459</v>
      </c>
      <c r="L3378" t="s">
        <v>348</v>
      </c>
    </row>
    <row r="3379" spans="1:12" x14ac:dyDescent="0.3">
      <c r="A3379" s="9">
        <v>44347</v>
      </c>
      <c r="B3379" t="s">
        <v>313</v>
      </c>
      <c r="C3379" t="s">
        <v>122</v>
      </c>
      <c r="D3379">
        <v>118400000</v>
      </c>
      <c r="E3379">
        <v>0</v>
      </c>
      <c r="F3379">
        <v>118400000</v>
      </c>
      <c r="G3379">
        <v>69</v>
      </c>
      <c r="H3379">
        <v>4400000</v>
      </c>
      <c r="I3379">
        <v>3.8596491228070177E-2</v>
      </c>
      <c r="J3379" t="s">
        <v>340</v>
      </c>
      <c r="K3379" t="s">
        <v>1076</v>
      </c>
      <c r="L3379" t="s">
        <v>860</v>
      </c>
    </row>
    <row r="3380" spans="1:12" x14ac:dyDescent="0.3">
      <c r="A3380" s="9">
        <v>44347</v>
      </c>
      <c r="B3380" t="s">
        <v>314</v>
      </c>
      <c r="C3380" t="s">
        <v>123</v>
      </c>
      <c r="D3380">
        <v>900000</v>
      </c>
      <c r="E3380">
        <v>0</v>
      </c>
      <c r="F3380">
        <v>900000</v>
      </c>
      <c r="G3380">
        <v>107</v>
      </c>
      <c r="H3380">
        <v>0</v>
      </c>
      <c r="I3380">
        <v>0</v>
      </c>
      <c r="J3380" t="s">
        <v>339</v>
      </c>
      <c r="K3380" t="s">
        <v>441</v>
      </c>
      <c r="L3380" t="s">
        <v>348</v>
      </c>
    </row>
    <row r="3381" spans="1:12" x14ac:dyDescent="0.3">
      <c r="A3381" s="9">
        <v>44347</v>
      </c>
      <c r="B3381" t="s">
        <v>311</v>
      </c>
      <c r="C3381" t="s">
        <v>120</v>
      </c>
      <c r="D3381">
        <v>0</v>
      </c>
      <c r="E3381">
        <v>0</v>
      </c>
      <c r="F3381">
        <v>0</v>
      </c>
      <c r="G3381">
        <v>123</v>
      </c>
      <c r="H3381">
        <v>0</v>
      </c>
      <c r="J3381" t="s">
        <v>339</v>
      </c>
      <c r="K3381" t="s">
        <v>348</v>
      </c>
      <c r="L3381" t="s">
        <v>348</v>
      </c>
    </row>
    <row r="3382" spans="1:12" x14ac:dyDescent="0.3">
      <c r="A3382" s="9">
        <v>44347</v>
      </c>
      <c r="B3382" t="s">
        <v>316</v>
      </c>
      <c r="C3382" t="s">
        <v>125</v>
      </c>
      <c r="D3382">
        <v>0</v>
      </c>
      <c r="E3382">
        <v>0</v>
      </c>
      <c r="F3382">
        <v>0</v>
      </c>
      <c r="G3382">
        <v>118</v>
      </c>
      <c r="H3382">
        <v>0</v>
      </c>
      <c r="J3382" t="s">
        <v>339</v>
      </c>
      <c r="K3382" t="s">
        <v>348</v>
      </c>
      <c r="L3382" t="s">
        <v>348</v>
      </c>
    </row>
    <row r="3383" spans="1:12" x14ac:dyDescent="0.3">
      <c r="A3383" s="9">
        <v>44347</v>
      </c>
      <c r="B3383" t="s">
        <v>320</v>
      </c>
      <c r="C3383" t="s">
        <v>129</v>
      </c>
      <c r="D3383">
        <v>71100000</v>
      </c>
      <c r="E3383">
        <v>0</v>
      </c>
      <c r="F3383">
        <v>71100000</v>
      </c>
      <c r="G3383">
        <v>118</v>
      </c>
      <c r="H3383">
        <v>200000</v>
      </c>
      <c r="I3383">
        <v>2.8208744710860371E-3</v>
      </c>
      <c r="J3383" t="s">
        <v>340</v>
      </c>
      <c r="K3383" t="s">
        <v>2354</v>
      </c>
      <c r="L3383" t="s">
        <v>379</v>
      </c>
    </row>
    <row r="3384" spans="1:12" x14ac:dyDescent="0.3">
      <c r="A3384" s="9">
        <v>44347</v>
      </c>
      <c r="B3384" t="s">
        <v>321</v>
      </c>
      <c r="C3384" t="s">
        <v>130</v>
      </c>
      <c r="D3384">
        <v>292900000</v>
      </c>
      <c r="E3384">
        <v>107300000</v>
      </c>
      <c r="F3384">
        <v>400200000</v>
      </c>
      <c r="G3384">
        <v>58</v>
      </c>
      <c r="H3384">
        <v>-2500000</v>
      </c>
      <c r="I3384">
        <v>-6.2080953563446737E-3</v>
      </c>
      <c r="J3384" t="s">
        <v>341</v>
      </c>
      <c r="K3384" t="s">
        <v>1149</v>
      </c>
      <c r="L3384" t="s">
        <v>1441</v>
      </c>
    </row>
    <row r="3385" spans="1:12" x14ac:dyDescent="0.3">
      <c r="A3385" s="9">
        <v>44347</v>
      </c>
      <c r="B3385" t="s">
        <v>319</v>
      </c>
      <c r="C3385" t="s">
        <v>128</v>
      </c>
      <c r="D3385">
        <v>8400000</v>
      </c>
      <c r="E3385">
        <v>0</v>
      </c>
      <c r="F3385">
        <v>8400000</v>
      </c>
      <c r="G3385">
        <v>99</v>
      </c>
      <c r="H3385">
        <v>99999.999999999069</v>
      </c>
      <c r="I3385">
        <v>1.204819277108422E-2</v>
      </c>
      <c r="J3385" t="s">
        <v>340</v>
      </c>
      <c r="K3385" t="s">
        <v>1465</v>
      </c>
      <c r="L3385" t="s">
        <v>486</v>
      </c>
    </row>
    <row r="3386" spans="1:12" x14ac:dyDescent="0.3">
      <c r="A3386" s="9">
        <v>44347</v>
      </c>
      <c r="B3386" t="s">
        <v>317</v>
      </c>
      <c r="C3386" t="s">
        <v>126</v>
      </c>
      <c r="D3386">
        <v>8575900000</v>
      </c>
      <c r="E3386">
        <v>0</v>
      </c>
      <c r="F3386">
        <v>8575900000</v>
      </c>
      <c r="G3386">
        <v>17</v>
      </c>
      <c r="H3386">
        <v>83400000</v>
      </c>
      <c r="I3386">
        <v>9.8204297909920517E-3</v>
      </c>
      <c r="J3386" t="s">
        <v>340</v>
      </c>
      <c r="K3386" t="s">
        <v>1146</v>
      </c>
      <c r="L3386" t="s">
        <v>2355</v>
      </c>
    </row>
    <row r="3387" spans="1:12" x14ac:dyDescent="0.3">
      <c r="A3387" s="9">
        <v>44347</v>
      </c>
      <c r="B3387" t="s">
        <v>318</v>
      </c>
      <c r="C3387" t="s">
        <v>127</v>
      </c>
      <c r="D3387">
        <v>2700000</v>
      </c>
      <c r="E3387">
        <v>0</v>
      </c>
      <c r="F3387">
        <v>2700000</v>
      </c>
      <c r="G3387">
        <v>111</v>
      </c>
      <c r="H3387">
        <v>600000</v>
      </c>
      <c r="I3387">
        <v>0.2857142857142857</v>
      </c>
      <c r="J3387" t="s">
        <v>340</v>
      </c>
      <c r="K3387" t="s">
        <v>359</v>
      </c>
      <c r="L3387" t="s">
        <v>451</v>
      </c>
    </row>
    <row r="3388" spans="1:12" x14ac:dyDescent="0.3">
      <c r="A3388" s="9">
        <v>44377</v>
      </c>
      <c r="B3388" t="s">
        <v>226</v>
      </c>
      <c r="C3388" t="s">
        <v>35</v>
      </c>
      <c r="D3388">
        <v>50300000</v>
      </c>
      <c r="E3388">
        <v>1700000</v>
      </c>
      <c r="F3388">
        <v>52000000</v>
      </c>
      <c r="G3388">
        <v>77</v>
      </c>
      <c r="H3388">
        <v>700000</v>
      </c>
      <c r="I3388">
        <v>1.364522417153996E-2</v>
      </c>
      <c r="J3388" t="s">
        <v>340</v>
      </c>
      <c r="K3388" t="s">
        <v>2356</v>
      </c>
      <c r="L3388" t="s">
        <v>456</v>
      </c>
    </row>
    <row r="3389" spans="1:12" x14ac:dyDescent="0.3">
      <c r="A3389" s="9">
        <v>44377</v>
      </c>
      <c r="B3389" t="s">
        <v>225</v>
      </c>
      <c r="C3389" t="s">
        <v>34</v>
      </c>
      <c r="D3389">
        <v>144176800000</v>
      </c>
      <c r="E3389">
        <v>14513000000</v>
      </c>
      <c r="F3389">
        <v>158689800000</v>
      </c>
      <c r="G3389">
        <v>2</v>
      </c>
      <c r="H3389">
        <v>3503800000</v>
      </c>
      <c r="I3389">
        <v>2.2578067609191552E-2</v>
      </c>
      <c r="J3389" t="s">
        <v>340</v>
      </c>
      <c r="K3389" t="s">
        <v>1680</v>
      </c>
      <c r="L3389" t="s">
        <v>1897</v>
      </c>
    </row>
    <row r="3390" spans="1:12" x14ac:dyDescent="0.3">
      <c r="A3390" s="9">
        <v>44377</v>
      </c>
      <c r="B3390" t="s">
        <v>199</v>
      </c>
      <c r="C3390" t="s">
        <v>8</v>
      </c>
      <c r="D3390">
        <v>9200000</v>
      </c>
      <c r="E3390">
        <v>0</v>
      </c>
      <c r="F3390">
        <v>9200000</v>
      </c>
      <c r="G3390">
        <v>97</v>
      </c>
      <c r="H3390">
        <v>0</v>
      </c>
      <c r="I3390">
        <v>0</v>
      </c>
      <c r="J3390" t="s">
        <v>339</v>
      </c>
      <c r="K3390" t="s">
        <v>1129</v>
      </c>
      <c r="L3390" t="s">
        <v>348</v>
      </c>
    </row>
    <row r="3391" spans="1:12" x14ac:dyDescent="0.3">
      <c r="A3391" s="9">
        <v>44377</v>
      </c>
      <c r="B3391" t="s">
        <v>200</v>
      </c>
      <c r="C3391" t="s">
        <v>9</v>
      </c>
      <c r="D3391">
        <v>5144800000</v>
      </c>
      <c r="E3391">
        <v>0</v>
      </c>
      <c r="F3391">
        <v>5144800000</v>
      </c>
      <c r="G3391">
        <v>23</v>
      </c>
      <c r="H3391">
        <v>-168300000</v>
      </c>
      <c r="I3391">
        <v>-3.1676422427584651E-2</v>
      </c>
      <c r="J3391" t="s">
        <v>341</v>
      </c>
      <c r="K3391" t="s">
        <v>2022</v>
      </c>
      <c r="L3391" t="s">
        <v>717</v>
      </c>
    </row>
    <row r="3392" spans="1:12" x14ac:dyDescent="0.3">
      <c r="A3392" s="9">
        <v>44377</v>
      </c>
      <c r="B3392" t="s">
        <v>207</v>
      </c>
      <c r="C3392" t="s">
        <v>16</v>
      </c>
      <c r="D3392">
        <v>1073100000</v>
      </c>
      <c r="E3392">
        <v>875400000</v>
      </c>
      <c r="F3392">
        <v>1948500000</v>
      </c>
      <c r="G3392">
        <v>33</v>
      </c>
      <c r="H3392">
        <v>-107800000</v>
      </c>
      <c r="I3392">
        <v>-5.2424257160920099E-2</v>
      </c>
      <c r="J3392" t="s">
        <v>341</v>
      </c>
      <c r="K3392" t="s">
        <v>1185</v>
      </c>
      <c r="L3392" t="s">
        <v>862</v>
      </c>
    </row>
    <row r="3393" spans="1:12" x14ac:dyDescent="0.3">
      <c r="A3393" s="9">
        <v>44377</v>
      </c>
      <c r="B3393" t="s">
        <v>201</v>
      </c>
      <c r="C3393" t="s">
        <v>10</v>
      </c>
      <c r="D3393">
        <v>4003300000</v>
      </c>
      <c r="E3393">
        <v>284500000</v>
      </c>
      <c r="F3393">
        <v>4287800000</v>
      </c>
      <c r="G3393">
        <v>38</v>
      </c>
      <c r="H3393">
        <v>644900000</v>
      </c>
      <c r="I3393">
        <v>0.17702928985149191</v>
      </c>
      <c r="J3393" t="s">
        <v>340</v>
      </c>
      <c r="K3393" t="s">
        <v>2357</v>
      </c>
      <c r="L3393" t="s">
        <v>1422</v>
      </c>
    </row>
    <row r="3394" spans="1:12" x14ac:dyDescent="0.3">
      <c r="A3394" s="9">
        <v>44377</v>
      </c>
      <c r="B3394" t="s">
        <v>202</v>
      </c>
      <c r="C3394" t="s">
        <v>11</v>
      </c>
      <c r="D3394">
        <v>99300000</v>
      </c>
      <c r="E3394">
        <v>0</v>
      </c>
      <c r="F3394">
        <v>99300000</v>
      </c>
      <c r="G3394">
        <v>72</v>
      </c>
      <c r="H3394">
        <v>2900000</v>
      </c>
      <c r="I3394">
        <v>3.0082987551867221E-2</v>
      </c>
      <c r="J3394" t="s">
        <v>340</v>
      </c>
      <c r="K3394" t="s">
        <v>2358</v>
      </c>
      <c r="L3394" t="s">
        <v>490</v>
      </c>
    </row>
    <row r="3395" spans="1:12" x14ac:dyDescent="0.3">
      <c r="A3395" s="9">
        <v>44377</v>
      </c>
      <c r="B3395" t="s">
        <v>203</v>
      </c>
      <c r="C3395" t="s">
        <v>12</v>
      </c>
      <c r="D3395">
        <v>6400000</v>
      </c>
      <c r="E3395">
        <v>0</v>
      </c>
      <c r="F3395">
        <v>6400000</v>
      </c>
      <c r="G3395">
        <v>91</v>
      </c>
      <c r="H3395">
        <v>1300000</v>
      </c>
      <c r="I3395">
        <v>0.25490196078431371</v>
      </c>
      <c r="J3395" t="s">
        <v>340</v>
      </c>
      <c r="K3395" t="s">
        <v>1522</v>
      </c>
      <c r="L3395" t="s">
        <v>598</v>
      </c>
    </row>
    <row r="3396" spans="1:12" x14ac:dyDescent="0.3">
      <c r="A3396" s="9">
        <v>44377</v>
      </c>
      <c r="B3396" t="s">
        <v>204</v>
      </c>
      <c r="C3396" t="s">
        <v>13</v>
      </c>
      <c r="D3396">
        <v>300000</v>
      </c>
      <c r="E3396">
        <v>400000</v>
      </c>
      <c r="F3396">
        <v>700000</v>
      </c>
      <c r="G3396">
        <v>108</v>
      </c>
      <c r="H3396">
        <v>300000</v>
      </c>
      <c r="I3396">
        <v>0.75</v>
      </c>
      <c r="J3396" t="s">
        <v>340</v>
      </c>
      <c r="K3396" t="s">
        <v>456</v>
      </c>
      <c r="L3396" t="s">
        <v>390</v>
      </c>
    </row>
    <row r="3397" spans="1:12" x14ac:dyDescent="0.3">
      <c r="A3397" s="9">
        <v>44377</v>
      </c>
      <c r="B3397" t="s">
        <v>205</v>
      </c>
      <c r="C3397" t="s">
        <v>14</v>
      </c>
      <c r="D3397">
        <v>5180300000</v>
      </c>
      <c r="E3397">
        <v>295000000</v>
      </c>
      <c r="F3397">
        <v>5475300000</v>
      </c>
      <c r="G3397">
        <v>20</v>
      </c>
      <c r="H3397">
        <v>15500000</v>
      </c>
      <c r="I3397">
        <v>2.8389318290047249E-3</v>
      </c>
      <c r="J3397" t="s">
        <v>340</v>
      </c>
      <c r="K3397" t="s">
        <v>2359</v>
      </c>
      <c r="L3397" t="s">
        <v>1857</v>
      </c>
    </row>
    <row r="3398" spans="1:12" x14ac:dyDescent="0.3">
      <c r="A3398" s="9">
        <v>44377</v>
      </c>
      <c r="B3398" t="s">
        <v>206</v>
      </c>
      <c r="C3398" t="s">
        <v>15</v>
      </c>
      <c r="D3398">
        <v>400000</v>
      </c>
      <c r="E3398">
        <v>0</v>
      </c>
      <c r="F3398">
        <v>400000</v>
      </c>
      <c r="G3398">
        <v>115</v>
      </c>
      <c r="H3398">
        <v>0</v>
      </c>
      <c r="I3398">
        <v>0</v>
      </c>
      <c r="J3398" t="s">
        <v>339</v>
      </c>
      <c r="K3398" t="s">
        <v>557</v>
      </c>
      <c r="L3398" t="s">
        <v>348</v>
      </c>
    </row>
    <row r="3399" spans="1:12" x14ac:dyDescent="0.3">
      <c r="A3399" s="9">
        <v>44377</v>
      </c>
      <c r="B3399" t="s">
        <v>208</v>
      </c>
      <c r="C3399" t="s">
        <v>17</v>
      </c>
      <c r="D3399">
        <v>1114500000</v>
      </c>
      <c r="E3399">
        <v>80500000</v>
      </c>
      <c r="F3399">
        <v>1195000000</v>
      </c>
      <c r="G3399">
        <v>40</v>
      </c>
      <c r="H3399">
        <v>-49100000</v>
      </c>
      <c r="I3399">
        <v>-3.9466280845591187E-2</v>
      </c>
      <c r="J3399" t="s">
        <v>341</v>
      </c>
      <c r="K3399" t="s">
        <v>1360</v>
      </c>
      <c r="L3399" t="s">
        <v>1046</v>
      </c>
    </row>
    <row r="3400" spans="1:12" x14ac:dyDescent="0.3">
      <c r="A3400" s="9">
        <v>44377</v>
      </c>
      <c r="B3400" t="s">
        <v>258</v>
      </c>
      <c r="C3400" t="s">
        <v>67</v>
      </c>
      <c r="D3400">
        <v>254600000</v>
      </c>
      <c r="E3400">
        <v>18900000</v>
      </c>
      <c r="F3400">
        <v>273500000</v>
      </c>
      <c r="G3400">
        <v>61</v>
      </c>
      <c r="H3400">
        <v>7800000</v>
      </c>
      <c r="I3400">
        <v>2.9356417011667291E-2</v>
      </c>
      <c r="J3400" t="s">
        <v>340</v>
      </c>
      <c r="K3400" t="s">
        <v>1832</v>
      </c>
      <c r="L3400" t="s">
        <v>2298</v>
      </c>
    </row>
    <row r="3401" spans="1:12" x14ac:dyDescent="0.3">
      <c r="A3401" s="9">
        <v>44377</v>
      </c>
      <c r="B3401" t="s">
        <v>212</v>
      </c>
      <c r="C3401" t="s">
        <v>21</v>
      </c>
      <c r="D3401">
        <v>3300000</v>
      </c>
      <c r="E3401">
        <v>0</v>
      </c>
      <c r="F3401">
        <v>3300000</v>
      </c>
      <c r="G3401">
        <v>104</v>
      </c>
      <c r="H3401">
        <v>-100000</v>
      </c>
      <c r="I3401">
        <v>-2.9411764705882349E-2</v>
      </c>
      <c r="J3401" t="s">
        <v>341</v>
      </c>
      <c r="K3401" t="s">
        <v>886</v>
      </c>
      <c r="L3401" t="s">
        <v>503</v>
      </c>
    </row>
    <row r="3402" spans="1:12" x14ac:dyDescent="0.3">
      <c r="A3402" s="9">
        <v>44377</v>
      </c>
      <c r="B3402" t="s">
        <v>213</v>
      </c>
      <c r="C3402" t="s">
        <v>22</v>
      </c>
      <c r="D3402">
        <v>95200000</v>
      </c>
      <c r="E3402">
        <v>0</v>
      </c>
      <c r="F3402">
        <v>95200000</v>
      </c>
      <c r="G3402">
        <v>68</v>
      </c>
      <c r="H3402">
        <v>6000000</v>
      </c>
      <c r="I3402">
        <v>6.726457399103139E-2</v>
      </c>
      <c r="J3402" t="s">
        <v>340</v>
      </c>
      <c r="K3402" t="s">
        <v>2360</v>
      </c>
      <c r="L3402" t="s">
        <v>1829</v>
      </c>
    </row>
    <row r="3403" spans="1:12" x14ac:dyDescent="0.3">
      <c r="A3403" s="9">
        <v>44377</v>
      </c>
      <c r="B3403" t="s">
        <v>214</v>
      </c>
      <c r="C3403" t="s">
        <v>23</v>
      </c>
      <c r="D3403">
        <v>25900000</v>
      </c>
      <c r="E3403">
        <v>30300000</v>
      </c>
      <c r="F3403">
        <v>56200000</v>
      </c>
      <c r="G3403">
        <v>79</v>
      </c>
      <c r="H3403">
        <v>-400000</v>
      </c>
      <c r="I3403">
        <v>-7.0671378091872791E-3</v>
      </c>
      <c r="J3403" t="s">
        <v>341</v>
      </c>
      <c r="K3403" t="s">
        <v>1602</v>
      </c>
      <c r="L3403" t="s">
        <v>909</v>
      </c>
    </row>
    <row r="3404" spans="1:12" x14ac:dyDescent="0.3">
      <c r="A3404" s="9">
        <v>44377</v>
      </c>
      <c r="B3404" t="s">
        <v>216</v>
      </c>
      <c r="C3404" t="s">
        <v>25</v>
      </c>
      <c r="D3404">
        <v>23200000</v>
      </c>
      <c r="E3404">
        <v>2100000</v>
      </c>
      <c r="F3404">
        <v>25300000</v>
      </c>
      <c r="G3404">
        <v>84</v>
      </c>
      <c r="H3404">
        <v>1200000</v>
      </c>
      <c r="I3404">
        <v>4.9792531120331947E-2</v>
      </c>
      <c r="J3404" t="s">
        <v>340</v>
      </c>
      <c r="K3404" t="s">
        <v>1628</v>
      </c>
      <c r="L3404" t="s">
        <v>369</v>
      </c>
    </row>
    <row r="3405" spans="1:12" x14ac:dyDescent="0.3">
      <c r="A3405" s="9">
        <v>44377</v>
      </c>
      <c r="B3405" t="s">
        <v>217</v>
      </c>
      <c r="C3405" t="s">
        <v>26</v>
      </c>
      <c r="D3405">
        <v>80400000</v>
      </c>
      <c r="E3405">
        <v>0</v>
      </c>
      <c r="F3405">
        <v>80400000</v>
      </c>
      <c r="G3405">
        <v>84</v>
      </c>
      <c r="H3405">
        <v>1100000</v>
      </c>
      <c r="I3405">
        <v>1.3871374527112229E-2</v>
      </c>
      <c r="J3405" t="s">
        <v>340</v>
      </c>
      <c r="K3405" t="s">
        <v>1468</v>
      </c>
      <c r="L3405" t="s">
        <v>574</v>
      </c>
    </row>
    <row r="3406" spans="1:12" x14ac:dyDescent="0.3">
      <c r="A3406" s="9">
        <v>44377</v>
      </c>
      <c r="B3406" t="s">
        <v>218</v>
      </c>
      <c r="C3406" t="s">
        <v>27</v>
      </c>
      <c r="D3406">
        <v>286900000</v>
      </c>
      <c r="E3406">
        <v>60900000</v>
      </c>
      <c r="F3406">
        <v>347800000</v>
      </c>
      <c r="G3406">
        <v>84</v>
      </c>
      <c r="H3406">
        <v>4900000</v>
      </c>
      <c r="I3406">
        <v>1.4289880431612721E-2</v>
      </c>
      <c r="J3406" t="s">
        <v>340</v>
      </c>
      <c r="K3406" t="s">
        <v>1028</v>
      </c>
      <c r="L3406" t="s">
        <v>665</v>
      </c>
    </row>
    <row r="3407" spans="1:12" x14ac:dyDescent="0.3">
      <c r="A3407" s="9">
        <v>44377</v>
      </c>
      <c r="B3407" t="s">
        <v>324</v>
      </c>
      <c r="C3407" t="s">
        <v>139</v>
      </c>
      <c r="D3407">
        <v>0</v>
      </c>
      <c r="E3407">
        <v>0</v>
      </c>
      <c r="F3407">
        <v>0</v>
      </c>
      <c r="G3407">
        <v>84</v>
      </c>
      <c r="H3407">
        <v>0</v>
      </c>
      <c r="J3407" t="s">
        <v>339</v>
      </c>
      <c r="K3407" t="s">
        <v>348</v>
      </c>
      <c r="L3407" t="s">
        <v>348</v>
      </c>
    </row>
    <row r="3408" spans="1:12" x14ac:dyDescent="0.3">
      <c r="A3408" s="9">
        <v>44377</v>
      </c>
      <c r="B3408" t="s">
        <v>220</v>
      </c>
      <c r="C3408" t="s">
        <v>29</v>
      </c>
      <c r="D3408">
        <v>13100000</v>
      </c>
      <c r="E3408">
        <v>0</v>
      </c>
      <c r="F3408">
        <v>13100000</v>
      </c>
      <c r="G3408">
        <v>90</v>
      </c>
      <c r="H3408">
        <v>0</v>
      </c>
      <c r="I3408">
        <v>0</v>
      </c>
      <c r="J3408" t="s">
        <v>339</v>
      </c>
      <c r="K3408" t="s">
        <v>2331</v>
      </c>
      <c r="L3408" t="s">
        <v>348</v>
      </c>
    </row>
    <row r="3409" spans="1:12" x14ac:dyDescent="0.3">
      <c r="A3409" s="9">
        <v>44377</v>
      </c>
      <c r="B3409" t="s">
        <v>221</v>
      </c>
      <c r="C3409" t="s">
        <v>30</v>
      </c>
      <c r="D3409">
        <v>2459800000</v>
      </c>
      <c r="E3409">
        <v>15700000</v>
      </c>
      <c r="F3409">
        <v>2475500000</v>
      </c>
      <c r="G3409">
        <v>36</v>
      </c>
      <c r="H3409">
        <v>-96200000</v>
      </c>
      <c r="I3409">
        <v>-3.7407162577283513E-2</v>
      </c>
      <c r="J3409" t="s">
        <v>341</v>
      </c>
      <c r="K3409" t="s">
        <v>733</v>
      </c>
      <c r="L3409" t="s">
        <v>2361</v>
      </c>
    </row>
    <row r="3410" spans="1:12" x14ac:dyDescent="0.3">
      <c r="A3410" s="9">
        <v>44377</v>
      </c>
      <c r="B3410" t="s">
        <v>222</v>
      </c>
      <c r="C3410" t="s">
        <v>31</v>
      </c>
      <c r="D3410">
        <v>694900000</v>
      </c>
      <c r="E3410">
        <v>62600000</v>
      </c>
      <c r="F3410">
        <v>757500000</v>
      </c>
      <c r="G3410">
        <v>46</v>
      </c>
      <c r="H3410">
        <v>-56400000</v>
      </c>
      <c r="I3410">
        <v>-6.9295982307408771E-2</v>
      </c>
      <c r="J3410" t="s">
        <v>341</v>
      </c>
      <c r="K3410" t="s">
        <v>2362</v>
      </c>
      <c r="L3410" t="s">
        <v>596</v>
      </c>
    </row>
    <row r="3411" spans="1:12" x14ac:dyDescent="0.3">
      <c r="A3411" s="9">
        <v>44377</v>
      </c>
      <c r="B3411" t="s">
        <v>223</v>
      </c>
      <c r="C3411" t="s">
        <v>32</v>
      </c>
      <c r="D3411">
        <v>62800000</v>
      </c>
      <c r="E3411">
        <v>9400000</v>
      </c>
      <c r="F3411">
        <v>72200000</v>
      </c>
      <c r="G3411">
        <v>76</v>
      </c>
      <c r="H3411">
        <v>-300000</v>
      </c>
      <c r="I3411">
        <v>-4.1379310344827587E-3</v>
      </c>
      <c r="J3411" t="s">
        <v>341</v>
      </c>
      <c r="K3411" t="s">
        <v>2363</v>
      </c>
      <c r="L3411" t="s">
        <v>632</v>
      </c>
    </row>
    <row r="3412" spans="1:12" x14ac:dyDescent="0.3">
      <c r="A3412" s="9">
        <v>44377</v>
      </c>
      <c r="B3412" t="s">
        <v>242</v>
      </c>
      <c r="C3412" t="s">
        <v>51</v>
      </c>
      <c r="D3412">
        <v>13000000</v>
      </c>
      <c r="E3412">
        <v>200000</v>
      </c>
      <c r="F3412">
        <v>13200000</v>
      </c>
      <c r="G3412">
        <v>95</v>
      </c>
      <c r="H3412">
        <v>1000000</v>
      </c>
      <c r="I3412">
        <v>8.1967213114754092E-2</v>
      </c>
      <c r="J3412" t="s">
        <v>340</v>
      </c>
      <c r="K3412" t="s">
        <v>889</v>
      </c>
      <c r="L3412" t="s">
        <v>458</v>
      </c>
    </row>
    <row r="3413" spans="1:12" x14ac:dyDescent="0.3">
      <c r="A3413" s="9">
        <v>44377</v>
      </c>
      <c r="B3413" t="s">
        <v>227</v>
      </c>
      <c r="C3413" t="s">
        <v>36</v>
      </c>
      <c r="D3413">
        <v>339000000</v>
      </c>
      <c r="E3413">
        <v>400000</v>
      </c>
      <c r="F3413">
        <v>339400000</v>
      </c>
      <c r="G3413">
        <v>95</v>
      </c>
      <c r="H3413">
        <v>10800000</v>
      </c>
      <c r="I3413">
        <v>3.2866707242848438E-2</v>
      </c>
      <c r="J3413" t="s">
        <v>340</v>
      </c>
      <c r="K3413" t="s">
        <v>1949</v>
      </c>
      <c r="L3413" t="s">
        <v>375</v>
      </c>
    </row>
    <row r="3414" spans="1:12" x14ac:dyDescent="0.3">
      <c r="A3414" s="9">
        <v>44377</v>
      </c>
      <c r="B3414" t="s">
        <v>291</v>
      </c>
      <c r="C3414" t="s">
        <v>100</v>
      </c>
      <c r="D3414">
        <v>2000000</v>
      </c>
      <c r="E3414">
        <v>400000</v>
      </c>
      <c r="F3414">
        <v>2400000</v>
      </c>
      <c r="G3414">
        <v>112</v>
      </c>
      <c r="H3414">
        <v>-2700000</v>
      </c>
      <c r="I3414">
        <v>-0.52941176470588236</v>
      </c>
      <c r="J3414" t="s">
        <v>341</v>
      </c>
      <c r="K3414" t="s">
        <v>907</v>
      </c>
      <c r="L3414" t="s">
        <v>582</v>
      </c>
    </row>
    <row r="3415" spans="1:12" x14ac:dyDescent="0.3">
      <c r="A3415" s="9">
        <v>44377</v>
      </c>
      <c r="B3415" t="s">
        <v>211</v>
      </c>
      <c r="C3415" t="s">
        <v>20</v>
      </c>
      <c r="D3415">
        <v>1756100000</v>
      </c>
      <c r="E3415">
        <v>44100000</v>
      </c>
      <c r="F3415">
        <v>1800200000</v>
      </c>
      <c r="G3415">
        <v>41</v>
      </c>
      <c r="H3415">
        <v>700000</v>
      </c>
      <c r="I3415">
        <v>3.8899694359544322E-4</v>
      </c>
      <c r="J3415" t="s">
        <v>340</v>
      </c>
      <c r="K3415" t="s">
        <v>2336</v>
      </c>
      <c r="L3415" t="s">
        <v>456</v>
      </c>
    </row>
    <row r="3416" spans="1:12" x14ac:dyDescent="0.3">
      <c r="A3416" s="9">
        <v>44377</v>
      </c>
      <c r="B3416" t="s">
        <v>228</v>
      </c>
      <c r="C3416" t="s">
        <v>37</v>
      </c>
      <c r="D3416">
        <v>3485100000</v>
      </c>
      <c r="E3416">
        <v>1636200000</v>
      </c>
      <c r="F3416">
        <v>5121300000</v>
      </c>
      <c r="G3416">
        <v>22</v>
      </c>
      <c r="H3416">
        <v>38100000</v>
      </c>
      <c r="I3416">
        <v>7.4952785646836637E-3</v>
      </c>
      <c r="J3416" t="s">
        <v>340</v>
      </c>
      <c r="K3416" t="s">
        <v>1705</v>
      </c>
      <c r="L3416" t="s">
        <v>2208</v>
      </c>
    </row>
    <row r="3417" spans="1:12" x14ac:dyDescent="0.3">
      <c r="A3417" s="9">
        <v>44377</v>
      </c>
      <c r="B3417" t="s">
        <v>245</v>
      </c>
      <c r="C3417" t="s">
        <v>54</v>
      </c>
      <c r="D3417">
        <v>15356300000</v>
      </c>
      <c r="E3417">
        <v>1216600000</v>
      </c>
      <c r="F3417">
        <v>16572900000</v>
      </c>
      <c r="G3417">
        <v>7</v>
      </c>
      <c r="H3417">
        <v>-954900000</v>
      </c>
      <c r="I3417">
        <v>-5.4479170232430769E-2</v>
      </c>
      <c r="J3417" t="s">
        <v>341</v>
      </c>
      <c r="K3417" t="s">
        <v>881</v>
      </c>
      <c r="L3417" t="s">
        <v>2126</v>
      </c>
    </row>
    <row r="3418" spans="1:12" x14ac:dyDescent="0.3">
      <c r="A3418" s="9">
        <v>44377</v>
      </c>
      <c r="B3418" t="s">
        <v>255</v>
      </c>
      <c r="C3418" t="s">
        <v>64</v>
      </c>
      <c r="D3418">
        <v>910900000</v>
      </c>
      <c r="E3418">
        <v>39900000</v>
      </c>
      <c r="F3418">
        <v>950800000</v>
      </c>
      <c r="G3418">
        <v>39</v>
      </c>
      <c r="H3418">
        <v>-137000000</v>
      </c>
      <c r="I3418">
        <v>-0.12594226879941159</v>
      </c>
      <c r="J3418" t="s">
        <v>341</v>
      </c>
      <c r="K3418" t="s">
        <v>2364</v>
      </c>
      <c r="L3418" t="s">
        <v>912</v>
      </c>
    </row>
    <row r="3419" spans="1:12" x14ac:dyDescent="0.3">
      <c r="A3419" s="9">
        <v>44377</v>
      </c>
      <c r="B3419" t="s">
        <v>260</v>
      </c>
      <c r="C3419" t="s">
        <v>69</v>
      </c>
      <c r="D3419">
        <v>8026900000</v>
      </c>
      <c r="E3419">
        <v>1008700000</v>
      </c>
      <c r="F3419">
        <v>9035600000</v>
      </c>
      <c r="G3419">
        <v>19</v>
      </c>
      <c r="H3419">
        <v>-435700000</v>
      </c>
      <c r="I3419">
        <v>-4.6002132758966557E-2</v>
      </c>
      <c r="J3419" t="s">
        <v>341</v>
      </c>
      <c r="K3419" t="s">
        <v>2268</v>
      </c>
      <c r="L3419" t="s">
        <v>2073</v>
      </c>
    </row>
    <row r="3420" spans="1:12" x14ac:dyDescent="0.3">
      <c r="A3420" s="9">
        <v>44377</v>
      </c>
      <c r="B3420" t="s">
        <v>229</v>
      </c>
      <c r="C3420" t="s">
        <v>38</v>
      </c>
      <c r="D3420">
        <v>111600000</v>
      </c>
      <c r="E3420">
        <v>0</v>
      </c>
      <c r="F3420">
        <v>111600000</v>
      </c>
      <c r="G3420">
        <v>19</v>
      </c>
      <c r="H3420">
        <v>-75000000</v>
      </c>
      <c r="I3420">
        <v>-0.40192926045016081</v>
      </c>
      <c r="J3420" t="s">
        <v>341</v>
      </c>
      <c r="K3420" t="s">
        <v>628</v>
      </c>
      <c r="L3420" t="s">
        <v>1842</v>
      </c>
    </row>
    <row r="3421" spans="1:12" x14ac:dyDescent="0.3">
      <c r="A3421" s="9">
        <v>44377</v>
      </c>
      <c r="B3421" t="s">
        <v>230</v>
      </c>
      <c r="C3421" t="s">
        <v>39</v>
      </c>
      <c r="D3421">
        <v>1932900000</v>
      </c>
      <c r="E3421">
        <v>802700000</v>
      </c>
      <c r="F3421">
        <v>2735600000</v>
      </c>
      <c r="G3421">
        <v>34</v>
      </c>
      <c r="H3421">
        <v>-121300000</v>
      </c>
      <c r="I3421">
        <v>-4.245860898176345E-2</v>
      </c>
      <c r="J3421" t="s">
        <v>341</v>
      </c>
      <c r="K3421" t="s">
        <v>2365</v>
      </c>
      <c r="L3421" t="s">
        <v>695</v>
      </c>
    </row>
    <row r="3422" spans="1:12" x14ac:dyDescent="0.3">
      <c r="A3422" s="9">
        <v>44377</v>
      </c>
      <c r="B3422" t="s">
        <v>231</v>
      </c>
      <c r="C3422" t="s">
        <v>40</v>
      </c>
      <c r="D3422">
        <v>853500000</v>
      </c>
      <c r="E3422">
        <v>690300000</v>
      </c>
      <c r="F3422">
        <v>1543800000</v>
      </c>
      <c r="G3422">
        <v>48</v>
      </c>
      <c r="H3422">
        <v>-11400000</v>
      </c>
      <c r="I3422">
        <v>-7.3302469135802474E-3</v>
      </c>
      <c r="J3422" t="s">
        <v>341</v>
      </c>
      <c r="K3422" t="s">
        <v>1740</v>
      </c>
      <c r="L3422" t="s">
        <v>982</v>
      </c>
    </row>
    <row r="3423" spans="1:12" x14ac:dyDescent="0.3">
      <c r="A3423" s="9">
        <v>44377</v>
      </c>
      <c r="B3423" t="s">
        <v>232</v>
      </c>
      <c r="C3423" t="s">
        <v>41</v>
      </c>
      <c r="D3423">
        <v>283200000</v>
      </c>
      <c r="E3423">
        <v>0</v>
      </c>
      <c r="F3423">
        <v>283200000</v>
      </c>
      <c r="G3423">
        <v>62</v>
      </c>
      <c r="H3423">
        <v>-400000</v>
      </c>
      <c r="I3423">
        <v>-1.4104372355430181E-3</v>
      </c>
      <c r="J3423" t="s">
        <v>341</v>
      </c>
      <c r="K3423" t="s">
        <v>1224</v>
      </c>
      <c r="L3423" t="s">
        <v>909</v>
      </c>
    </row>
    <row r="3424" spans="1:12" x14ac:dyDescent="0.3">
      <c r="A3424" s="9">
        <v>44377</v>
      </c>
      <c r="B3424" t="s">
        <v>233</v>
      </c>
      <c r="C3424" t="s">
        <v>42</v>
      </c>
      <c r="D3424">
        <v>114080700000</v>
      </c>
      <c r="E3424">
        <v>12746400000</v>
      </c>
      <c r="F3424">
        <v>126827100000</v>
      </c>
      <c r="G3424">
        <v>4</v>
      </c>
      <c r="H3424">
        <v>1023700000</v>
      </c>
      <c r="I3424">
        <v>8.1372999457884291E-3</v>
      </c>
      <c r="J3424" t="s">
        <v>340</v>
      </c>
      <c r="K3424" t="s">
        <v>518</v>
      </c>
      <c r="L3424" t="s">
        <v>1536</v>
      </c>
    </row>
    <row r="3425" spans="1:12" x14ac:dyDescent="0.3">
      <c r="A3425" s="9">
        <v>44377</v>
      </c>
      <c r="B3425" t="s">
        <v>234</v>
      </c>
      <c r="C3425" t="s">
        <v>43</v>
      </c>
      <c r="D3425">
        <v>33000000</v>
      </c>
      <c r="E3425">
        <v>200000</v>
      </c>
      <c r="F3425">
        <v>33200000</v>
      </c>
      <c r="G3425">
        <v>4</v>
      </c>
      <c r="H3425">
        <v>400000</v>
      </c>
      <c r="I3425">
        <v>1.2195121951219509E-2</v>
      </c>
      <c r="J3425" t="s">
        <v>340</v>
      </c>
      <c r="K3425" t="s">
        <v>779</v>
      </c>
      <c r="L3425" t="s">
        <v>557</v>
      </c>
    </row>
    <row r="3426" spans="1:12" x14ac:dyDescent="0.3">
      <c r="A3426" s="9">
        <v>44377</v>
      </c>
      <c r="B3426" t="s">
        <v>235</v>
      </c>
      <c r="C3426" t="s">
        <v>44</v>
      </c>
      <c r="D3426">
        <v>100000</v>
      </c>
      <c r="E3426">
        <v>0</v>
      </c>
      <c r="F3426">
        <v>100000</v>
      </c>
      <c r="G3426">
        <v>121</v>
      </c>
      <c r="H3426">
        <v>0</v>
      </c>
      <c r="I3426">
        <v>0</v>
      </c>
      <c r="J3426" t="s">
        <v>339</v>
      </c>
      <c r="K3426" t="s">
        <v>486</v>
      </c>
      <c r="L3426" t="s">
        <v>348</v>
      </c>
    </row>
    <row r="3427" spans="1:12" x14ac:dyDescent="0.3">
      <c r="A3427" s="9">
        <v>44377</v>
      </c>
      <c r="B3427" t="s">
        <v>270</v>
      </c>
      <c r="C3427" t="s">
        <v>140</v>
      </c>
      <c r="D3427">
        <v>12000000</v>
      </c>
      <c r="E3427">
        <v>0</v>
      </c>
      <c r="F3427">
        <v>12000000</v>
      </c>
      <c r="G3427">
        <v>92</v>
      </c>
      <c r="H3427">
        <v>-500000</v>
      </c>
      <c r="I3427">
        <v>-0.04</v>
      </c>
      <c r="J3427" t="s">
        <v>341</v>
      </c>
      <c r="K3427" t="s">
        <v>498</v>
      </c>
      <c r="L3427" t="s">
        <v>472</v>
      </c>
    </row>
    <row r="3428" spans="1:12" x14ac:dyDescent="0.3">
      <c r="A3428" s="9">
        <v>44377</v>
      </c>
      <c r="B3428" t="s">
        <v>236</v>
      </c>
      <c r="C3428" t="s">
        <v>45</v>
      </c>
      <c r="D3428">
        <v>0</v>
      </c>
      <c r="E3428">
        <v>0</v>
      </c>
      <c r="F3428">
        <v>0</v>
      </c>
      <c r="G3428">
        <v>117</v>
      </c>
      <c r="H3428">
        <v>0</v>
      </c>
      <c r="J3428" t="s">
        <v>339</v>
      </c>
      <c r="K3428" t="s">
        <v>348</v>
      </c>
      <c r="L3428" t="s">
        <v>348</v>
      </c>
    </row>
    <row r="3429" spans="1:12" x14ac:dyDescent="0.3">
      <c r="A3429" s="9">
        <v>44377</v>
      </c>
      <c r="B3429" t="s">
        <v>237</v>
      </c>
      <c r="C3429" t="s">
        <v>46</v>
      </c>
      <c r="D3429">
        <v>33100000</v>
      </c>
      <c r="E3429">
        <v>89200000</v>
      </c>
      <c r="F3429">
        <v>122300000</v>
      </c>
      <c r="G3429">
        <v>78</v>
      </c>
      <c r="H3429">
        <v>-200000</v>
      </c>
      <c r="I3429">
        <v>-1.6326530612244901E-3</v>
      </c>
      <c r="J3429" t="s">
        <v>341</v>
      </c>
      <c r="K3429" t="s">
        <v>1518</v>
      </c>
      <c r="L3429" t="s">
        <v>497</v>
      </c>
    </row>
    <row r="3430" spans="1:12" x14ac:dyDescent="0.3">
      <c r="A3430" s="9">
        <v>44377</v>
      </c>
      <c r="B3430" t="s">
        <v>238</v>
      </c>
      <c r="C3430" t="s">
        <v>47</v>
      </c>
      <c r="D3430">
        <v>124500000</v>
      </c>
      <c r="E3430">
        <v>0</v>
      </c>
      <c r="F3430">
        <v>124500000</v>
      </c>
      <c r="G3430">
        <v>73</v>
      </c>
      <c r="H3430">
        <v>2100000</v>
      </c>
      <c r="I3430">
        <v>1.7156862745098041E-2</v>
      </c>
      <c r="J3430" t="s">
        <v>340</v>
      </c>
      <c r="K3430" t="s">
        <v>521</v>
      </c>
      <c r="L3430" t="s">
        <v>1009</v>
      </c>
    </row>
    <row r="3431" spans="1:12" x14ac:dyDescent="0.3">
      <c r="A3431" s="9">
        <v>44377</v>
      </c>
      <c r="B3431" t="s">
        <v>239</v>
      </c>
      <c r="C3431" t="s">
        <v>48</v>
      </c>
      <c r="D3431">
        <v>30300000</v>
      </c>
      <c r="E3431">
        <v>0</v>
      </c>
      <c r="F3431">
        <v>30300000</v>
      </c>
      <c r="G3431">
        <v>89</v>
      </c>
      <c r="H3431">
        <v>-500000</v>
      </c>
      <c r="I3431">
        <v>-1.6233766233766229E-2</v>
      </c>
      <c r="J3431" t="s">
        <v>341</v>
      </c>
      <c r="K3431" t="s">
        <v>1643</v>
      </c>
      <c r="L3431" t="s">
        <v>472</v>
      </c>
    </row>
    <row r="3432" spans="1:12" x14ac:dyDescent="0.3">
      <c r="A3432" s="9">
        <v>44377</v>
      </c>
      <c r="B3432" t="s">
        <v>256</v>
      </c>
      <c r="C3432" t="s">
        <v>65</v>
      </c>
      <c r="D3432">
        <v>262800000</v>
      </c>
      <c r="E3432">
        <v>81500000</v>
      </c>
      <c r="F3432">
        <v>344300000</v>
      </c>
      <c r="G3432">
        <v>57</v>
      </c>
      <c r="H3432">
        <v>1600000</v>
      </c>
      <c r="I3432">
        <v>4.6688065363291514E-3</v>
      </c>
      <c r="J3432" t="s">
        <v>340</v>
      </c>
      <c r="K3432" t="s">
        <v>1477</v>
      </c>
      <c r="L3432" t="s">
        <v>633</v>
      </c>
    </row>
    <row r="3433" spans="1:12" x14ac:dyDescent="0.3">
      <c r="A3433" s="9">
        <v>44377</v>
      </c>
      <c r="B3433" t="s">
        <v>241</v>
      </c>
      <c r="C3433" t="s">
        <v>50</v>
      </c>
      <c r="D3433">
        <v>302200000</v>
      </c>
      <c r="E3433">
        <v>25400000</v>
      </c>
      <c r="F3433">
        <v>327600000</v>
      </c>
      <c r="G3433">
        <v>60</v>
      </c>
      <c r="H3433">
        <v>-700000</v>
      </c>
      <c r="I3433">
        <v>-2.1321961620469078E-3</v>
      </c>
      <c r="J3433" t="s">
        <v>341</v>
      </c>
      <c r="K3433" t="s">
        <v>589</v>
      </c>
      <c r="L3433" t="s">
        <v>610</v>
      </c>
    </row>
    <row r="3434" spans="1:12" x14ac:dyDescent="0.3">
      <c r="A3434" s="9">
        <v>44377</v>
      </c>
      <c r="B3434" t="s">
        <v>257</v>
      </c>
      <c r="C3434" t="s">
        <v>66</v>
      </c>
      <c r="D3434">
        <v>508300000</v>
      </c>
      <c r="E3434">
        <v>0</v>
      </c>
      <c r="F3434">
        <v>508300000</v>
      </c>
      <c r="G3434">
        <v>50</v>
      </c>
      <c r="H3434">
        <v>0</v>
      </c>
      <c r="I3434">
        <v>0</v>
      </c>
      <c r="J3434" t="s">
        <v>339</v>
      </c>
      <c r="K3434" t="s">
        <v>2337</v>
      </c>
      <c r="L3434" t="s">
        <v>348</v>
      </c>
    </row>
    <row r="3435" spans="1:12" x14ac:dyDescent="0.3">
      <c r="A3435" s="9">
        <v>44377</v>
      </c>
      <c r="B3435" t="s">
        <v>244</v>
      </c>
      <c r="C3435" t="s">
        <v>53</v>
      </c>
      <c r="D3435">
        <v>53200000</v>
      </c>
      <c r="E3435">
        <v>0</v>
      </c>
      <c r="F3435">
        <v>53200000</v>
      </c>
      <c r="G3435">
        <v>98</v>
      </c>
      <c r="H3435">
        <v>-6500000</v>
      </c>
      <c r="I3435">
        <v>-0.10887772194304859</v>
      </c>
      <c r="J3435" t="s">
        <v>341</v>
      </c>
      <c r="K3435" t="s">
        <v>1297</v>
      </c>
      <c r="L3435" t="s">
        <v>2366</v>
      </c>
    </row>
    <row r="3436" spans="1:12" x14ac:dyDescent="0.3">
      <c r="A3436" s="9">
        <v>44377</v>
      </c>
      <c r="B3436" t="s">
        <v>246</v>
      </c>
      <c r="C3436" t="s">
        <v>55</v>
      </c>
      <c r="D3436">
        <v>4208800000</v>
      </c>
      <c r="E3436">
        <v>579600000</v>
      </c>
      <c r="F3436">
        <v>4788400000</v>
      </c>
      <c r="G3436">
        <v>25</v>
      </c>
      <c r="H3436">
        <v>-124100000</v>
      </c>
      <c r="I3436">
        <v>-2.5262086513994909E-2</v>
      </c>
      <c r="J3436" t="s">
        <v>341</v>
      </c>
      <c r="K3436" t="s">
        <v>2367</v>
      </c>
      <c r="L3436" t="s">
        <v>695</v>
      </c>
    </row>
    <row r="3437" spans="1:12" x14ac:dyDescent="0.3">
      <c r="A3437" s="9">
        <v>44377</v>
      </c>
      <c r="B3437" t="s">
        <v>247</v>
      </c>
      <c r="C3437" t="s">
        <v>56</v>
      </c>
      <c r="D3437">
        <v>11466800000</v>
      </c>
      <c r="E3437">
        <v>1102200000</v>
      </c>
      <c r="F3437">
        <v>12569000000</v>
      </c>
      <c r="G3437">
        <v>14</v>
      </c>
      <c r="H3437">
        <v>118000000</v>
      </c>
      <c r="I3437">
        <v>9.4771504296843629E-3</v>
      </c>
      <c r="J3437" t="s">
        <v>340</v>
      </c>
      <c r="K3437" t="s">
        <v>1336</v>
      </c>
      <c r="L3437" t="s">
        <v>1076</v>
      </c>
    </row>
    <row r="3438" spans="1:12" x14ac:dyDescent="0.3">
      <c r="A3438" s="9">
        <v>44377</v>
      </c>
      <c r="B3438" t="s">
        <v>248</v>
      </c>
      <c r="C3438" t="s">
        <v>57</v>
      </c>
      <c r="D3438">
        <v>629700000</v>
      </c>
      <c r="E3438">
        <v>24600000</v>
      </c>
      <c r="F3438">
        <v>654300000</v>
      </c>
      <c r="G3438">
        <v>52</v>
      </c>
      <c r="H3438">
        <v>49600000</v>
      </c>
      <c r="I3438">
        <v>8.2024144203737395E-2</v>
      </c>
      <c r="J3438" t="s">
        <v>340</v>
      </c>
      <c r="K3438" t="s">
        <v>1193</v>
      </c>
      <c r="L3438" t="s">
        <v>2342</v>
      </c>
    </row>
    <row r="3439" spans="1:12" x14ac:dyDescent="0.3">
      <c r="A3439" s="9">
        <v>44377</v>
      </c>
      <c r="B3439" t="s">
        <v>249</v>
      </c>
      <c r="C3439" t="s">
        <v>58</v>
      </c>
      <c r="D3439">
        <v>201100000</v>
      </c>
      <c r="E3439">
        <v>43300000</v>
      </c>
      <c r="F3439">
        <v>244400000</v>
      </c>
      <c r="G3439">
        <v>56</v>
      </c>
      <c r="H3439">
        <v>9800000</v>
      </c>
      <c r="I3439">
        <v>4.1773231031543047E-2</v>
      </c>
      <c r="J3439" t="s">
        <v>340</v>
      </c>
      <c r="K3439" t="s">
        <v>1135</v>
      </c>
      <c r="L3439" t="s">
        <v>693</v>
      </c>
    </row>
    <row r="3440" spans="1:12" x14ac:dyDescent="0.3">
      <c r="A3440" s="9">
        <v>44377</v>
      </c>
      <c r="B3440" t="s">
        <v>250</v>
      </c>
      <c r="C3440" t="s">
        <v>59</v>
      </c>
      <c r="D3440">
        <v>14915900000</v>
      </c>
      <c r="E3440">
        <v>1415800000</v>
      </c>
      <c r="F3440">
        <v>16331700000</v>
      </c>
      <c r="G3440">
        <v>12</v>
      </c>
      <c r="H3440">
        <v>460300000</v>
      </c>
      <c r="I3440">
        <v>2.9001852388573161E-2</v>
      </c>
      <c r="J3440" t="s">
        <v>340</v>
      </c>
      <c r="K3440" t="s">
        <v>1763</v>
      </c>
      <c r="L3440" t="s">
        <v>2182</v>
      </c>
    </row>
    <row r="3441" spans="1:12" x14ac:dyDescent="0.3">
      <c r="A3441" s="9">
        <v>44377</v>
      </c>
      <c r="B3441" t="s">
        <v>198</v>
      </c>
      <c r="C3441" t="s">
        <v>135</v>
      </c>
      <c r="D3441">
        <v>197800000</v>
      </c>
      <c r="E3441">
        <v>62400000</v>
      </c>
      <c r="F3441">
        <v>260200000</v>
      </c>
      <c r="G3441">
        <v>65</v>
      </c>
      <c r="H3441">
        <v>3700000</v>
      </c>
      <c r="I3441">
        <v>1.442495126705653E-2</v>
      </c>
      <c r="J3441" t="s">
        <v>340</v>
      </c>
      <c r="K3441" t="s">
        <v>904</v>
      </c>
      <c r="L3441" t="s">
        <v>1101</v>
      </c>
    </row>
    <row r="3442" spans="1:12" x14ac:dyDescent="0.3">
      <c r="A3442" s="9">
        <v>44377</v>
      </c>
      <c r="B3442" t="s">
        <v>215</v>
      </c>
      <c r="C3442" t="s">
        <v>131</v>
      </c>
      <c r="D3442">
        <v>12400000</v>
      </c>
      <c r="E3442">
        <v>16700000</v>
      </c>
      <c r="F3442">
        <v>29100000</v>
      </c>
      <c r="G3442">
        <v>75</v>
      </c>
      <c r="H3442">
        <v>900000</v>
      </c>
      <c r="I3442">
        <v>3.1914893617021267E-2</v>
      </c>
      <c r="J3442" t="s">
        <v>340</v>
      </c>
      <c r="K3442" t="s">
        <v>1683</v>
      </c>
      <c r="L3442" t="s">
        <v>441</v>
      </c>
    </row>
    <row r="3443" spans="1:12" x14ac:dyDescent="0.3">
      <c r="A3443" s="9">
        <v>44377</v>
      </c>
      <c r="B3443" t="s">
        <v>251</v>
      </c>
      <c r="C3443" t="s">
        <v>60</v>
      </c>
      <c r="D3443">
        <v>5205900000</v>
      </c>
      <c r="E3443">
        <v>324300000</v>
      </c>
      <c r="F3443">
        <v>5530200000</v>
      </c>
      <c r="G3443">
        <v>24</v>
      </c>
      <c r="H3443">
        <v>-173600000</v>
      </c>
      <c r="I3443">
        <v>-3.0435849784354291E-2</v>
      </c>
      <c r="J3443" t="s">
        <v>341</v>
      </c>
      <c r="K3443" t="s">
        <v>1561</v>
      </c>
      <c r="L3443" t="s">
        <v>950</v>
      </c>
    </row>
    <row r="3444" spans="1:12" x14ac:dyDescent="0.3">
      <c r="A3444" s="9">
        <v>44377</v>
      </c>
      <c r="B3444" t="s">
        <v>252</v>
      </c>
      <c r="C3444" t="s">
        <v>61</v>
      </c>
      <c r="D3444">
        <v>0</v>
      </c>
      <c r="E3444">
        <v>65800000</v>
      </c>
      <c r="F3444">
        <v>65800000</v>
      </c>
      <c r="G3444">
        <v>24</v>
      </c>
      <c r="H3444">
        <v>-94900000</v>
      </c>
      <c r="I3444">
        <v>-0.59054138145612944</v>
      </c>
      <c r="J3444" t="s">
        <v>341</v>
      </c>
      <c r="K3444" t="s">
        <v>1852</v>
      </c>
      <c r="L3444" t="s">
        <v>1769</v>
      </c>
    </row>
    <row r="3445" spans="1:12" x14ac:dyDescent="0.3">
      <c r="A3445" s="9">
        <v>44377</v>
      </c>
      <c r="B3445" t="s">
        <v>253</v>
      </c>
      <c r="C3445" t="s">
        <v>62</v>
      </c>
      <c r="D3445">
        <v>3272200000</v>
      </c>
      <c r="E3445">
        <v>0</v>
      </c>
      <c r="F3445">
        <v>3272200000</v>
      </c>
      <c r="G3445">
        <v>35</v>
      </c>
      <c r="H3445">
        <v>71500000</v>
      </c>
      <c r="I3445">
        <v>2.2338863373637021E-2</v>
      </c>
      <c r="J3445" t="s">
        <v>340</v>
      </c>
      <c r="K3445" t="s">
        <v>1570</v>
      </c>
      <c r="L3445" t="s">
        <v>2368</v>
      </c>
    </row>
    <row r="3446" spans="1:12" x14ac:dyDescent="0.3">
      <c r="A3446" s="9">
        <v>44377</v>
      </c>
      <c r="B3446" t="s">
        <v>254</v>
      </c>
      <c r="C3446" t="s">
        <v>63</v>
      </c>
      <c r="D3446">
        <v>4276000000</v>
      </c>
      <c r="E3446">
        <v>322200000</v>
      </c>
      <c r="F3446">
        <v>4598200000</v>
      </c>
      <c r="G3446">
        <v>27</v>
      </c>
      <c r="H3446">
        <v>-463100000</v>
      </c>
      <c r="I3446">
        <v>-9.1498231679608008E-2</v>
      </c>
      <c r="J3446" t="s">
        <v>341</v>
      </c>
      <c r="K3446" t="s">
        <v>2112</v>
      </c>
      <c r="L3446" t="s">
        <v>573</v>
      </c>
    </row>
    <row r="3447" spans="1:12" x14ac:dyDescent="0.3">
      <c r="A3447" s="9">
        <v>44377</v>
      </c>
      <c r="B3447" t="s">
        <v>243</v>
      </c>
      <c r="C3447" t="s">
        <v>52</v>
      </c>
      <c r="D3447">
        <v>2935000000</v>
      </c>
      <c r="E3447">
        <v>6037900000</v>
      </c>
      <c r="F3447">
        <v>8972900000</v>
      </c>
      <c r="G3447">
        <v>10</v>
      </c>
      <c r="H3447">
        <v>718200000</v>
      </c>
      <c r="I3447">
        <v>8.7004978981671047E-2</v>
      </c>
      <c r="J3447" t="s">
        <v>340</v>
      </c>
      <c r="K3447" t="s">
        <v>2369</v>
      </c>
      <c r="L3447" t="s">
        <v>1648</v>
      </c>
    </row>
    <row r="3448" spans="1:12" x14ac:dyDescent="0.3">
      <c r="A3448" s="9">
        <v>44377</v>
      </c>
      <c r="B3448" t="s">
        <v>293</v>
      </c>
      <c r="C3448" t="s">
        <v>102</v>
      </c>
      <c r="D3448">
        <v>12148900000</v>
      </c>
      <c r="E3448">
        <v>416300000</v>
      </c>
      <c r="F3448">
        <v>12565200000</v>
      </c>
      <c r="G3448">
        <v>15</v>
      </c>
      <c r="H3448">
        <v>-16500000</v>
      </c>
      <c r="I3448">
        <v>-1.3114285033024151E-3</v>
      </c>
      <c r="J3448" t="s">
        <v>341</v>
      </c>
      <c r="K3448" t="s">
        <v>1336</v>
      </c>
      <c r="L3448" t="s">
        <v>538</v>
      </c>
    </row>
    <row r="3449" spans="1:12" x14ac:dyDescent="0.3">
      <c r="A3449" s="9">
        <v>44377</v>
      </c>
      <c r="B3449" t="s">
        <v>302</v>
      </c>
      <c r="C3449" t="s">
        <v>111</v>
      </c>
      <c r="D3449">
        <v>5100000</v>
      </c>
      <c r="E3449">
        <v>0</v>
      </c>
      <c r="F3449">
        <v>5100000</v>
      </c>
      <c r="G3449">
        <v>109</v>
      </c>
      <c r="H3449">
        <v>0</v>
      </c>
      <c r="I3449">
        <v>0</v>
      </c>
      <c r="J3449" t="s">
        <v>339</v>
      </c>
      <c r="K3449" t="s">
        <v>1218</v>
      </c>
      <c r="L3449" t="s">
        <v>348</v>
      </c>
    </row>
    <row r="3450" spans="1:12" x14ac:dyDescent="0.3">
      <c r="A3450" s="9">
        <v>44377</v>
      </c>
      <c r="B3450" t="s">
        <v>328</v>
      </c>
      <c r="C3450" t="s">
        <v>144</v>
      </c>
      <c r="D3450">
        <v>526700000.00000012</v>
      </c>
      <c r="E3450">
        <v>0</v>
      </c>
      <c r="F3450">
        <v>526700000.00000012</v>
      </c>
      <c r="G3450">
        <v>43</v>
      </c>
      <c r="H3450">
        <v>26700000.00000006</v>
      </c>
      <c r="I3450">
        <v>5.3400000000000121E-2</v>
      </c>
      <c r="J3450" t="s">
        <v>340</v>
      </c>
      <c r="K3450" t="s">
        <v>1425</v>
      </c>
      <c r="L3450" t="s">
        <v>678</v>
      </c>
    </row>
    <row r="3451" spans="1:12" x14ac:dyDescent="0.3">
      <c r="A3451" s="9">
        <v>44377</v>
      </c>
      <c r="B3451" t="s">
        <v>264</v>
      </c>
      <c r="C3451" t="s">
        <v>73</v>
      </c>
      <c r="D3451">
        <v>1554000000</v>
      </c>
      <c r="E3451">
        <v>349000000</v>
      </c>
      <c r="F3451">
        <v>1903000000</v>
      </c>
      <c r="G3451">
        <v>45</v>
      </c>
      <c r="H3451">
        <v>699400000</v>
      </c>
      <c r="I3451">
        <v>0.58109006314390166</v>
      </c>
      <c r="J3451" t="s">
        <v>340</v>
      </c>
      <c r="K3451" t="s">
        <v>1483</v>
      </c>
      <c r="L3451" t="s">
        <v>1252</v>
      </c>
    </row>
    <row r="3452" spans="1:12" x14ac:dyDescent="0.3">
      <c r="A3452" s="9">
        <v>44377</v>
      </c>
      <c r="B3452" t="s">
        <v>265</v>
      </c>
      <c r="C3452" t="s">
        <v>74</v>
      </c>
      <c r="D3452">
        <v>1276800000</v>
      </c>
      <c r="E3452">
        <v>0</v>
      </c>
      <c r="F3452">
        <v>1276800000</v>
      </c>
      <c r="G3452">
        <v>44</v>
      </c>
      <c r="H3452">
        <v>-59100000</v>
      </c>
      <c r="I3452">
        <v>-4.4239838311250841E-2</v>
      </c>
      <c r="J3452" t="s">
        <v>341</v>
      </c>
      <c r="K3452" t="s">
        <v>2370</v>
      </c>
      <c r="L3452" t="s">
        <v>933</v>
      </c>
    </row>
    <row r="3453" spans="1:12" x14ac:dyDescent="0.3">
      <c r="A3453" s="9">
        <v>44377</v>
      </c>
      <c r="B3453" t="s">
        <v>266</v>
      </c>
      <c r="C3453" t="s">
        <v>75</v>
      </c>
      <c r="D3453">
        <v>0</v>
      </c>
      <c r="E3453">
        <v>138400000</v>
      </c>
      <c r="F3453">
        <v>138400000</v>
      </c>
      <c r="G3453">
        <v>88</v>
      </c>
      <c r="H3453">
        <v>121700000</v>
      </c>
      <c r="I3453">
        <v>7.2874251497005984</v>
      </c>
      <c r="J3453" t="s">
        <v>340</v>
      </c>
      <c r="K3453" t="s">
        <v>901</v>
      </c>
      <c r="L3453" t="s">
        <v>392</v>
      </c>
    </row>
    <row r="3454" spans="1:12" x14ac:dyDescent="0.3">
      <c r="A3454" s="9">
        <v>44377</v>
      </c>
      <c r="B3454" t="s">
        <v>267</v>
      </c>
      <c r="C3454" t="s">
        <v>76</v>
      </c>
      <c r="D3454">
        <v>16561600000</v>
      </c>
      <c r="E3454">
        <v>5082700000</v>
      </c>
      <c r="F3454">
        <v>21644300000</v>
      </c>
      <c r="G3454">
        <v>5</v>
      </c>
      <c r="H3454">
        <v>-13100000</v>
      </c>
      <c r="I3454">
        <v>-6.0487408460849408E-4</v>
      </c>
      <c r="J3454" t="s">
        <v>341</v>
      </c>
      <c r="K3454" t="s">
        <v>876</v>
      </c>
      <c r="L3454" t="s">
        <v>506</v>
      </c>
    </row>
    <row r="3455" spans="1:12" x14ac:dyDescent="0.3">
      <c r="A3455" s="9">
        <v>44377</v>
      </c>
      <c r="B3455" t="s">
        <v>268</v>
      </c>
      <c r="C3455" t="s">
        <v>77</v>
      </c>
      <c r="D3455">
        <v>38000000</v>
      </c>
      <c r="E3455">
        <v>0</v>
      </c>
      <c r="F3455">
        <v>38000000</v>
      </c>
      <c r="G3455">
        <v>87</v>
      </c>
      <c r="H3455">
        <v>-700000</v>
      </c>
      <c r="I3455">
        <v>-1.8087855297157621E-2</v>
      </c>
      <c r="J3455" t="s">
        <v>341</v>
      </c>
      <c r="K3455" t="s">
        <v>2087</v>
      </c>
      <c r="L3455" t="s">
        <v>610</v>
      </c>
    </row>
    <row r="3456" spans="1:12" x14ac:dyDescent="0.3">
      <c r="A3456" s="9">
        <v>44377</v>
      </c>
      <c r="B3456" t="s">
        <v>269</v>
      </c>
      <c r="C3456" t="s">
        <v>78</v>
      </c>
      <c r="D3456">
        <v>12221300000</v>
      </c>
      <c r="E3456">
        <v>93600000</v>
      </c>
      <c r="F3456">
        <v>12314900000</v>
      </c>
      <c r="G3456">
        <v>16</v>
      </c>
      <c r="H3456">
        <v>-15500000</v>
      </c>
      <c r="I3456">
        <v>-1.257055732174139E-3</v>
      </c>
      <c r="J3456" t="s">
        <v>341</v>
      </c>
      <c r="K3456" t="s">
        <v>534</v>
      </c>
      <c r="L3456" t="s">
        <v>783</v>
      </c>
    </row>
    <row r="3457" spans="1:12" x14ac:dyDescent="0.3">
      <c r="A3457" s="9">
        <v>44377</v>
      </c>
      <c r="B3457" t="s">
        <v>271</v>
      </c>
      <c r="C3457" t="s">
        <v>80</v>
      </c>
      <c r="D3457">
        <v>502100000</v>
      </c>
      <c r="E3457">
        <v>80700000</v>
      </c>
      <c r="F3457">
        <v>582800000</v>
      </c>
      <c r="G3457">
        <v>49</v>
      </c>
      <c r="H3457">
        <v>-83600000</v>
      </c>
      <c r="I3457">
        <v>-0.12545018007202879</v>
      </c>
      <c r="J3457" t="s">
        <v>341</v>
      </c>
      <c r="K3457" t="s">
        <v>2371</v>
      </c>
      <c r="L3457" t="s">
        <v>1860</v>
      </c>
    </row>
    <row r="3458" spans="1:12" x14ac:dyDescent="0.3">
      <c r="A3458" s="9">
        <v>44377</v>
      </c>
      <c r="B3458" t="s">
        <v>272</v>
      </c>
      <c r="C3458" t="s">
        <v>81</v>
      </c>
      <c r="D3458">
        <v>1210300000</v>
      </c>
      <c r="E3458">
        <v>33200000</v>
      </c>
      <c r="F3458">
        <v>1243500000</v>
      </c>
      <c r="G3458">
        <v>42</v>
      </c>
      <c r="H3458">
        <v>-64100000</v>
      </c>
      <c r="I3458">
        <v>-4.90211073722851E-2</v>
      </c>
      <c r="J3458" t="s">
        <v>341</v>
      </c>
      <c r="K3458" t="s">
        <v>856</v>
      </c>
      <c r="L3458" t="s">
        <v>1657</v>
      </c>
    </row>
    <row r="3459" spans="1:12" x14ac:dyDescent="0.3">
      <c r="A3459" s="9">
        <v>44377</v>
      </c>
      <c r="B3459" t="s">
        <v>273</v>
      </c>
      <c r="C3459" t="s">
        <v>82</v>
      </c>
      <c r="D3459">
        <v>790200000</v>
      </c>
      <c r="E3459">
        <v>46600000</v>
      </c>
      <c r="F3459">
        <v>836800000</v>
      </c>
      <c r="G3459">
        <v>47</v>
      </c>
      <c r="H3459">
        <v>6900000</v>
      </c>
      <c r="I3459">
        <v>8.3142547294854808E-3</v>
      </c>
      <c r="J3459" t="s">
        <v>340</v>
      </c>
      <c r="K3459" t="s">
        <v>2372</v>
      </c>
      <c r="L3459" t="s">
        <v>873</v>
      </c>
    </row>
    <row r="3460" spans="1:12" x14ac:dyDescent="0.3">
      <c r="A3460" s="9">
        <v>44377</v>
      </c>
      <c r="B3460" t="s">
        <v>275</v>
      </c>
      <c r="C3460" t="s">
        <v>84</v>
      </c>
      <c r="D3460">
        <v>1200000</v>
      </c>
      <c r="E3460">
        <v>0</v>
      </c>
      <c r="F3460">
        <v>1200000</v>
      </c>
      <c r="G3460">
        <v>110</v>
      </c>
      <c r="H3460">
        <v>-200000</v>
      </c>
      <c r="I3460">
        <v>-0.14285714285714279</v>
      </c>
      <c r="J3460" t="s">
        <v>341</v>
      </c>
      <c r="K3460" t="s">
        <v>369</v>
      </c>
      <c r="L3460" t="s">
        <v>497</v>
      </c>
    </row>
    <row r="3461" spans="1:12" x14ac:dyDescent="0.3">
      <c r="A3461" s="9">
        <v>44377</v>
      </c>
      <c r="B3461" t="s">
        <v>289</v>
      </c>
      <c r="C3461" t="s">
        <v>98</v>
      </c>
      <c r="D3461">
        <v>0</v>
      </c>
      <c r="E3461">
        <v>0</v>
      </c>
      <c r="F3461">
        <v>0</v>
      </c>
      <c r="G3461">
        <v>125</v>
      </c>
      <c r="H3461">
        <v>0</v>
      </c>
      <c r="J3461" t="s">
        <v>339</v>
      </c>
      <c r="K3461" t="s">
        <v>348</v>
      </c>
      <c r="L3461" t="s">
        <v>348</v>
      </c>
    </row>
    <row r="3462" spans="1:12" x14ac:dyDescent="0.3">
      <c r="A3462" s="9">
        <v>44377</v>
      </c>
      <c r="B3462" t="s">
        <v>276</v>
      </c>
      <c r="C3462" t="s">
        <v>85</v>
      </c>
      <c r="D3462">
        <v>3302500000</v>
      </c>
      <c r="E3462">
        <v>59200000</v>
      </c>
      <c r="F3462">
        <v>3361700000</v>
      </c>
      <c r="G3462">
        <v>28</v>
      </c>
      <c r="H3462">
        <v>202700000</v>
      </c>
      <c r="I3462">
        <v>6.4165875276986389E-2</v>
      </c>
      <c r="J3462" t="s">
        <v>340</v>
      </c>
      <c r="K3462" t="s">
        <v>1670</v>
      </c>
      <c r="L3462" t="s">
        <v>895</v>
      </c>
    </row>
    <row r="3463" spans="1:12" x14ac:dyDescent="0.3">
      <c r="A3463" s="9">
        <v>44377</v>
      </c>
      <c r="B3463" t="s">
        <v>277</v>
      </c>
      <c r="C3463" t="s">
        <v>86</v>
      </c>
      <c r="D3463">
        <v>12600000</v>
      </c>
      <c r="E3463">
        <v>0</v>
      </c>
      <c r="F3463">
        <v>12600000</v>
      </c>
      <c r="G3463">
        <v>96</v>
      </c>
      <c r="H3463">
        <v>200000</v>
      </c>
      <c r="I3463">
        <v>1.6129032258064519E-2</v>
      </c>
      <c r="J3463" t="s">
        <v>340</v>
      </c>
      <c r="K3463" t="s">
        <v>1317</v>
      </c>
      <c r="L3463" t="s">
        <v>379</v>
      </c>
    </row>
    <row r="3464" spans="1:12" x14ac:dyDescent="0.3">
      <c r="A3464" s="9">
        <v>44377</v>
      </c>
      <c r="B3464" t="s">
        <v>263</v>
      </c>
      <c r="C3464" t="s">
        <v>72</v>
      </c>
      <c r="D3464">
        <v>42100000</v>
      </c>
      <c r="E3464">
        <v>0</v>
      </c>
      <c r="F3464">
        <v>42100000</v>
      </c>
      <c r="G3464">
        <v>85</v>
      </c>
      <c r="H3464">
        <v>1000000</v>
      </c>
      <c r="I3464">
        <v>2.4330900243309E-2</v>
      </c>
      <c r="J3464" t="s">
        <v>340</v>
      </c>
      <c r="K3464" t="s">
        <v>1738</v>
      </c>
      <c r="L3464" t="s">
        <v>458</v>
      </c>
    </row>
    <row r="3465" spans="1:12" x14ac:dyDescent="0.3">
      <c r="A3465" s="9">
        <v>44377</v>
      </c>
      <c r="B3465" t="s">
        <v>278</v>
      </c>
      <c r="C3465" t="s">
        <v>87</v>
      </c>
      <c r="D3465">
        <v>8767700000</v>
      </c>
      <c r="E3465">
        <v>264500000</v>
      </c>
      <c r="F3465">
        <v>9032200000</v>
      </c>
      <c r="G3465">
        <v>13</v>
      </c>
      <c r="H3465">
        <v>239700000</v>
      </c>
      <c r="I3465">
        <v>2.72618709127097E-2</v>
      </c>
      <c r="J3465" t="s">
        <v>340</v>
      </c>
      <c r="K3465" t="s">
        <v>2373</v>
      </c>
      <c r="L3465" t="s">
        <v>353</v>
      </c>
    </row>
    <row r="3466" spans="1:12" x14ac:dyDescent="0.3">
      <c r="A3466" s="9">
        <v>44377</v>
      </c>
      <c r="B3466" t="s">
        <v>280</v>
      </c>
      <c r="C3466" t="s">
        <v>89</v>
      </c>
      <c r="D3466">
        <v>16700000</v>
      </c>
      <c r="E3466">
        <v>0</v>
      </c>
      <c r="F3466">
        <v>16700000</v>
      </c>
      <c r="G3466">
        <v>83</v>
      </c>
      <c r="H3466">
        <v>2800000</v>
      </c>
      <c r="I3466">
        <v>0.20143884892086331</v>
      </c>
      <c r="J3466" t="s">
        <v>340</v>
      </c>
      <c r="K3466" t="s">
        <v>2012</v>
      </c>
      <c r="L3466" t="s">
        <v>629</v>
      </c>
    </row>
    <row r="3467" spans="1:12" x14ac:dyDescent="0.3">
      <c r="A3467" s="9">
        <v>44377</v>
      </c>
      <c r="B3467" t="s">
        <v>281</v>
      </c>
      <c r="C3467" t="s">
        <v>90</v>
      </c>
      <c r="D3467">
        <v>109500000</v>
      </c>
      <c r="E3467">
        <v>9043400000</v>
      </c>
      <c r="F3467">
        <v>9152900000</v>
      </c>
      <c r="G3467">
        <v>32</v>
      </c>
      <c r="H3467">
        <v>448700000</v>
      </c>
      <c r="I3467">
        <v>5.154982652053032E-2</v>
      </c>
      <c r="J3467" t="s">
        <v>340</v>
      </c>
      <c r="K3467" t="s">
        <v>1975</v>
      </c>
      <c r="L3467" t="s">
        <v>2374</v>
      </c>
    </row>
    <row r="3468" spans="1:12" x14ac:dyDescent="0.3">
      <c r="A3468" s="9">
        <v>44377</v>
      </c>
      <c r="B3468" t="s">
        <v>282</v>
      </c>
      <c r="C3468" t="s">
        <v>91</v>
      </c>
      <c r="D3468">
        <v>51100000</v>
      </c>
      <c r="E3468">
        <v>0</v>
      </c>
      <c r="F3468">
        <v>51100000</v>
      </c>
      <c r="G3468">
        <v>66</v>
      </c>
      <c r="H3468">
        <v>800000</v>
      </c>
      <c r="I3468">
        <v>1.5904572564612321E-2</v>
      </c>
      <c r="J3468" t="s">
        <v>340</v>
      </c>
      <c r="K3468" t="s">
        <v>2375</v>
      </c>
      <c r="L3468" t="s">
        <v>365</v>
      </c>
    </row>
    <row r="3469" spans="1:12" x14ac:dyDescent="0.3">
      <c r="A3469" s="9">
        <v>44377</v>
      </c>
      <c r="B3469" t="s">
        <v>283</v>
      </c>
      <c r="C3469" t="s">
        <v>92</v>
      </c>
      <c r="D3469">
        <v>8329600000</v>
      </c>
      <c r="E3469">
        <v>808800000</v>
      </c>
      <c r="F3469">
        <v>9138400000</v>
      </c>
      <c r="G3469">
        <v>18</v>
      </c>
      <c r="H3469">
        <v>547600000</v>
      </c>
      <c r="I3469">
        <v>6.3742608371746515E-2</v>
      </c>
      <c r="J3469" t="s">
        <v>340</v>
      </c>
      <c r="K3469" t="s">
        <v>2027</v>
      </c>
      <c r="L3469" t="s">
        <v>2221</v>
      </c>
    </row>
    <row r="3470" spans="1:12" x14ac:dyDescent="0.3">
      <c r="A3470" s="9">
        <v>44377</v>
      </c>
      <c r="B3470" t="s">
        <v>284</v>
      </c>
      <c r="C3470" t="s">
        <v>93</v>
      </c>
      <c r="D3470">
        <v>74900000</v>
      </c>
      <c r="E3470">
        <v>7100000</v>
      </c>
      <c r="F3470">
        <v>82000000</v>
      </c>
      <c r="G3470">
        <v>67</v>
      </c>
      <c r="H3470">
        <v>300000</v>
      </c>
      <c r="I3470">
        <v>3.6719706242350058E-3</v>
      </c>
      <c r="J3470" t="s">
        <v>340</v>
      </c>
      <c r="K3470" t="s">
        <v>1381</v>
      </c>
      <c r="L3470" t="s">
        <v>390</v>
      </c>
    </row>
    <row r="3471" spans="1:12" x14ac:dyDescent="0.3">
      <c r="A3471" s="9">
        <v>44377</v>
      </c>
      <c r="B3471" t="s">
        <v>285</v>
      </c>
      <c r="C3471" t="s">
        <v>94</v>
      </c>
      <c r="D3471">
        <v>4200000</v>
      </c>
      <c r="E3471">
        <v>3700000</v>
      </c>
      <c r="F3471">
        <v>7900000</v>
      </c>
      <c r="G3471">
        <v>102</v>
      </c>
      <c r="H3471">
        <v>0</v>
      </c>
      <c r="I3471">
        <v>0</v>
      </c>
      <c r="J3471" t="s">
        <v>339</v>
      </c>
      <c r="K3471" t="s">
        <v>2110</v>
      </c>
      <c r="L3471" t="s">
        <v>348</v>
      </c>
    </row>
    <row r="3472" spans="1:12" x14ac:dyDescent="0.3">
      <c r="A3472" s="9">
        <v>44377</v>
      </c>
      <c r="B3472" t="s">
        <v>286</v>
      </c>
      <c r="C3472" t="s">
        <v>95</v>
      </c>
      <c r="D3472">
        <v>0</v>
      </c>
      <c r="E3472">
        <v>0</v>
      </c>
      <c r="F3472">
        <v>0</v>
      </c>
      <c r="G3472">
        <v>102</v>
      </c>
      <c r="H3472">
        <v>0</v>
      </c>
      <c r="J3472" t="s">
        <v>339</v>
      </c>
      <c r="K3472" t="s">
        <v>348</v>
      </c>
      <c r="L3472" t="s">
        <v>348</v>
      </c>
    </row>
    <row r="3473" spans="1:12" x14ac:dyDescent="0.3">
      <c r="A3473" s="9">
        <v>44377</v>
      </c>
      <c r="B3473" t="s">
        <v>287</v>
      </c>
      <c r="C3473" t="s">
        <v>96</v>
      </c>
      <c r="D3473">
        <v>47100000</v>
      </c>
      <c r="E3473">
        <v>700000</v>
      </c>
      <c r="F3473">
        <v>47800000</v>
      </c>
      <c r="G3473">
        <v>86</v>
      </c>
      <c r="H3473">
        <v>600000</v>
      </c>
      <c r="I3473">
        <v>1.271186440677966E-2</v>
      </c>
      <c r="J3473" t="s">
        <v>340</v>
      </c>
      <c r="K3473" t="s">
        <v>2376</v>
      </c>
      <c r="L3473" t="s">
        <v>451</v>
      </c>
    </row>
    <row r="3474" spans="1:12" x14ac:dyDescent="0.3">
      <c r="A3474" s="9">
        <v>44377</v>
      </c>
      <c r="B3474" t="s">
        <v>288</v>
      </c>
      <c r="C3474" t="s">
        <v>97</v>
      </c>
      <c r="D3474">
        <v>29000000</v>
      </c>
      <c r="E3474">
        <v>3500000</v>
      </c>
      <c r="F3474">
        <v>32500000</v>
      </c>
      <c r="G3474">
        <v>81</v>
      </c>
      <c r="H3474">
        <v>-300000</v>
      </c>
      <c r="I3474">
        <v>-9.1463414634146336E-3</v>
      </c>
      <c r="J3474" t="s">
        <v>341</v>
      </c>
      <c r="K3474" t="s">
        <v>941</v>
      </c>
      <c r="L3474" t="s">
        <v>632</v>
      </c>
    </row>
    <row r="3475" spans="1:12" x14ac:dyDescent="0.3">
      <c r="A3475" s="9">
        <v>44377</v>
      </c>
      <c r="B3475" t="s">
        <v>259</v>
      </c>
      <c r="C3475" t="s">
        <v>68</v>
      </c>
      <c r="D3475">
        <v>127256400000</v>
      </c>
      <c r="E3475">
        <v>25179400000</v>
      </c>
      <c r="F3475">
        <v>152435800000</v>
      </c>
      <c r="G3475">
        <v>3</v>
      </c>
      <c r="H3475">
        <v>2828100000</v>
      </c>
      <c r="I3475">
        <v>1.890343879359151E-2</v>
      </c>
      <c r="J3475" t="s">
        <v>340</v>
      </c>
      <c r="K3475" t="s">
        <v>1084</v>
      </c>
      <c r="L3475" t="s">
        <v>1041</v>
      </c>
    </row>
    <row r="3476" spans="1:12" x14ac:dyDescent="0.3">
      <c r="A3476" s="9">
        <v>44377</v>
      </c>
      <c r="B3476" t="s">
        <v>327</v>
      </c>
      <c r="C3476" t="s">
        <v>145</v>
      </c>
      <c r="D3476">
        <v>0</v>
      </c>
      <c r="E3476">
        <v>0</v>
      </c>
      <c r="F3476">
        <v>0</v>
      </c>
      <c r="G3476">
        <v>120</v>
      </c>
      <c r="H3476">
        <v>0</v>
      </c>
      <c r="J3476" t="s">
        <v>339</v>
      </c>
      <c r="K3476" t="s">
        <v>348</v>
      </c>
      <c r="L3476" t="s">
        <v>348</v>
      </c>
    </row>
    <row r="3477" spans="1:12" x14ac:dyDescent="0.3">
      <c r="A3477" s="9">
        <v>44377</v>
      </c>
      <c r="B3477" t="s">
        <v>197</v>
      </c>
      <c r="C3477" t="s">
        <v>5</v>
      </c>
      <c r="D3477">
        <v>726900000</v>
      </c>
      <c r="E3477">
        <v>0</v>
      </c>
      <c r="F3477">
        <v>726900000</v>
      </c>
      <c r="G3477">
        <v>55</v>
      </c>
      <c r="H3477">
        <v>-6100000</v>
      </c>
      <c r="I3477">
        <v>-8.3219645293315138E-3</v>
      </c>
      <c r="J3477" t="s">
        <v>341</v>
      </c>
      <c r="K3477" t="s">
        <v>2377</v>
      </c>
      <c r="L3477" t="s">
        <v>1726</v>
      </c>
    </row>
    <row r="3478" spans="1:12" x14ac:dyDescent="0.3">
      <c r="A3478" s="9">
        <v>44377</v>
      </c>
      <c r="B3478" t="s">
        <v>294</v>
      </c>
      <c r="C3478" t="s">
        <v>103</v>
      </c>
      <c r="D3478">
        <v>0</v>
      </c>
      <c r="E3478">
        <v>0</v>
      </c>
      <c r="F3478">
        <v>0</v>
      </c>
      <c r="G3478">
        <v>119</v>
      </c>
      <c r="H3478">
        <v>0</v>
      </c>
      <c r="J3478" t="s">
        <v>339</v>
      </c>
      <c r="K3478" t="s">
        <v>348</v>
      </c>
      <c r="L3478" t="s">
        <v>348</v>
      </c>
    </row>
    <row r="3479" spans="1:12" x14ac:dyDescent="0.3">
      <c r="A3479" s="9">
        <v>44377</v>
      </c>
      <c r="B3479" t="s">
        <v>279</v>
      </c>
      <c r="C3479" t="s">
        <v>88</v>
      </c>
      <c r="D3479">
        <v>0</v>
      </c>
      <c r="E3479">
        <v>2400000</v>
      </c>
      <c r="F3479">
        <v>2400000</v>
      </c>
      <c r="G3479">
        <v>105</v>
      </c>
      <c r="H3479">
        <v>-24700000</v>
      </c>
      <c r="I3479">
        <v>-0.91143911439114389</v>
      </c>
      <c r="J3479" t="s">
        <v>341</v>
      </c>
      <c r="K3479" t="s">
        <v>907</v>
      </c>
      <c r="L3479" t="s">
        <v>1072</v>
      </c>
    </row>
    <row r="3480" spans="1:12" x14ac:dyDescent="0.3">
      <c r="A3480" s="9">
        <v>44377</v>
      </c>
      <c r="B3480" t="s">
        <v>323</v>
      </c>
      <c r="C3480" t="s">
        <v>133</v>
      </c>
      <c r="D3480">
        <v>2331800000</v>
      </c>
      <c r="E3480">
        <v>118700000</v>
      </c>
      <c r="F3480">
        <v>2450500000</v>
      </c>
      <c r="G3480">
        <v>31</v>
      </c>
      <c r="H3480">
        <v>85200000</v>
      </c>
      <c r="I3480">
        <v>3.6020800744091662E-2</v>
      </c>
      <c r="J3480" t="s">
        <v>340</v>
      </c>
      <c r="K3480" t="s">
        <v>2378</v>
      </c>
      <c r="L3480" t="s">
        <v>452</v>
      </c>
    </row>
    <row r="3481" spans="1:12" x14ac:dyDescent="0.3">
      <c r="A3481" s="9">
        <v>44377</v>
      </c>
      <c r="B3481" t="s">
        <v>312</v>
      </c>
      <c r="C3481" t="s">
        <v>121</v>
      </c>
      <c r="D3481">
        <v>0</v>
      </c>
      <c r="E3481">
        <v>0</v>
      </c>
      <c r="F3481">
        <v>0</v>
      </c>
      <c r="G3481">
        <v>122</v>
      </c>
      <c r="H3481">
        <v>0</v>
      </c>
      <c r="J3481" t="s">
        <v>339</v>
      </c>
      <c r="K3481" t="s">
        <v>348</v>
      </c>
      <c r="L3481" t="s">
        <v>348</v>
      </c>
    </row>
    <row r="3482" spans="1:12" x14ac:dyDescent="0.3">
      <c r="A3482" s="9">
        <v>44377</v>
      </c>
      <c r="B3482" t="s">
        <v>274</v>
      </c>
      <c r="C3482" t="s">
        <v>83</v>
      </c>
      <c r="D3482">
        <v>2135500000</v>
      </c>
      <c r="E3482">
        <v>1324700000</v>
      </c>
      <c r="F3482">
        <v>3460200000</v>
      </c>
      <c r="G3482">
        <v>29</v>
      </c>
      <c r="H3482">
        <v>326100000</v>
      </c>
      <c r="I3482">
        <v>0.1040490092849622</v>
      </c>
      <c r="J3482" t="s">
        <v>340</v>
      </c>
      <c r="K3482" t="s">
        <v>2379</v>
      </c>
      <c r="L3482" t="s">
        <v>1727</v>
      </c>
    </row>
    <row r="3483" spans="1:12" x14ac:dyDescent="0.3">
      <c r="A3483" s="9">
        <v>44377</v>
      </c>
      <c r="B3483" t="s">
        <v>262</v>
      </c>
      <c r="C3483" t="s">
        <v>71</v>
      </c>
      <c r="D3483">
        <v>396500000</v>
      </c>
      <c r="E3483">
        <v>26600000</v>
      </c>
      <c r="F3483">
        <v>423100000</v>
      </c>
      <c r="G3483">
        <v>53</v>
      </c>
      <c r="H3483">
        <v>-46500000</v>
      </c>
      <c r="I3483">
        <v>-9.9020442930153316E-2</v>
      </c>
      <c r="J3483" t="s">
        <v>341</v>
      </c>
      <c r="K3483" t="s">
        <v>2038</v>
      </c>
      <c r="L3483" t="s">
        <v>1319</v>
      </c>
    </row>
    <row r="3484" spans="1:12" x14ac:dyDescent="0.3">
      <c r="A3484" s="9">
        <v>44377</v>
      </c>
      <c r="B3484" t="s">
        <v>295</v>
      </c>
      <c r="C3484" t="s">
        <v>104</v>
      </c>
      <c r="D3484">
        <v>2042400000</v>
      </c>
      <c r="E3484">
        <v>727600000</v>
      </c>
      <c r="F3484">
        <v>2770000000</v>
      </c>
      <c r="G3484">
        <v>30</v>
      </c>
      <c r="H3484">
        <v>-570800000</v>
      </c>
      <c r="I3484">
        <v>-0.1708572796934866</v>
      </c>
      <c r="J3484" t="s">
        <v>341</v>
      </c>
      <c r="K3484" t="s">
        <v>532</v>
      </c>
      <c r="L3484" t="s">
        <v>2052</v>
      </c>
    </row>
    <row r="3485" spans="1:12" x14ac:dyDescent="0.3">
      <c r="A3485" s="9">
        <v>44377</v>
      </c>
      <c r="B3485" t="s">
        <v>322</v>
      </c>
      <c r="C3485" t="s">
        <v>132</v>
      </c>
      <c r="D3485">
        <v>3158600000</v>
      </c>
      <c r="E3485">
        <v>0</v>
      </c>
      <c r="F3485">
        <v>3158600000</v>
      </c>
      <c r="G3485">
        <v>21</v>
      </c>
      <c r="H3485">
        <v>270100000</v>
      </c>
      <c r="I3485">
        <v>9.3508741561364031E-2</v>
      </c>
      <c r="J3485" t="s">
        <v>340</v>
      </c>
      <c r="K3485" t="s">
        <v>2102</v>
      </c>
      <c r="L3485" t="s">
        <v>1574</v>
      </c>
    </row>
    <row r="3486" spans="1:12" x14ac:dyDescent="0.3">
      <c r="A3486" s="9">
        <v>44377</v>
      </c>
      <c r="B3486" t="s">
        <v>296</v>
      </c>
      <c r="C3486" t="s">
        <v>105</v>
      </c>
      <c r="D3486">
        <v>497400000</v>
      </c>
      <c r="E3486">
        <v>0</v>
      </c>
      <c r="F3486">
        <v>497400000</v>
      </c>
      <c r="G3486">
        <v>51</v>
      </c>
      <c r="H3486">
        <v>-33700000</v>
      </c>
      <c r="I3486">
        <v>-6.3453210318207498E-2</v>
      </c>
      <c r="J3486" t="s">
        <v>341</v>
      </c>
      <c r="K3486" t="s">
        <v>2380</v>
      </c>
      <c r="L3486" t="s">
        <v>872</v>
      </c>
    </row>
    <row r="3487" spans="1:12" x14ac:dyDescent="0.3">
      <c r="A3487" s="9">
        <v>44377</v>
      </c>
      <c r="B3487" t="s">
        <v>297</v>
      </c>
      <c r="C3487" t="s">
        <v>106</v>
      </c>
      <c r="D3487">
        <v>261100000</v>
      </c>
      <c r="E3487">
        <v>0</v>
      </c>
      <c r="F3487">
        <v>261100000</v>
      </c>
      <c r="G3487">
        <v>63</v>
      </c>
      <c r="H3487">
        <v>-3399999.9999999702</v>
      </c>
      <c r="I3487">
        <v>-1.285444234404526E-2</v>
      </c>
      <c r="J3487" t="s">
        <v>341</v>
      </c>
      <c r="K3487" t="s">
        <v>644</v>
      </c>
      <c r="L3487" t="s">
        <v>1800</v>
      </c>
    </row>
    <row r="3488" spans="1:12" x14ac:dyDescent="0.3">
      <c r="A3488" s="9">
        <v>44377</v>
      </c>
      <c r="B3488" t="s">
        <v>298</v>
      </c>
      <c r="C3488" t="s">
        <v>107</v>
      </c>
      <c r="D3488">
        <v>200000</v>
      </c>
      <c r="E3488">
        <v>0</v>
      </c>
      <c r="F3488">
        <v>200000</v>
      </c>
      <c r="G3488">
        <v>103</v>
      </c>
      <c r="H3488">
        <v>0</v>
      </c>
      <c r="I3488">
        <v>0</v>
      </c>
      <c r="J3488" t="s">
        <v>339</v>
      </c>
      <c r="K3488" t="s">
        <v>379</v>
      </c>
      <c r="L3488" t="s">
        <v>348</v>
      </c>
    </row>
    <row r="3489" spans="1:12" x14ac:dyDescent="0.3">
      <c r="A3489" s="9">
        <v>44377</v>
      </c>
      <c r="B3489" t="s">
        <v>299</v>
      </c>
      <c r="C3489" t="s">
        <v>108</v>
      </c>
      <c r="D3489">
        <v>12872900000</v>
      </c>
      <c r="E3489">
        <v>2079500000</v>
      </c>
      <c r="F3489">
        <v>14952400000</v>
      </c>
      <c r="G3489">
        <v>8</v>
      </c>
      <c r="H3489">
        <v>558700000</v>
      </c>
      <c r="I3489">
        <v>3.8815592933019297E-2</v>
      </c>
      <c r="J3489" t="s">
        <v>340</v>
      </c>
      <c r="K3489" t="s">
        <v>442</v>
      </c>
      <c r="L3489" t="s">
        <v>1939</v>
      </c>
    </row>
    <row r="3490" spans="1:12" x14ac:dyDescent="0.3">
      <c r="A3490" s="9">
        <v>44377</v>
      </c>
      <c r="B3490" t="s">
        <v>307</v>
      </c>
      <c r="C3490" t="s">
        <v>141</v>
      </c>
      <c r="D3490">
        <v>86300000</v>
      </c>
      <c r="E3490">
        <v>0</v>
      </c>
      <c r="F3490">
        <v>86300000</v>
      </c>
      <c r="G3490">
        <v>70</v>
      </c>
      <c r="H3490">
        <v>-1500000</v>
      </c>
      <c r="I3490">
        <v>-1.7084282460136671E-2</v>
      </c>
      <c r="J3490" t="s">
        <v>341</v>
      </c>
      <c r="K3490" t="s">
        <v>1262</v>
      </c>
      <c r="L3490" t="s">
        <v>517</v>
      </c>
    </row>
    <row r="3491" spans="1:12" x14ac:dyDescent="0.3">
      <c r="A3491" s="9">
        <v>44377</v>
      </c>
      <c r="B3491" t="s">
        <v>301</v>
      </c>
      <c r="C3491" t="s">
        <v>110</v>
      </c>
      <c r="D3491">
        <v>2854200000</v>
      </c>
      <c r="E3491">
        <v>72700000</v>
      </c>
      <c r="F3491">
        <v>2926900000</v>
      </c>
      <c r="G3491">
        <v>37</v>
      </c>
      <c r="H3491">
        <v>-107100000</v>
      </c>
      <c r="I3491">
        <v>-3.5299934080421883E-2</v>
      </c>
      <c r="J3491" t="s">
        <v>341</v>
      </c>
      <c r="K3491" t="s">
        <v>1880</v>
      </c>
      <c r="L3491" t="s">
        <v>862</v>
      </c>
    </row>
    <row r="3492" spans="1:12" x14ac:dyDescent="0.3">
      <c r="A3492" s="9">
        <v>44377</v>
      </c>
      <c r="B3492" t="s">
        <v>304</v>
      </c>
      <c r="C3492" t="s">
        <v>113</v>
      </c>
      <c r="D3492">
        <v>11783800000</v>
      </c>
      <c r="E3492">
        <v>3400100000</v>
      </c>
      <c r="F3492">
        <v>15183900000</v>
      </c>
      <c r="G3492">
        <v>11</v>
      </c>
      <c r="H3492">
        <v>19900000</v>
      </c>
      <c r="I3492">
        <v>1.3123186494328669E-3</v>
      </c>
      <c r="J3492" t="s">
        <v>340</v>
      </c>
      <c r="K3492" t="s">
        <v>1611</v>
      </c>
      <c r="L3492" t="s">
        <v>2381</v>
      </c>
    </row>
    <row r="3493" spans="1:12" x14ac:dyDescent="0.3">
      <c r="A3493" s="9">
        <v>44377</v>
      </c>
      <c r="B3493" t="s">
        <v>305</v>
      </c>
      <c r="C3493" t="s">
        <v>114</v>
      </c>
      <c r="D3493">
        <v>13614500000</v>
      </c>
      <c r="E3493">
        <v>5144600000</v>
      </c>
      <c r="F3493">
        <v>18759100000</v>
      </c>
      <c r="G3493">
        <v>6</v>
      </c>
      <c r="H3493">
        <v>100000000</v>
      </c>
      <c r="I3493">
        <v>5.3593152938780537E-3</v>
      </c>
      <c r="J3493" t="s">
        <v>340</v>
      </c>
      <c r="K3493" t="s">
        <v>561</v>
      </c>
      <c r="L3493" t="s">
        <v>493</v>
      </c>
    </row>
    <row r="3494" spans="1:12" x14ac:dyDescent="0.3">
      <c r="A3494" s="9">
        <v>44377</v>
      </c>
      <c r="B3494" t="s">
        <v>306</v>
      </c>
      <c r="C3494" t="s">
        <v>115</v>
      </c>
      <c r="D3494">
        <v>200000</v>
      </c>
      <c r="E3494">
        <v>0</v>
      </c>
      <c r="F3494">
        <v>200000</v>
      </c>
      <c r="G3494">
        <v>6</v>
      </c>
      <c r="H3494">
        <v>0</v>
      </c>
      <c r="I3494">
        <v>0</v>
      </c>
      <c r="J3494" t="s">
        <v>339</v>
      </c>
      <c r="K3494" t="s">
        <v>379</v>
      </c>
      <c r="L3494" t="s">
        <v>348</v>
      </c>
    </row>
    <row r="3495" spans="1:12" x14ac:dyDescent="0.3">
      <c r="A3495" s="9">
        <v>44377</v>
      </c>
      <c r="B3495" t="s">
        <v>309</v>
      </c>
      <c r="C3495" t="s">
        <v>118</v>
      </c>
      <c r="D3495">
        <v>68300000</v>
      </c>
      <c r="E3495">
        <v>46600000</v>
      </c>
      <c r="F3495">
        <v>114900000</v>
      </c>
      <c r="G3495">
        <v>80</v>
      </c>
      <c r="H3495">
        <v>-4300000</v>
      </c>
      <c r="I3495">
        <v>-3.6073825503355708E-2</v>
      </c>
      <c r="J3495" t="s">
        <v>341</v>
      </c>
      <c r="K3495" t="s">
        <v>552</v>
      </c>
      <c r="L3495" t="s">
        <v>808</v>
      </c>
    </row>
    <row r="3496" spans="1:12" x14ac:dyDescent="0.3">
      <c r="A3496" s="9">
        <v>44377</v>
      </c>
      <c r="B3496" t="s">
        <v>308</v>
      </c>
      <c r="C3496" t="s">
        <v>117</v>
      </c>
      <c r="D3496">
        <v>178413100000</v>
      </c>
      <c r="E3496">
        <v>21161100000</v>
      </c>
      <c r="F3496">
        <v>199574200000</v>
      </c>
      <c r="G3496">
        <v>1</v>
      </c>
      <c r="H3496">
        <v>4391300000</v>
      </c>
      <c r="I3496">
        <v>2.2498384848262831E-2</v>
      </c>
      <c r="J3496" t="s">
        <v>340</v>
      </c>
      <c r="K3496" t="s">
        <v>2382</v>
      </c>
      <c r="L3496" t="s">
        <v>2383</v>
      </c>
    </row>
    <row r="3497" spans="1:12" x14ac:dyDescent="0.3">
      <c r="A3497" s="9">
        <v>44377</v>
      </c>
      <c r="B3497" t="s">
        <v>303</v>
      </c>
      <c r="C3497" t="s">
        <v>112</v>
      </c>
      <c r="D3497">
        <v>0</v>
      </c>
      <c r="E3497">
        <v>0</v>
      </c>
      <c r="F3497">
        <v>0</v>
      </c>
      <c r="G3497">
        <v>1</v>
      </c>
      <c r="H3497">
        <v>0</v>
      </c>
      <c r="J3497" t="s">
        <v>339</v>
      </c>
      <c r="K3497" t="s">
        <v>348</v>
      </c>
      <c r="L3497" t="s">
        <v>348</v>
      </c>
    </row>
    <row r="3498" spans="1:12" x14ac:dyDescent="0.3">
      <c r="A3498" s="9">
        <v>44377</v>
      </c>
      <c r="B3498" t="s">
        <v>319</v>
      </c>
      <c r="C3498" t="s">
        <v>128</v>
      </c>
      <c r="D3498">
        <v>8400000</v>
      </c>
      <c r="E3498">
        <v>0</v>
      </c>
      <c r="F3498">
        <v>8400000</v>
      </c>
      <c r="G3498">
        <v>99</v>
      </c>
      <c r="H3498">
        <v>0</v>
      </c>
      <c r="I3498">
        <v>0</v>
      </c>
      <c r="J3498" t="s">
        <v>339</v>
      </c>
      <c r="K3498" t="s">
        <v>1465</v>
      </c>
      <c r="L3498" t="s">
        <v>348</v>
      </c>
    </row>
    <row r="3499" spans="1:12" x14ac:dyDescent="0.3">
      <c r="A3499" s="9">
        <v>44377</v>
      </c>
      <c r="B3499" t="s">
        <v>320</v>
      </c>
      <c r="C3499" t="s">
        <v>129</v>
      </c>
      <c r="D3499">
        <v>71200000</v>
      </c>
      <c r="E3499">
        <v>0</v>
      </c>
      <c r="F3499">
        <v>71200000</v>
      </c>
      <c r="G3499">
        <v>99</v>
      </c>
      <c r="H3499">
        <v>100000</v>
      </c>
      <c r="I3499">
        <v>1.4064697609001411E-3</v>
      </c>
      <c r="J3499" t="s">
        <v>340</v>
      </c>
      <c r="K3499" t="s">
        <v>2384</v>
      </c>
      <c r="L3499" t="s">
        <v>486</v>
      </c>
    </row>
    <row r="3500" spans="1:12" x14ac:dyDescent="0.3">
      <c r="A3500" s="9">
        <v>44377</v>
      </c>
      <c r="B3500" t="s">
        <v>292</v>
      </c>
      <c r="C3500" t="s">
        <v>101</v>
      </c>
      <c r="D3500">
        <v>16663600000</v>
      </c>
      <c r="E3500">
        <v>43700000</v>
      </c>
      <c r="F3500">
        <v>16707300000</v>
      </c>
      <c r="G3500">
        <v>9</v>
      </c>
      <c r="H3500">
        <v>762199999.99999809</v>
      </c>
      <c r="I3500">
        <v>4.780151896193803E-2</v>
      </c>
      <c r="J3500" t="s">
        <v>340</v>
      </c>
      <c r="K3500" t="s">
        <v>399</v>
      </c>
      <c r="L3500" t="s">
        <v>2385</v>
      </c>
    </row>
    <row r="3501" spans="1:12" x14ac:dyDescent="0.3">
      <c r="A3501" s="9">
        <v>44377</v>
      </c>
      <c r="B3501" t="s">
        <v>310</v>
      </c>
      <c r="C3501" t="s">
        <v>142</v>
      </c>
      <c r="D3501">
        <v>65599999.999999993</v>
      </c>
      <c r="E3501">
        <v>200000</v>
      </c>
      <c r="F3501">
        <v>65799999.999999993</v>
      </c>
      <c r="G3501">
        <v>74</v>
      </c>
      <c r="H3501">
        <v>1399999.999999993</v>
      </c>
      <c r="I3501">
        <v>2.173913043478249E-2</v>
      </c>
      <c r="J3501" t="s">
        <v>340</v>
      </c>
      <c r="K3501" t="s">
        <v>1852</v>
      </c>
      <c r="L3501" t="s">
        <v>550</v>
      </c>
    </row>
    <row r="3502" spans="1:12" x14ac:dyDescent="0.3">
      <c r="A3502" s="9">
        <v>44377</v>
      </c>
      <c r="B3502" t="s">
        <v>300</v>
      </c>
      <c r="C3502" t="s">
        <v>109</v>
      </c>
      <c r="D3502">
        <v>500000</v>
      </c>
      <c r="E3502">
        <v>400000</v>
      </c>
      <c r="F3502">
        <v>900000</v>
      </c>
      <c r="G3502">
        <v>113</v>
      </c>
      <c r="H3502">
        <v>0</v>
      </c>
      <c r="I3502">
        <v>0</v>
      </c>
      <c r="J3502" t="s">
        <v>339</v>
      </c>
      <c r="K3502" t="s">
        <v>441</v>
      </c>
      <c r="L3502" t="s">
        <v>348</v>
      </c>
    </row>
    <row r="3503" spans="1:12" x14ac:dyDescent="0.3">
      <c r="A3503" s="9">
        <v>44377</v>
      </c>
      <c r="B3503" t="s">
        <v>315</v>
      </c>
      <c r="C3503" t="s">
        <v>124</v>
      </c>
      <c r="D3503">
        <v>100000</v>
      </c>
      <c r="E3503">
        <v>3800000</v>
      </c>
      <c r="F3503">
        <v>3900000</v>
      </c>
      <c r="G3503">
        <v>106</v>
      </c>
      <c r="H3503">
        <v>-100000</v>
      </c>
      <c r="I3503">
        <v>-2.5000000000000001E-2</v>
      </c>
      <c r="J3503" t="s">
        <v>341</v>
      </c>
      <c r="K3503" t="s">
        <v>367</v>
      </c>
      <c r="L3503" t="s">
        <v>503</v>
      </c>
    </row>
    <row r="3504" spans="1:12" x14ac:dyDescent="0.3">
      <c r="A3504" s="9">
        <v>44377</v>
      </c>
      <c r="B3504" t="s">
        <v>313</v>
      </c>
      <c r="C3504" t="s">
        <v>122</v>
      </c>
      <c r="D3504">
        <v>107700000</v>
      </c>
      <c r="E3504">
        <v>0</v>
      </c>
      <c r="F3504">
        <v>107700000</v>
      </c>
      <c r="G3504">
        <v>69</v>
      </c>
      <c r="H3504">
        <v>-10700000</v>
      </c>
      <c r="I3504">
        <v>-9.0371621621621628E-2</v>
      </c>
      <c r="J3504" t="s">
        <v>341</v>
      </c>
      <c r="K3504" t="s">
        <v>357</v>
      </c>
      <c r="L3504" t="s">
        <v>515</v>
      </c>
    </row>
    <row r="3505" spans="1:12" x14ac:dyDescent="0.3">
      <c r="A3505" s="9">
        <v>44377</v>
      </c>
      <c r="B3505" t="s">
        <v>311</v>
      </c>
      <c r="C3505" t="s">
        <v>120</v>
      </c>
      <c r="D3505">
        <v>0</v>
      </c>
      <c r="E3505">
        <v>0</v>
      </c>
      <c r="F3505">
        <v>0</v>
      </c>
      <c r="G3505">
        <v>123</v>
      </c>
      <c r="H3505">
        <v>0</v>
      </c>
      <c r="J3505" t="s">
        <v>339</v>
      </c>
      <c r="K3505" t="s">
        <v>348</v>
      </c>
      <c r="L3505" t="s">
        <v>348</v>
      </c>
    </row>
    <row r="3506" spans="1:12" x14ac:dyDescent="0.3">
      <c r="A3506" s="9">
        <v>44377</v>
      </c>
      <c r="B3506" t="s">
        <v>321</v>
      </c>
      <c r="C3506" t="s">
        <v>130</v>
      </c>
      <c r="D3506">
        <v>309300000</v>
      </c>
      <c r="E3506">
        <v>104300000</v>
      </c>
      <c r="F3506">
        <v>413600000</v>
      </c>
      <c r="G3506">
        <v>58</v>
      </c>
      <c r="H3506">
        <v>13400000</v>
      </c>
      <c r="I3506">
        <v>3.3483258370814603E-2</v>
      </c>
      <c r="J3506" t="s">
        <v>340</v>
      </c>
      <c r="K3506" t="s">
        <v>2386</v>
      </c>
      <c r="L3506" t="s">
        <v>759</v>
      </c>
    </row>
    <row r="3507" spans="1:12" x14ac:dyDescent="0.3">
      <c r="A3507" s="9">
        <v>44377</v>
      </c>
      <c r="B3507" t="s">
        <v>316</v>
      </c>
      <c r="C3507" t="s">
        <v>125</v>
      </c>
      <c r="D3507">
        <v>0</v>
      </c>
      <c r="E3507">
        <v>0</v>
      </c>
      <c r="F3507">
        <v>0</v>
      </c>
      <c r="G3507">
        <v>118</v>
      </c>
      <c r="H3507">
        <v>0</v>
      </c>
      <c r="J3507" t="s">
        <v>339</v>
      </c>
      <c r="K3507" t="s">
        <v>348</v>
      </c>
      <c r="L3507" t="s">
        <v>348</v>
      </c>
    </row>
    <row r="3508" spans="1:12" x14ac:dyDescent="0.3">
      <c r="A3508" s="9">
        <v>44377</v>
      </c>
      <c r="B3508" t="s">
        <v>317</v>
      </c>
      <c r="C3508" t="s">
        <v>126</v>
      </c>
      <c r="D3508">
        <v>8641600000</v>
      </c>
      <c r="E3508">
        <v>0</v>
      </c>
      <c r="F3508">
        <v>8641600000</v>
      </c>
      <c r="G3508">
        <v>17</v>
      </c>
      <c r="H3508">
        <v>65700000</v>
      </c>
      <c r="I3508">
        <v>7.6610035098357027E-3</v>
      </c>
      <c r="J3508" t="s">
        <v>340</v>
      </c>
      <c r="K3508" t="s">
        <v>2387</v>
      </c>
      <c r="L3508" t="s">
        <v>2388</v>
      </c>
    </row>
    <row r="3509" spans="1:12" x14ac:dyDescent="0.3">
      <c r="A3509" s="9">
        <v>44377</v>
      </c>
      <c r="B3509" t="s">
        <v>318</v>
      </c>
      <c r="C3509" t="s">
        <v>127</v>
      </c>
      <c r="D3509">
        <v>1100000</v>
      </c>
      <c r="E3509">
        <v>0</v>
      </c>
      <c r="F3509">
        <v>1100000</v>
      </c>
      <c r="G3509">
        <v>111</v>
      </c>
      <c r="H3509">
        <v>-1600000</v>
      </c>
      <c r="I3509">
        <v>-0.59259259259259256</v>
      </c>
      <c r="J3509" t="s">
        <v>341</v>
      </c>
      <c r="K3509" t="s">
        <v>574</v>
      </c>
      <c r="L3509" t="s">
        <v>483</v>
      </c>
    </row>
    <row r="3510" spans="1:12" x14ac:dyDescent="0.3">
      <c r="A3510" s="9">
        <v>44377</v>
      </c>
      <c r="B3510" t="s">
        <v>314</v>
      </c>
      <c r="C3510" t="s">
        <v>123</v>
      </c>
      <c r="D3510">
        <v>900000</v>
      </c>
      <c r="E3510">
        <v>0</v>
      </c>
      <c r="F3510">
        <v>900000</v>
      </c>
      <c r="G3510">
        <v>107</v>
      </c>
      <c r="H3510">
        <v>0</v>
      </c>
      <c r="I3510">
        <v>0</v>
      </c>
      <c r="J3510" t="s">
        <v>339</v>
      </c>
      <c r="K3510" t="s">
        <v>441</v>
      </c>
      <c r="L3510" t="s">
        <v>348</v>
      </c>
    </row>
    <row r="3511" spans="1:12" x14ac:dyDescent="0.3">
      <c r="A3511" s="9">
        <v>44377</v>
      </c>
      <c r="B3511" t="s">
        <v>290</v>
      </c>
      <c r="C3511" t="s">
        <v>99</v>
      </c>
      <c r="D3511">
        <v>226000000</v>
      </c>
      <c r="E3511">
        <v>0</v>
      </c>
      <c r="F3511">
        <v>226000000</v>
      </c>
      <c r="G3511">
        <v>64</v>
      </c>
      <c r="H3511">
        <v>4800000</v>
      </c>
      <c r="I3511">
        <v>2.1699819168173599E-2</v>
      </c>
      <c r="J3511" t="s">
        <v>340</v>
      </c>
      <c r="K3511" t="s">
        <v>794</v>
      </c>
      <c r="L3511" t="s">
        <v>1523</v>
      </c>
    </row>
    <row r="3512" spans="1:12" x14ac:dyDescent="0.3">
      <c r="A3512" s="9">
        <v>44408</v>
      </c>
      <c r="B3512" t="s">
        <v>206</v>
      </c>
      <c r="C3512" t="s">
        <v>15</v>
      </c>
      <c r="D3512">
        <v>300000</v>
      </c>
      <c r="E3512">
        <v>0</v>
      </c>
      <c r="F3512">
        <v>300000</v>
      </c>
      <c r="G3512">
        <v>115</v>
      </c>
      <c r="H3512">
        <v>-100000</v>
      </c>
      <c r="I3512">
        <v>-0.25</v>
      </c>
      <c r="J3512" t="s">
        <v>341</v>
      </c>
      <c r="K3512" t="s">
        <v>390</v>
      </c>
      <c r="L3512" t="s">
        <v>503</v>
      </c>
    </row>
    <row r="3513" spans="1:12" x14ac:dyDescent="0.3">
      <c r="A3513" s="9">
        <v>44408</v>
      </c>
      <c r="B3513" t="s">
        <v>205</v>
      </c>
      <c r="C3513" t="s">
        <v>14</v>
      </c>
      <c r="D3513">
        <v>5075300000</v>
      </c>
      <c r="E3513">
        <v>260000000</v>
      </c>
      <c r="F3513">
        <v>5335300000</v>
      </c>
      <c r="G3513">
        <v>20</v>
      </c>
      <c r="H3513">
        <v>-140000000</v>
      </c>
      <c r="I3513">
        <v>-2.5569375194053289E-2</v>
      </c>
      <c r="J3513" t="s">
        <v>341</v>
      </c>
      <c r="K3513" t="s">
        <v>2389</v>
      </c>
      <c r="L3513" t="s">
        <v>686</v>
      </c>
    </row>
    <row r="3514" spans="1:12" x14ac:dyDescent="0.3">
      <c r="A3514" s="9">
        <v>44408</v>
      </c>
      <c r="B3514" t="s">
        <v>204</v>
      </c>
      <c r="C3514" t="s">
        <v>13</v>
      </c>
      <c r="D3514">
        <v>100000</v>
      </c>
      <c r="E3514">
        <v>300000</v>
      </c>
      <c r="F3514">
        <v>400000</v>
      </c>
      <c r="G3514">
        <v>108</v>
      </c>
      <c r="H3514">
        <v>-300000</v>
      </c>
      <c r="I3514">
        <v>-0.42857142857142849</v>
      </c>
      <c r="J3514" t="s">
        <v>341</v>
      </c>
      <c r="K3514" t="s">
        <v>557</v>
      </c>
      <c r="L3514" t="s">
        <v>632</v>
      </c>
    </row>
    <row r="3515" spans="1:12" x14ac:dyDescent="0.3">
      <c r="A3515" s="9">
        <v>44408</v>
      </c>
      <c r="B3515" t="s">
        <v>203</v>
      </c>
      <c r="C3515" t="s">
        <v>12</v>
      </c>
      <c r="D3515">
        <v>6600000</v>
      </c>
      <c r="E3515">
        <v>0</v>
      </c>
      <c r="F3515">
        <v>6600000</v>
      </c>
      <c r="G3515">
        <v>91</v>
      </c>
      <c r="H3515">
        <v>200000</v>
      </c>
      <c r="I3515">
        <v>3.125E-2</v>
      </c>
      <c r="J3515" t="s">
        <v>340</v>
      </c>
      <c r="K3515" t="s">
        <v>2111</v>
      </c>
      <c r="L3515" t="s">
        <v>379</v>
      </c>
    </row>
    <row r="3516" spans="1:12" x14ac:dyDescent="0.3">
      <c r="A3516" s="9">
        <v>44408</v>
      </c>
      <c r="B3516" t="s">
        <v>202</v>
      </c>
      <c r="C3516" t="s">
        <v>11</v>
      </c>
      <c r="D3516">
        <v>100400000</v>
      </c>
      <c r="E3516">
        <v>0</v>
      </c>
      <c r="F3516">
        <v>100400000</v>
      </c>
      <c r="G3516">
        <v>72</v>
      </c>
      <c r="H3516">
        <v>1100000</v>
      </c>
      <c r="I3516">
        <v>1.1077542799597179E-2</v>
      </c>
      <c r="J3516" t="s">
        <v>340</v>
      </c>
      <c r="K3516" t="s">
        <v>493</v>
      </c>
      <c r="L3516" t="s">
        <v>574</v>
      </c>
    </row>
    <row r="3517" spans="1:12" x14ac:dyDescent="0.3">
      <c r="A3517" s="9">
        <v>44408</v>
      </c>
      <c r="B3517" t="s">
        <v>226</v>
      </c>
      <c r="C3517" t="s">
        <v>35</v>
      </c>
      <c r="D3517">
        <v>49200000</v>
      </c>
      <c r="E3517">
        <v>1600000</v>
      </c>
      <c r="F3517">
        <v>50800000</v>
      </c>
      <c r="G3517">
        <v>77</v>
      </c>
      <c r="H3517">
        <v>-1200000</v>
      </c>
      <c r="I3517">
        <v>-2.3076923076923082E-2</v>
      </c>
      <c r="J3517" t="s">
        <v>341</v>
      </c>
      <c r="K3517" t="s">
        <v>1702</v>
      </c>
      <c r="L3517" t="s">
        <v>772</v>
      </c>
    </row>
    <row r="3518" spans="1:12" x14ac:dyDescent="0.3">
      <c r="A3518" s="9">
        <v>44408</v>
      </c>
      <c r="B3518" t="s">
        <v>200</v>
      </c>
      <c r="C3518" t="s">
        <v>9</v>
      </c>
      <c r="D3518">
        <v>5353500000</v>
      </c>
      <c r="E3518">
        <v>0</v>
      </c>
      <c r="F3518">
        <v>5353500000</v>
      </c>
      <c r="G3518">
        <v>23</v>
      </c>
      <c r="H3518">
        <v>208700000</v>
      </c>
      <c r="I3518">
        <v>4.0565230912766287E-2</v>
      </c>
      <c r="J3518" t="s">
        <v>340</v>
      </c>
      <c r="K3518" t="s">
        <v>2390</v>
      </c>
      <c r="L3518" t="s">
        <v>1530</v>
      </c>
    </row>
    <row r="3519" spans="1:12" x14ac:dyDescent="0.3">
      <c r="A3519" s="9">
        <v>44408</v>
      </c>
      <c r="B3519" t="s">
        <v>199</v>
      </c>
      <c r="C3519" t="s">
        <v>8</v>
      </c>
      <c r="D3519">
        <v>9100000</v>
      </c>
      <c r="E3519">
        <v>0</v>
      </c>
      <c r="F3519">
        <v>9100000</v>
      </c>
      <c r="G3519">
        <v>97</v>
      </c>
      <c r="H3519">
        <v>-100000</v>
      </c>
      <c r="I3519">
        <v>-1.0869565217391301E-2</v>
      </c>
      <c r="J3519" t="s">
        <v>341</v>
      </c>
      <c r="K3519" t="s">
        <v>1415</v>
      </c>
      <c r="L3519" t="s">
        <v>503</v>
      </c>
    </row>
    <row r="3520" spans="1:12" x14ac:dyDescent="0.3">
      <c r="A3520" s="9">
        <v>44408</v>
      </c>
      <c r="B3520" t="s">
        <v>225</v>
      </c>
      <c r="C3520" t="s">
        <v>34</v>
      </c>
      <c r="D3520">
        <v>144447800000</v>
      </c>
      <c r="E3520">
        <v>15287000000</v>
      </c>
      <c r="F3520">
        <v>159734800000</v>
      </c>
      <c r="G3520">
        <v>2</v>
      </c>
      <c r="H3520">
        <v>1045000000</v>
      </c>
      <c r="I3520">
        <v>6.5851743464293228E-3</v>
      </c>
      <c r="J3520" t="s">
        <v>340</v>
      </c>
      <c r="K3520" t="s">
        <v>2391</v>
      </c>
      <c r="L3520" t="s">
        <v>1384</v>
      </c>
    </row>
    <row r="3521" spans="1:12" x14ac:dyDescent="0.3">
      <c r="A3521" s="9">
        <v>44408</v>
      </c>
      <c r="B3521" t="s">
        <v>207</v>
      </c>
      <c r="C3521" t="s">
        <v>16</v>
      </c>
      <c r="D3521">
        <v>1332000000</v>
      </c>
      <c r="E3521">
        <v>1114400000</v>
      </c>
      <c r="F3521">
        <v>2446400000</v>
      </c>
      <c r="G3521">
        <v>33</v>
      </c>
      <c r="H3521">
        <v>497900000</v>
      </c>
      <c r="I3521">
        <v>0.25552989479086469</v>
      </c>
      <c r="J3521" t="s">
        <v>340</v>
      </c>
      <c r="K3521" t="s">
        <v>2378</v>
      </c>
      <c r="L3521" t="s">
        <v>2380</v>
      </c>
    </row>
    <row r="3522" spans="1:12" x14ac:dyDescent="0.3">
      <c r="A3522" s="9">
        <v>44408</v>
      </c>
      <c r="B3522" t="s">
        <v>201</v>
      </c>
      <c r="C3522" t="s">
        <v>10</v>
      </c>
      <c r="D3522">
        <v>3865200000</v>
      </c>
      <c r="E3522">
        <v>290700000</v>
      </c>
      <c r="F3522">
        <v>4155900000</v>
      </c>
      <c r="G3522">
        <v>38</v>
      </c>
      <c r="H3522">
        <v>-131900000</v>
      </c>
      <c r="I3522">
        <v>-3.0761695974625681E-2</v>
      </c>
      <c r="J3522" t="s">
        <v>341</v>
      </c>
      <c r="K3522" t="s">
        <v>2392</v>
      </c>
      <c r="L3522" t="s">
        <v>912</v>
      </c>
    </row>
    <row r="3523" spans="1:12" x14ac:dyDescent="0.3">
      <c r="A3523" s="9">
        <v>44408</v>
      </c>
      <c r="B3523" t="s">
        <v>208</v>
      </c>
      <c r="C3523" t="s">
        <v>17</v>
      </c>
      <c r="D3523">
        <v>1133400000</v>
      </c>
      <c r="E3523">
        <v>59600000</v>
      </c>
      <c r="F3523">
        <v>1193000000</v>
      </c>
      <c r="G3523">
        <v>40</v>
      </c>
      <c r="H3523">
        <v>-2000000</v>
      </c>
      <c r="I3523">
        <v>-1.6736401673640171E-3</v>
      </c>
      <c r="J3523" t="s">
        <v>341</v>
      </c>
      <c r="K3523" t="s">
        <v>2393</v>
      </c>
      <c r="L3523" t="s">
        <v>642</v>
      </c>
    </row>
    <row r="3524" spans="1:12" x14ac:dyDescent="0.3">
      <c r="A3524" s="9">
        <v>44408</v>
      </c>
      <c r="B3524" t="s">
        <v>291</v>
      </c>
      <c r="C3524" t="s">
        <v>100</v>
      </c>
      <c r="D3524">
        <v>1300000</v>
      </c>
      <c r="E3524">
        <v>200000</v>
      </c>
      <c r="F3524">
        <v>1500000</v>
      </c>
      <c r="G3524">
        <v>112</v>
      </c>
      <c r="H3524">
        <v>-900000</v>
      </c>
      <c r="I3524">
        <v>-0.375</v>
      </c>
      <c r="J3524" t="s">
        <v>341</v>
      </c>
      <c r="K3524" t="s">
        <v>461</v>
      </c>
      <c r="L3524" t="s">
        <v>599</v>
      </c>
    </row>
    <row r="3525" spans="1:12" x14ac:dyDescent="0.3">
      <c r="A3525" s="9">
        <v>44408</v>
      </c>
      <c r="B3525" t="s">
        <v>212</v>
      </c>
      <c r="C3525" t="s">
        <v>21</v>
      </c>
      <c r="D3525">
        <v>3300000</v>
      </c>
      <c r="E3525">
        <v>0</v>
      </c>
      <c r="F3525">
        <v>3300000</v>
      </c>
      <c r="G3525">
        <v>104</v>
      </c>
      <c r="H3525">
        <v>0</v>
      </c>
      <c r="I3525">
        <v>0</v>
      </c>
      <c r="J3525" t="s">
        <v>339</v>
      </c>
      <c r="K3525" t="s">
        <v>886</v>
      </c>
      <c r="L3525" t="s">
        <v>348</v>
      </c>
    </row>
    <row r="3526" spans="1:12" x14ac:dyDescent="0.3">
      <c r="A3526" s="9">
        <v>44408</v>
      </c>
      <c r="B3526" t="s">
        <v>213</v>
      </c>
      <c r="C3526" t="s">
        <v>22</v>
      </c>
      <c r="D3526">
        <v>108900000</v>
      </c>
      <c r="E3526">
        <v>0</v>
      </c>
      <c r="F3526">
        <v>108900000</v>
      </c>
      <c r="G3526">
        <v>68</v>
      </c>
      <c r="H3526">
        <v>13700000</v>
      </c>
      <c r="I3526">
        <v>0.1439075630252101</v>
      </c>
      <c r="J3526" t="s">
        <v>340</v>
      </c>
      <c r="K3526" t="s">
        <v>885</v>
      </c>
      <c r="L3526" t="s">
        <v>2039</v>
      </c>
    </row>
    <row r="3527" spans="1:12" x14ac:dyDescent="0.3">
      <c r="A3527" s="9">
        <v>44408</v>
      </c>
      <c r="B3527" t="s">
        <v>214</v>
      </c>
      <c r="C3527" t="s">
        <v>23</v>
      </c>
      <c r="D3527">
        <v>28400000</v>
      </c>
      <c r="E3527">
        <v>29300000</v>
      </c>
      <c r="F3527">
        <v>57700000</v>
      </c>
      <c r="G3527">
        <v>79</v>
      </c>
      <c r="H3527">
        <v>1500000</v>
      </c>
      <c r="I3527">
        <v>2.669039145907473E-2</v>
      </c>
      <c r="J3527" t="s">
        <v>340</v>
      </c>
      <c r="K3527" t="s">
        <v>2063</v>
      </c>
      <c r="L3527" t="s">
        <v>461</v>
      </c>
    </row>
    <row r="3528" spans="1:12" x14ac:dyDescent="0.3">
      <c r="A3528" s="9">
        <v>44408</v>
      </c>
      <c r="B3528" t="s">
        <v>216</v>
      </c>
      <c r="C3528" t="s">
        <v>25</v>
      </c>
      <c r="D3528">
        <v>23000000</v>
      </c>
      <c r="E3528">
        <v>2100000</v>
      </c>
      <c r="F3528">
        <v>25100000</v>
      </c>
      <c r="G3528">
        <v>84</v>
      </c>
      <c r="H3528">
        <v>-200000</v>
      </c>
      <c r="I3528">
        <v>-7.9051383399209481E-3</v>
      </c>
      <c r="J3528" t="s">
        <v>341</v>
      </c>
      <c r="K3528" t="s">
        <v>1957</v>
      </c>
      <c r="L3528" t="s">
        <v>497</v>
      </c>
    </row>
    <row r="3529" spans="1:12" x14ac:dyDescent="0.3">
      <c r="A3529" s="9">
        <v>44408</v>
      </c>
      <c r="B3529" t="s">
        <v>217</v>
      </c>
      <c r="C3529" t="s">
        <v>26</v>
      </c>
      <c r="D3529">
        <v>75800000</v>
      </c>
      <c r="E3529">
        <v>0</v>
      </c>
      <c r="F3529">
        <v>75800000</v>
      </c>
      <c r="G3529">
        <v>84</v>
      </c>
      <c r="H3529">
        <v>-4600000</v>
      </c>
      <c r="I3529">
        <v>-5.721393034825871E-2</v>
      </c>
      <c r="J3529" t="s">
        <v>341</v>
      </c>
      <c r="K3529" t="s">
        <v>2394</v>
      </c>
      <c r="L3529" t="s">
        <v>1841</v>
      </c>
    </row>
    <row r="3530" spans="1:12" x14ac:dyDescent="0.3">
      <c r="A3530" s="9">
        <v>44408</v>
      </c>
      <c r="B3530" t="s">
        <v>218</v>
      </c>
      <c r="C3530" t="s">
        <v>27</v>
      </c>
      <c r="D3530">
        <v>291000000</v>
      </c>
      <c r="E3530">
        <v>60800000</v>
      </c>
      <c r="F3530">
        <v>351800000</v>
      </c>
      <c r="G3530">
        <v>84</v>
      </c>
      <c r="H3530">
        <v>4000000</v>
      </c>
      <c r="I3530">
        <v>1.1500862564692351E-2</v>
      </c>
      <c r="J3530" t="s">
        <v>340</v>
      </c>
      <c r="K3530" t="s">
        <v>2395</v>
      </c>
      <c r="L3530" t="s">
        <v>459</v>
      </c>
    </row>
    <row r="3531" spans="1:12" x14ac:dyDescent="0.3">
      <c r="A3531" s="9">
        <v>44408</v>
      </c>
      <c r="B3531" t="s">
        <v>220</v>
      </c>
      <c r="C3531" t="s">
        <v>29</v>
      </c>
      <c r="D3531">
        <v>13000000</v>
      </c>
      <c r="E3531">
        <v>0</v>
      </c>
      <c r="F3531">
        <v>13000000</v>
      </c>
      <c r="G3531">
        <v>90</v>
      </c>
      <c r="H3531">
        <v>-100000</v>
      </c>
      <c r="I3531">
        <v>-7.6335877862595417E-3</v>
      </c>
      <c r="J3531" t="s">
        <v>341</v>
      </c>
      <c r="K3531" t="s">
        <v>571</v>
      </c>
      <c r="L3531" t="s">
        <v>503</v>
      </c>
    </row>
    <row r="3532" spans="1:12" x14ac:dyDescent="0.3">
      <c r="A3532" s="9">
        <v>44408</v>
      </c>
      <c r="B3532" t="s">
        <v>221</v>
      </c>
      <c r="C3532" t="s">
        <v>30</v>
      </c>
      <c r="D3532">
        <v>2530900000</v>
      </c>
      <c r="E3532">
        <v>43200000</v>
      </c>
      <c r="F3532">
        <v>2574100000</v>
      </c>
      <c r="G3532">
        <v>36</v>
      </c>
      <c r="H3532">
        <v>98600000</v>
      </c>
      <c r="I3532">
        <v>3.9830337305594828E-2</v>
      </c>
      <c r="J3532" t="s">
        <v>340</v>
      </c>
      <c r="K3532" t="s">
        <v>1609</v>
      </c>
      <c r="L3532" t="s">
        <v>511</v>
      </c>
    </row>
    <row r="3533" spans="1:12" x14ac:dyDescent="0.3">
      <c r="A3533" s="9">
        <v>44408</v>
      </c>
      <c r="B3533" t="s">
        <v>222</v>
      </c>
      <c r="C3533" t="s">
        <v>31</v>
      </c>
      <c r="D3533">
        <v>717700000</v>
      </c>
      <c r="E3533">
        <v>63800000</v>
      </c>
      <c r="F3533">
        <v>781500000</v>
      </c>
      <c r="G3533">
        <v>46</v>
      </c>
      <c r="H3533">
        <v>24000000</v>
      </c>
      <c r="I3533">
        <v>3.1683168316831677E-2</v>
      </c>
      <c r="J3533" t="s">
        <v>340</v>
      </c>
      <c r="K3533" t="s">
        <v>2396</v>
      </c>
      <c r="L3533" t="s">
        <v>750</v>
      </c>
    </row>
    <row r="3534" spans="1:12" x14ac:dyDescent="0.3">
      <c r="A3534" s="9">
        <v>44408</v>
      </c>
      <c r="B3534" t="s">
        <v>223</v>
      </c>
      <c r="C3534" t="s">
        <v>32</v>
      </c>
      <c r="D3534">
        <v>63500000</v>
      </c>
      <c r="E3534">
        <v>9300000</v>
      </c>
      <c r="F3534">
        <v>72800000</v>
      </c>
      <c r="G3534">
        <v>76</v>
      </c>
      <c r="H3534">
        <v>600000</v>
      </c>
      <c r="I3534">
        <v>8.3102493074792248E-3</v>
      </c>
      <c r="J3534" t="s">
        <v>340</v>
      </c>
      <c r="K3534" t="s">
        <v>2397</v>
      </c>
      <c r="L3534" t="s">
        <v>451</v>
      </c>
    </row>
    <row r="3535" spans="1:12" x14ac:dyDescent="0.3">
      <c r="A3535" s="9">
        <v>44408</v>
      </c>
      <c r="B3535" t="s">
        <v>242</v>
      </c>
      <c r="C3535" t="s">
        <v>51</v>
      </c>
      <c r="D3535">
        <v>12600000</v>
      </c>
      <c r="E3535">
        <v>200000</v>
      </c>
      <c r="F3535">
        <v>12800000</v>
      </c>
      <c r="G3535">
        <v>95</v>
      </c>
      <c r="H3535">
        <v>-400000</v>
      </c>
      <c r="I3535">
        <v>-3.03030303030303E-2</v>
      </c>
      <c r="J3535" t="s">
        <v>341</v>
      </c>
      <c r="K3535" t="s">
        <v>715</v>
      </c>
      <c r="L3535" t="s">
        <v>909</v>
      </c>
    </row>
    <row r="3536" spans="1:12" x14ac:dyDescent="0.3">
      <c r="A3536" s="9">
        <v>44408</v>
      </c>
      <c r="B3536" t="s">
        <v>258</v>
      </c>
      <c r="C3536" t="s">
        <v>67</v>
      </c>
      <c r="D3536">
        <v>246000000</v>
      </c>
      <c r="E3536">
        <v>18600000</v>
      </c>
      <c r="F3536">
        <v>264600000</v>
      </c>
      <c r="G3536">
        <v>61</v>
      </c>
      <c r="H3536">
        <v>-8900000</v>
      </c>
      <c r="I3536">
        <v>-3.2541133455210237E-2</v>
      </c>
      <c r="J3536" t="s">
        <v>341</v>
      </c>
      <c r="K3536" t="s">
        <v>1219</v>
      </c>
      <c r="L3536" t="s">
        <v>2398</v>
      </c>
    </row>
    <row r="3537" spans="1:12" x14ac:dyDescent="0.3">
      <c r="A3537" s="9">
        <v>44408</v>
      </c>
      <c r="B3537" t="s">
        <v>227</v>
      </c>
      <c r="C3537" t="s">
        <v>36</v>
      </c>
      <c r="D3537">
        <v>330200000</v>
      </c>
      <c r="E3537">
        <v>400000</v>
      </c>
      <c r="F3537">
        <v>330600000</v>
      </c>
      <c r="G3537">
        <v>61</v>
      </c>
      <c r="H3537">
        <v>-8800000</v>
      </c>
      <c r="I3537">
        <v>-2.5928108426635239E-2</v>
      </c>
      <c r="J3537" t="s">
        <v>341</v>
      </c>
      <c r="K3537" t="s">
        <v>1236</v>
      </c>
      <c r="L3537" t="s">
        <v>1616</v>
      </c>
    </row>
    <row r="3538" spans="1:12" x14ac:dyDescent="0.3">
      <c r="A3538" s="9">
        <v>44408</v>
      </c>
      <c r="B3538" t="s">
        <v>211</v>
      </c>
      <c r="C3538" t="s">
        <v>20</v>
      </c>
      <c r="D3538">
        <v>1834500000</v>
      </c>
      <c r="E3538">
        <v>44900000</v>
      </c>
      <c r="F3538">
        <v>1879400000</v>
      </c>
      <c r="G3538">
        <v>41</v>
      </c>
      <c r="H3538">
        <v>79200000</v>
      </c>
      <c r="I3538">
        <v>4.3995111654260642E-2</v>
      </c>
      <c r="J3538" t="s">
        <v>340</v>
      </c>
      <c r="K3538" t="s">
        <v>2399</v>
      </c>
      <c r="L3538" t="s">
        <v>2400</v>
      </c>
    </row>
    <row r="3539" spans="1:12" x14ac:dyDescent="0.3">
      <c r="A3539" s="9">
        <v>44408</v>
      </c>
      <c r="B3539" t="s">
        <v>228</v>
      </c>
      <c r="C3539" t="s">
        <v>37</v>
      </c>
      <c r="D3539">
        <v>3483000000</v>
      </c>
      <c r="E3539">
        <v>1736600000</v>
      </c>
      <c r="F3539">
        <v>5219600000</v>
      </c>
      <c r="G3539">
        <v>22</v>
      </c>
      <c r="H3539">
        <v>98300000</v>
      </c>
      <c r="I3539">
        <v>1.9194345185792671E-2</v>
      </c>
      <c r="J3539" t="s">
        <v>340</v>
      </c>
      <c r="K3539" t="s">
        <v>2162</v>
      </c>
      <c r="L3539" t="s">
        <v>652</v>
      </c>
    </row>
    <row r="3540" spans="1:12" x14ac:dyDescent="0.3">
      <c r="A3540" s="9">
        <v>44408</v>
      </c>
      <c r="B3540" t="s">
        <v>245</v>
      </c>
      <c r="C3540" t="s">
        <v>54</v>
      </c>
      <c r="D3540">
        <v>15880800000</v>
      </c>
      <c r="E3540">
        <v>1464300000</v>
      </c>
      <c r="F3540">
        <v>17345100000</v>
      </c>
      <c r="G3540">
        <v>7</v>
      </c>
      <c r="H3540">
        <v>772200000</v>
      </c>
      <c r="I3540">
        <v>4.6594138623898051E-2</v>
      </c>
      <c r="J3540" t="s">
        <v>340</v>
      </c>
      <c r="K3540" t="s">
        <v>2401</v>
      </c>
      <c r="L3540" t="s">
        <v>893</v>
      </c>
    </row>
    <row r="3541" spans="1:12" x14ac:dyDescent="0.3">
      <c r="A3541" s="9">
        <v>44408</v>
      </c>
      <c r="B3541" t="s">
        <v>255</v>
      </c>
      <c r="C3541" t="s">
        <v>64</v>
      </c>
      <c r="D3541">
        <v>1170500000</v>
      </c>
      <c r="E3541">
        <v>40600000</v>
      </c>
      <c r="F3541">
        <v>1211100000</v>
      </c>
      <c r="G3541">
        <v>39</v>
      </c>
      <c r="H3541">
        <v>260300000</v>
      </c>
      <c r="I3541">
        <v>0.27376945729911661</v>
      </c>
      <c r="J3541" t="s">
        <v>340</v>
      </c>
      <c r="K3541" t="s">
        <v>888</v>
      </c>
      <c r="L3541" t="s">
        <v>904</v>
      </c>
    </row>
    <row r="3542" spans="1:12" x14ac:dyDescent="0.3">
      <c r="A3542" s="9">
        <v>44408</v>
      </c>
      <c r="B3542" t="s">
        <v>324</v>
      </c>
      <c r="C3542" t="s">
        <v>139</v>
      </c>
      <c r="D3542">
        <v>0</v>
      </c>
      <c r="E3542">
        <v>0</v>
      </c>
      <c r="F3542">
        <v>0</v>
      </c>
      <c r="G3542">
        <v>39</v>
      </c>
      <c r="H3542">
        <v>0</v>
      </c>
      <c r="J3542" t="s">
        <v>339</v>
      </c>
      <c r="K3542" t="s">
        <v>348</v>
      </c>
      <c r="L3542" t="s">
        <v>348</v>
      </c>
    </row>
    <row r="3543" spans="1:12" x14ac:dyDescent="0.3">
      <c r="A3543" s="9">
        <v>44408</v>
      </c>
      <c r="B3543" t="s">
        <v>229</v>
      </c>
      <c r="C3543" t="s">
        <v>38</v>
      </c>
      <c r="D3543">
        <v>111600000</v>
      </c>
      <c r="E3543">
        <v>0</v>
      </c>
      <c r="F3543">
        <v>111600000</v>
      </c>
      <c r="G3543">
        <v>39</v>
      </c>
      <c r="H3543">
        <v>0</v>
      </c>
      <c r="I3543">
        <v>0</v>
      </c>
      <c r="J3543" t="s">
        <v>339</v>
      </c>
      <c r="K3543" t="s">
        <v>628</v>
      </c>
      <c r="L3543" t="s">
        <v>348</v>
      </c>
    </row>
    <row r="3544" spans="1:12" x14ac:dyDescent="0.3">
      <c r="A3544" s="9">
        <v>44408</v>
      </c>
      <c r="B3544" t="s">
        <v>230</v>
      </c>
      <c r="C3544" t="s">
        <v>39</v>
      </c>
      <c r="D3544">
        <v>1919500000</v>
      </c>
      <c r="E3544">
        <v>906300000</v>
      </c>
      <c r="F3544">
        <v>2825800000</v>
      </c>
      <c r="G3544">
        <v>34</v>
      </c>
      <c r="H3544">
        <v>90200000</v>
      </c>
      <c r="I3544">
        <v>3.2972656821172688E-2</v>
      </c>
      <c r="J3544" t="s">
        <v>340</v>
      </c>
      <c r="K3544" t="s">
        <v>1041</v>
      </c>
      <c r="L3544" t="s">
        <v>2402</v>
      </c>
    </row>
    <row r="3545" spans="1:12" x14ac:dyDescent="0.3">
      <c r="A3545" s="9">
        <v>44408</v>
      </c>
      <c r="B3545" t="s">
        <v>231</v>
      </c>
      <c r="C3545" t="s">
        <v>40</v>
      </c>
      <c r="D3545">
        <v>836700000</v>
      </c>
      <c r="E3545">
        <v>676500000</v>
      </c>
      <c r="F3545">
        <v>1513200000</v>
      </c>
      <c r="G3545">
        <v>48</v>
      </c>
      <c r="H3545">
        <v>-30600000</v>
      </c>
      <c r="I3545">
        <v>-1.98212203653323E-2</v>
      </c>
      <c r="J3545" t="s">
        <v>341</v>
      </c>
      <c r="K3545" t="s">
        <v>2403</v>
      </c>
      <c r="L3545" t="s">
        <v>1210</v>
      </c>
    </row>
    <row r="3546" spans="1:12" x14ac:dyDescent="0.3">
      <c r="A3546" s="9">
        <v>44408</v>
      </c>
      <c r="B3546" t="s">
        <v>232</v>
      </c>
      <c r="C3546" t="s">
        <v>41</v>
      </c>
      <c r="D3546">
        <v>287800000</v>
      </c>
      <c r="E3546">
        <v>0</v>
      </c>
      <c r="F3546">
        <v>287800000</v>
      </c>
      <c r="G3546">
        <v>62</v>
      </c>
      <c r="H3546">
        <v>4600000</v>
      </c>
      <c r="I3546">
        <v>1.6242937853107341E-2</v>
      </c>
      <c r="J3546" t="s">
        <v>340</v>
      </c>
      <c r="K3546" t="s">
        <v>597</v>
      </c>
      <c r="L3546" t="s">
        <v>1388</v>
      </c>
    </row>
    <row r="3547" spans="1:12" x14ac:dyDescent="0.3">
      <c r="A3547" s="9">
        <v>44408</v>
      </c>
      <c r="B3547" t="s">
        <v>233</v>
      </c>
      <c r="C3547" t="s">
        <v>42</v>
      </c>
      <c r="D3547">
        <v>114992800000</v>
      </c>
      <c r="E3547">
        <v>12807600000</v>
      </c>
      <c r="F3547">
        <v>127800400000</v>
      </c>
      <c r="G3547">
        <v>4</v>
      </c>
      <c r="H3547">
        <v>973300000</v>
      </c>
      <c r="I3547">
        <v>7.6742273536176417E-3</v>
      </c>
      <c r="J3547" t="s">
        <v>340</v>
      </c>
      <c r="K3547" t="s">
        <v>799</v>
      </c>
      <c r="L3547" t="s">
        <v>1635</v>
      </c>
    </row>
    <row r="3548" spans="1:12" x14ac:dyDescent="0.3">
      <c r="A3548" s="9">
        <v>44408</v>
      </c>
      <c r="B3548" t="s">
        <v>234</v>
      </c>
      <c r="C3548" t="s">
        <v>43</v>
      </c>
      <c r="D3548">
        <v>32700000</v>
      </c>
      <c r="E3548">
        <v>100000</v>
      </c>
      <c r="F3548">
        <v>32800000</v>
      </c>
      <c r="G3548">
        <v>4</v>
      </c>
      <c r="H3548">
        <v>-399999.99999999627</v>
      </c>
      <c r="I3548">
        <v>-1.204819277108423E-2</v>
      </c>
      <c r="J3548" t="s">
        <v>341</v>
      </c>
      <c r="K3548" t="s">
        <v>972</v>
      </c>
      <c r="L3548" t="s">
        <v>909</v>
      </c>
    </row>
    <row r="3549" spans="1:12" x14ac:dyDescent="0.3">
      <c r="A3549" s="9">
        <v>44408</v>
      </c>
      <c r="B3549" t="s">
        <v>235</v>
      </c>
      <c r="C3549" t="s">
        <v>44</v>
      </c>
      <c r="D3549">
        <v>100000</v>
      </c>
      <c r="E3549">
        <v>0</v>
      </c>
      <c r="F3549">
        <v>100000</v>
      </c>
      <c r="G3549">
        <v>121</v>
      </c>
      <c r="H3549">
        <v>0</v>
      </c>
      <c r="I3549">
        <v>0</v>
      </c>
      <c r="J3549" t="s">
        <v>339</v>
      </c>
      <c r="K3549" t="s">
        <v>486</v>
      </c>
      <c r="L3549" t="s">
        <v>348</v>
      </c>
    </row>
    <row r="3550" spans="1:12" x14ac:dyDescent="0.3">
      <c r="A3550" s="9">
        <v>44408</v>
      </c>
      <c r="B3550" t="s">
        <v>270</v>
      </c>
      <c r="C3550" t="s">
        <v>140</v>
      </c>
      <c r="D3550">
        <v>12400000</v>
      </c>
      <c r="E3550">
        <v>0</v>
      </c>
      <c r="F3550">
        <v>12400000</v>
      </c>
      <c r="G3550">
        <v>92</v>
      </c>
      <c r="H3550">
        <v>400000</v>
      </c>
      <c r="I3550">
        <v>3.3333333333333333E-2</v>
      </c>
      <c r="J3550" t="s">
        <v>340</v>
      </c>
      <c r="K3550" t="s">
        <v>728</v>
      </c>
      <c r="L3550" t="s">
        <v>557</v>
      </c>
    </row>
    <row r="3551" spans="1:12" x14ac:dyDescent="0.3">
      <c r="A3551" s="9">
        <v>44408</v>
      </c>
      <c r="B3551" t="s">
        <v>236</v>
      </c>
      <c r="C3551" t="s">
        <v>45</v>
      </c>
      <c r="D3551">
        <v>0</v>
      </c>
      <c r="E3551">
        <v>0</v>
      </c>
      <c r="F3551">
        <v>0</v>
      </c>
      <c r="G3551">
        <v>117</v>
      </c>
      <c r="H3551">
        <v>0</v>
      </c>
      <c r="J3551" t="s">
        <v>339</v>
      </c>
      <c r="K3551" t="s">
        <v>348</v>
      </c>
      <c r="L3551" t="s">
        <v>348</v>
      </c>
    </row>
    <row r="3552" spans="1:12" x14ac:dyDescent="0.3">
      <c r="A3552" s="9">
        <v>44408</v>
      </c>
      <c r="B3552" t="s">
        <v>237</v>
      </c>
      <c r="C3552" t="s">
        <v>46</v>
      </c>
      <c r="D3552">
        <v>33100000</v>
      </c>
      <c r="E3552">
        <v>87400000</v>
      </c>
      <c r="F3552">
        <v>120500000</v>
      </c>
      <c r="G3552">
        <v>78</v>
      </c>
      <c r="H3552">
        <v>-1800000</v>
      </c>
      <c r="I3552">
        <v>-1.4717906786590349E-2</v>
      </c>
      <c r="J3552" t="s">
        <v>341</v>
      </c>
      <c r="K3552" t="s">
        <v>1890</v>
      </c>
      <c r="L3552" t="s">
        <v>984</v>
      </c>
    </row>
    <row r="3553" spans="1:12" x14ac:dyDescent="0.3">
      <c r="A3553" s="9">
        <v>44408</v>
      </c>
      <c r="B3553" t="s">
        <v>238</v>
      </c>
      <c r="C3553" t="s">
        <v>47</v>
      </c>
      <c r="D3553">
        <v>120300000</v>
      </c>
      <c r="E3553">
        <v>0</v>
      </c>
      <c r="F3553">
        <v>120300000</v>
      </c>
      <c r="G3553">
        <v>73</v>
      </c>
      <c r="H3553">
        <v>-4200000</v>
      </c>
      <c r="I3553">
        <v>-3.3734939759036138E-2</v>
      </c>
      <c r="J3553" t="s">
        <v>341</v>
      </c>
      <c r="K3553" t="s">
        <v>1890</v>
      </c>
      <c r="L3553" t="s">
        <v>527</v>
      </c>
    </row>
    <row r="3554" spans="1:12" x14ac:dyDescent="0.3">
      <c r="A3554" s="9">
        <v>44408</v>
      </c>
      <c r="B3554" t="s">
        <v>239</v>
      </c>
      <c r="C3554" t="s">
        <v>48</v>
      </c>
      <c r="D3554">
        <v>31400000</v>
      </c>
      <c r="E3554">
        <v>0</v>
      </c>
      <c r="F3554">
        <v>31400000</v>
      </c>
      <c r="G3554">
        <v>89</v>
      </c>
      <c r="H3554">
        <v>1100000</v>
      </c>
      <c r="I3554">
        <v>3.6303630363036313E-2</v>
      </c>
      <c r="J3554" t="s">
        <v>340</v>
      </c>
      <c r="K3554" t="s">
        <v>2404</v>
      </c>
      <c r="L3554" t="s">
        <v>574</v>
      </c>
    </row>
    <row r="3555" spans="1:12" x14ac:dyDescent="0.3">
      <c r="A3555" s="9">
        <v>44408</v>
      </c>
      <c r="B3555" t="s">
        <v>241</v>
      </c>
      <c r="C3555" t="s">
        <v>50</v>
      </c>
      <c r="D3555">
        <v>315700000</v>
      </c>
      <c r="E3555">
        <v>25300000</v>
      </c>
      <c r="F3555">
        <v>341000000</v>
      </c>
      <c r="G3555">
        <v>60</v>
      </c>
      <c r="H3555">
        <v>13400000</v>
      </c>
      <c r="I3555">
        <v>4.0903540903540897E-2</v>
      </c>
      <c r="J3555" t="s">
        <v>340</v>
      </c>
      <c r="K3555" t="s">
        <v>2188</v>
      </c>
      <c r="L3555" t="s">
        <v>759</v>
      </c>
    </row>
    <row r="3556" spans="1:12" x14ac:dyDescent="0.3">
      <c r="A3556" s="9">
        <v>44408</v>
      </c>
      <c r="B3556" t="s">
        <v>243</v>
      </c>
      <c r="C3556" t="s">
        <v>52</v>
      </c>
      <c r="D3556">
        <v>2714100000</v>
      </c>
      <c r="E3556">
        <v>6413200000</v>
      </c>
      <c r="F3556">
        <v>9127300000</v>
      </c>
      <c r="G3556">
        <v>10</v>
      </c>
      <c r="H3556">
        <v>154400000</v>
      </c>
      <c r="I3556">
        <v>1.7207368855108159E-2</v>
      </c>
      <c r="J3556" t="s">
        <v>340</v>
      </c>
      <c r="K3556" t="s">
        <v>2405</v>
      </c>
      <c r="L3556" t="s">
        <v>1463</v>
      </c>
    </row>
    <row r="3557" spans="1:12" x14ac:dyDescent="0.3">
      <c r="A3557" s="9">
        <v>44408</v>
      </c>
      <c r="B3557" t="s">
        <v>257</v>
      </c>
      <c r="C3557" t="s">
        <v>66</v>
      </c>
      <c r="D3557">
        <v>476300000</v>
      </c>
      <c r="E3557">
        <v>0</v>
      </c>
      <c r="F3557">
        <v>476300000</v>
      </c>
      <c r="G3557">
        <v>50</v>
      </c>
      <c r="H3557">
        <v>-32000000</v>
      </c>
      <c r="I3557">
        <v>-6.2954947865433805E-2</v>
      </c>
      <c r="J3557" t="s">
        <v>341</v>
      </c>
      <c r="K3557" t="s">
        <v>2406</v>
      </c>
      <c r="L3557" t="s">
        <v>1515</v>
      </c>
    </row>
    <row r="3558" spans="1:12" x14ac:dyDescent="0.3">
      <c r="A3558" s="9">
        <v>44408</v>
      </c>
      <c r="B3558" t="s">
        <v>244</v>
      </c>
      <c r="C3558" t="s">
        <v>53</v>
      </c>
      <c r="D3558">
        <v>52200000</v>
      </c>
      <c r="E3558">
        <v>0</v>
      </c>
      <c r="F3558">
        <v>52200000</v>
      </c>
      <c r="G3558">
        <v>98</v>
      </c>
      <c r="H3558">
        <v>-1000000</v>
      </c>
      <c r="I3558">
        <v>-1.879699248120301E-2</v>
      </c>
      <c r="J3558" t="s">
        <v>341</v>
      </c>
      <c r="K3558" t="s">
        <v>556</v>
      </c>
      <c r="L3558" t="s">
        <v>681</v>
      </c>
    </row>
    <row r="3559" spans="1:12" x14ac:dyDescent="0.3">
      <c r="A3559" s="9">
        <v>44408</v>
      </c>
      <c r="B3559" t="s">
        <v>260</v>
      </c>
      <c r="C3559" t="s">
        <v>69</v>
      </c>
      <c r="D3559">
        <v>8236900000</v>
      </c>
      <c r="E3559">
        <v>1150900000</v>
      </c>
      <c r="F3559">
        <v>9387800000</v>
      </c>
      <c r="G3559">
        <v>19</v>
      </c>
      <c r="H3559">
        <v>352200000</v>
      </c>
      <c r="I3559">
        <v>3.8979149143388382E-2</v>
      </c>
      <c r="J3559" t="s">
        <v>340</v>
      </c>
      <c r="K3559" t="s">
        <v>2407</v>
      </c>
      <c r="L3559" t="s">
        <v>2408</v>
      </c>
    </row>
    <row r="3560" spans="1:12" x14ac:dyDescent="0.3">
      <c r="A3560" s="9">
        <v>44408</v>
      </c>
      <c r="B3560" t="s">
        <v>246</v>
      </c>
      <c r="C3560" t="s">
        <v>55</v>
      </c>
      <c r="D3560">
        <v>4290400000</v>
      </c>
      <c r="E3560">
        <v>557700000</v>
      </c>
      <c r="F3560">
        <v>4848100000</v>
      </c>
      <c r="G3560">
        <v>25</v>
      </c>
      <c r="H3560">
        <v>59700000</v>
      </c>
      <c r="I3560">
        <v>1.2467630106089721E-2</v>
      </c>
      <c r="J3560" t="s">
        <v>340</v>
      </c>
      <c r="K3560" t="s">
        <v>540</v>
      </c>
      <c r="L3560" t="s">
        <v>1595</v>
      </c>
    </row>
    <row r="3561" spans="1:12" x14ac:dyDescent="0.3">
      <c r="A3561" s="9">
        <v>44408</v>
      </c>
      <c r="B3561" t="s">
        <v>247</v>
      </c>
      <c r="C3561" t="s">
        <v>56</v>
      </c>
      <c r="D3561">
        <v>11608100000</v>
      </c>
      <c r="E3561">
        <v>1103700000</v>
      </c>
      <c r="F3561">
        <v>12711800000</v>
      </c>
      <c r="G3561">
        <v>14</v>
      </c>
      <c r="H3561">
        <v>142800000</v>
      </c>
      <c r="I3561">
        <v>1.1361285702919881E-2</v>
      </c>
      <c r="J3561" t="s">
        <v>340</v>
      </c>
      <c r="K3561" t="s">
        <v>1730</v>
      </c>
      <c r="L3561" t="s">
        <v>1454</v>
      </c>
    </row>
    <row r="3562" spans="1:12" x14ac:dyDescent="0.3">
      <c r="A3562" s="9">
        <v>44408</v>
      </c>
      <c r="B3562" t="s">
        <v>248</v>
      </c>
      <c r="C3562" t="s">
        <v>57</v>
      </c>
      <c r="D3562">
        <v>641500000</v>
      </c>
      <c r="E3562">
        <v>24500000</v>
      </c>
      <c r="F3562">
        <v>666000000</v>
      </c>
      <c r="G3562">
        <v>52</v>
      </c>
      <c r="H3562">
        <v>11700000</v>
      </c>
      <c r="I3562">
        <v>1.7881705639614859E-2</v>
      </c>
      <c r="J3562" t="s">
        <v>340</v>
      </c>
      <c r="K3562" t="s">
        <v>1412</v>
      </c>
      <c r="L3562" t="s">
        <v>854</v>
      </c>
    </row>
    <row r="3563" spans="1:12" x14ac:dyDescent="0.3">
      <c r="A3563" s="9">
        <v>44408</v>
      </c>
      <c r="B3563" t="s">
        <v>249</v>
      </c>
      <c r="C3563" t="s">
        <v>58</v>
      </c>
      <c r="D3563">
        <v>201700000</v>
      </c>
      <c r="E3563">
        <v>44200000</v>
      </c>
      <c r="F3563">
        <v>245900000</v>
      </c>
      <c r="G3563">
        <v>56</v>
      </c>
      <c r="H3563">
        <v>1500000</v>
      </c>
      <c r="I3563">
        <v>6.1374795417348596E-3</v>
      </c>
      <c r="J3563" t="s">
        <v>340</v>
      </c>
      <c r="K3563" t="s">
        <v>943</v>
      </c>
      <c r="L3563" t="s">
        <v>461</v>
      </c>
    </row>
    <row r="3564" spans="1:12" x14ac:dyDescent="0.3">
      <c r="A3564" s="9">
        <v>44408</v>
      </c>
      <c r="B3564" t="s">
        <v>250</v>
      </c>
      <c r="C3564" t="s">
        <v>59</v>
      </c>
      <c r="D3564">
        <v>14736100000</v>
      </c>
      <c r="E3564">
        <v>1492300000</v>
      </c>
      <c r="F3564">
        <v>16228400000</v>
      </c>
      <c r="G3564">
        <v>12</v>
      </c>
      <c r="H3564">
        <v>-103300000</v>
      </c>
      <c r="I3564">
        <v>-6.3251223081491822E-3</v>
      </c>
      <c r="J3564" t="s">
        <v>341</v>
      </c>
      <c r="K3564" t="s">
        <v>1094</v>
      </c>
      <c r="L3564" t="s">
        <v>862</v>
      </c>
    </row>
    <row r="3565" spans="1:12" x14ac:dyDescent="0.3">
      <c r="A3565" s="9">
        <v>44408</v>
      </c>
      <c r="B3565" t="s">
        <v>198</v>
      </c>
      <c r="C3565" t="s">
        <v>135</v>
      </c>
      <c r="D3565">
        <v>197400000</v>
      </c>
      <c r="E3565">
        <v>61500000</v>
      </c>
      <c r="F3565">
        <v>258900000</v>
      </c>
      <c r="G3565">
        <v>65</v>
      </c>
      <c r="H3565">
        <v>-1300000</v>
      </c>
      <c r="I3565">
        <v>-4.9961568024596463E-3</v>
      </c>
      <c r="J3565" t="s">
        <v>341</v>
      </c>
      <c r="K3565" t="s">
        <v>494</v>
      </c>
      <c r="L3565" t="s">
        <v>1023</v>
      </c>
    </row>
    <row r="3566" spans="1:12" x14ac:dyDescent="0.3">
      <c r="A3566" s="9">
        <v>44408</v>
      </c>
      <c r="B3566" t="s">
        <v>215</v>
      </c>
      <c r="C3566" t="s">
        <v>131</v>
      </c>
      <c r="D3566">
        <v>24400000</v>
      </c>
      <c r="E3566">
        <v>33600000</v>
      </c>
      <c r="F3566">
        <v>58000000</v>
      </c>
      <c r="G3566">
        <v>75</v>
      </c>
      <c r="H3566">
        <v>28900000</v>
      </c>
      <c r="I3566">
        <v>0.99312714776632305</v>
      </c>
      <c r="J3566" t="s">
        <v>340</v>
      </c>
      <c r="K3566" t="s">
        <v>2409</v>
      </c>
      <c r="L3566" t="s">
        <v>1143</v>
      </c>
    </row>
    <row r="3567" spans="1:12" x14ac:dyDescent="0.3">
      <c r="A3567" s="9">
        <v>44408</v>
      </c>
      <c r="B3567" t="s">
        <v>251</v>
      </c>
      <c r="C3567" t="s">
        <v>60</v>
      </c>
      <c r="D3567">
        <v>5064800000</v>
      </c>
      <c r="E3567">
        <v>389300000</v>
      </c>
      <c r="F3567">
        <v>5454100000</v>
      </c>
      <c r="G3567">
        <v>24</v>
      </c>
      <c r="H3567">
        <v>-76100000</v>
      </c>
      <c r="I3567">
        <v>-1.3760804310874831E-2</v>
      </c>
      <c r="J3567" t="s">
        <v>341</v>
      </c>
      <c r="K3567" t="s">
        <v>1700</v>
      </c>
      <c r="L3567" t="s">
        <v>1353</v>
      </c>
    </row>
    <row r="3568" spans="1:12" x14ac:dyDescent="0.3">
      <c r="A3568" s="9">
        <v>44408</v>
      </c>
      <c r="B3568" t="s">
        <v>252</v>
      </c>
      <c r="C3568" t="s">
        <v>61</v>
      </c>
      <c r="D3568">
        <v>3700000</v>
      </c>
      <c r="E3568">
        <v>84200000</v>
      </c>
      <c r="F3568">
        <v>87900000</v>
      </c>
      <c r="G3568">
        <v>24</v>
      </c>
      <c r="H3568">
        <v>22100000</v>
      </c>
      <c r="I3568">
        <v>0.33586626139817632</v>
      </c>
      <c r="J3568" t="s">
        <v>340</v>
      </c>
      <c r="K3568" t="s">
        <v>2343</v>
      </c>
      <c r="L3568" t="s">
        <v>702</v>
      </c>
    </row>
    <row r="3569" spans="1:12" x14ac:dyDescent="0.3">
      <c r="A3569" s="9">
        <v>44408</v>
      </c>
      <c r="B3569" t="s">
        <v>253</v>
      </c>
      <c r="C3569" t="s">
        <v>62</v>
      </c>
      <c r="D3569">
        <v>3389700000</v>
      </c>
      <c r="E3569">
        <v>0</v>
      </c>
      <c r="F3569">
        <v>3389700000</v>
      </c>
      <c r="G3569">
        <v>35</v>
      </c>
      <c r="H3569">
        <v>117500000</v>
      </c>
      <c r="I3569">
        <v>3.5908563046268563E-2</v>
      </c>
      <c r="J3569" t="s">
        <v>340</v>
      </c>
      <c r="K3569" t="s">
        <v>1535</v>
      </c>
      <c r="L3569" t="s">
        <v>1549</v>
      </c>
    </row>
    <row r="3570" spans="1:12" x14ac:dyDescent="0.3">
      <c r="A3570" s="9">
        <v>44408</v>
      </c>
      <c r="B3570" t="s">
        <v>254</v>
      </c>
      <c r="C3570" t="s">
        <v>63</v>
      </c>
      <c r="D3570">
        <v>4336300000</v>
      </c>
      <c r="E3570">
        <v>519100000</v>
      </c>
      <c r="F3570">
        <v>4855400000</v>
      </c>
      <c r="G3570">
        <v>27</v>
      </c>
      <c r="H3570">
        <v>257200000</v>
      </c>
      <c r="I3570">
        <v>5.5934931059979993E-2</v>
      </c>
      <c r="J3570" t="s">
        <v>340</v>
      </c>
      <c r="K3570" t="s">
        <v>2410</v>
      </c>
      <c r="L3570" t="s">
        <v>778</v>
      </c>
    </row>
    <row r="3571" spans="1:12" x14ac:dyDescent="0.3">
      <c r="A3571" s="9">
        <v>44408</v>
      </c>
      <c r="B3571" t="s">
        <v>256</v>
      </c>
      <c r="C3571" t="s">
        <v>65</v>
      </c>
      <c r="D3571">
        <v>254900000</v>
      </c>
      <c r="E3571">
        <v>83100000</v>
      </c>
      <c r="F3571">
        <v>338000000</v>
      </c>
      <c r="G3571">
        <v>57</v>
      </c>
      <c r="H3571">
        <v>-6300000</v>
      </c>
      <c r="I3571">
        <v>-1.829799593377868E-2</v>
      </c>
      <c r="J3571" t="s">
        <v>341</v>
      </c>
      <c r="K3571" t="s">
        <v>523</v>
      </c>
      <c r="L3571" t="s">
        <v>555</v>
      </c>
    </row>
    <row r="3572" spans="1:12" x14ac:dyDescent="0.3">
      <c r="A3572" s="9">
        <v>44408</v>
      </c>
      <c r="B3572" t="s">
        <v>293</v>
      </c>
      <c r="C3572" t="s">
        <v>102</v>
      </c>
      <c r="D3572">
        <v>12292100000</v>
      </c>
      <c r="E3572">
        <v>415000000</v>
      </c>
      <c r="F3572">
        <v>12707100000</v>
      </c>
      <c r="G3572">
        <v>15</v>
      </c>
      <c r="H3572">
        <v>141900000</v>
      </c>
      <c r="I3572">
        <v>1.1293095215356701E-2</v>
      </c>
      <c r="J3572" t="s">
        <v>340</v>
      </c>
      <c r="K3572" t="s">
        <v>1730</v>
      </c>
      <c r="L3572" t="s">
        <v>2411</v>
      </c>
    </row>
    <row r="3573" spans="1:12" x14ac:dyDescent="0.3">
      <c r="A3573" s="9">
        <v>44408</v>
      </c>
      <c r="B3573" t="s">
        <v>301</v>
      </c>
      <c r="C3573" t="s">
        <v>110</v>
      </c>
      <c r="D3573">
        <v>2949200000</v>
      </c>
      <c r="E3573">
        <v>73700000</v>
      </c>
      <c r="F3573">
        <v>3022900000</v>
      </c>
      <c r="G3573">
        <v>37</v>
      </c>
      <c r="H3573">
        <v>96000000</v>
      </c>
      <c r="I3573">
        <v>3.2799207352488979E-2</v>
      </c>
      <c r="J3573" t="s">
        <v>340</v>
      </c>
      <c r="K3573" t="s">
        <v>1244</v>
      </c>
      <c r="L3573" t="s">
        <v>2412</v>
      </c>
    </row>
    <row r="3574" spans="1:12" x14ac:dyDescent="0.3">
      <c r="A3574" s="9">
        <v>44408</v>
      </c>
      <c r="B3574" t="s">
        <v>328</v>
      </c>
      <c r="C3574" t="s">
        <v>144</v>
      </c>
      <c r="D3574">
        <v>583800000</v>
      </c>
      <c r="E3574">
        <v>0</v>
      </c>
      <c r="F3574">
        <v>583800000</v>
      </c>
      <c r="G3574">
        <v>43</v>
      </c>
      <c r="H3574">
        <v>57099999.99999994</v>
      </c>
      <c r="I3574">
        <v>0.1084108600721472</v>
      </c>
      <c r="J3574" t="s">
        <v>340</v>
      </c>
      <c r="K3574" t="s">
        <v>1682</v>
      </c>
      <c r="L3574" t="s">
        <v>2413</v>
      </c>
    </row>
    <row r="3575" spans="1:12" x14ac:dyDescent="0.3">
      <c r="A3575" s="9">
        <v>44408</v>
      </c>
      <c r="B3575" t="s">
        <v>264</v>
      </c>
      <c r="C3575" t="s">
        <v>73</v>
      </c>
      <c r="D3575">
        <v>1085600000</v>
      </c>
      <c r="E3575">
        <v>349000000</v>
      </c>
      <c r="F3575">
        <v>1434600000</v>
      </c>
      <c r="G3575">
        <v>45</v>
      </c>
      <c r="H3575">
        <v>-468400000</v>
      </c>
      <c r="I3575">
        <v>-0.2461376773515502</v>
      </c>
      <c r="J3575" t="s">
        <v>341</v>
      </c>
      <c r="K3575" t="s">
        <v>956</v>
      </c>
      <c r="L3575" t="s">
        <v>573</v>
      </c>
    </row>
    <row r="3576" spans="1:12" x14ac:dyDescent="0.3">
      <c r="A3576" s="9">
        <v>44408</v>
      </c>
      <c r="B3576" t="s">
        <v>265</v>
      </c>
      <c r="C3576" t="s">
        <v>74</v>
      </c>
      <c r="D3576">
        <v>1329300000</v>
      </c>
      <c r="E3576">
        <v>0</v>
      </c>
      <c r="F3576">
        <v>1329300000</v>
      </c>
      <c r="G3576">
        <v>44</v>
      </c>
      <c r="H3576">
        <v>52500000</v>
      </c>
      <c r="I3576">
        <v>4.1118421052631582E-2</v>
      </c>
      <c r="J3576" t="s">
        <v>340</v>
      </c>
      <c r="K3576" t="s">
        <v>2243</v>
      </c>
      <c r="L3576" t="s">
        <v>2414</v>
      </c>
    </row>
    <row r="3577" spans="1:12" x14ac:dyDescent="0.3">
      <c r="A3577" s="9">
        <v>44408</v>
      </c>
      <c r="B3577" t="s">
        <v>266</v>
      </c>
      <c r="C3577" t="s">
        <v>75</v>
      </c>
      <c r="D3577">
        <v>0</v>
      </c>
      <c r="E3577">
        <v>434600000</v>
      </c>
      <c r="F3577">
        <v>434600000</v>
      </c>
      <c r="G3577">
        <v>88</v>
      </c>
      <c r="H3577">
        <v>296200000</v>
      </c>
      <c r="I3577">
        <v>2.1401734104046239</v>
      </c>
      <c r="J3577" t="s">
        <v>340</v>
      </c>
      <c r="K3577" t="s">
        <v>2415</v>
      </c>
      <c r="L3577" t="s">
        <v>866</v>
      </c>
    </row>
    <row r="3578" spans="1:12" x14ac:dyDescent="0.3">
      <c r="A3578" s="9">
        <v>44408</v>
      </c>
      <c r="B3578" t="s">
        <v>294</v>
      </c>
      <c r="C3578" t="s">
        <v>103</v>
      </c>
      <c r="D3578">
        <v>0</v>
      </c>
      <c r="E3578">
        <v>0</v>
      </c>
      <c r="F3578">
        <v>0</v>
      </c>
      <c r="G3578">
        <v>119</v>
      </c>
      <c r="H3578">
        <v>0</v>
      </c>
      <c r="J3578" t="s">
        <v>339</v>
      </c>
      <c r="K3578" t="s">
        <v>348</v>
      </c>
      <c r="L3578" t="s">
        <v>348</v>
      </c>
    </row>
    <row r="3579" spans="1:12" x14ac:dyDescent="0.3">
      <c r="A3579" s="9">
        <v>44408</v>
      </c>
      <c r="B3579" t="s">
        <v>268</v>
      </c>
      <c r="C3579" t="s">
        <v>77</v>
      </c>
      <c r="D3579">
        <v>38300000</v>
      </c>
      <c r="E3579">
        <v>0</v>
      </c>
      <c r="F3579">
        <v>38300000</v>
      </c>
      <c r="G3579">
        <v>87</v>
      </c>
      <c r="H3579">
        <v>300000</v>
      </c>
      <c r="I3579">
        <v>7.8947368421052634E-3</v>
      </c>
      <c r="J3579" t="s">
        <v>340</v>
      </c>
      <c r="K3579" t="s">
        <v>2170</v>
      </c>
      <c r="L3579" t="s">
        <v>390</v>
      </c>
    </row>
    <row r="3580" spans="1:12" x14ac:dyDescent="0.3">
      <c r="A3580" s="9">
        <v>44408</v>
      </c>
      <c r="B3580" t="s">
        <v>269</v>
      </c>
      <c r="C3580" t="s">
        <v>78</v>
      </c>
      <c r="D3580">
        <v>12151600000</v>
      </c>
      <c r="E3580">
        <v>94400000</v>
      </c>
      <c r="F3580">
        <v>12246000000</v>
      </c>
      <c r="G3580">
        <v>16</v>
      </c>
      <c r="H3580">
        <v>-68900000</v>
      </c>
      <c r="I3580">
        <v>-5.5948485168373268E-3</v>
      </c>
      <c r="J3580" t="s">
        <v>341</v>
      </c>
      <c r="K3580" t="s">
        <v>430</v>
      </c>
      <c r="L3580" t="s">
        <v>1436</v>
      </c>
    </row>
    <row r="3581" spans="1:12" x14ac:dyDescent="0.3">
      <c r="A3581" s="9">
        <v>44408</v>
      </c>
      <c r="B3581" t="s">
        <v>271</v>
      </c>
      <c r="C3581" t="s">
        <v>80</v>
      </c>
      <c r="D3581">
        <v>592300000</v>
      </c>
      <c r="E3581">
        <v>81600000</v>
      </c>
      <c r="F3581">
        <v>673900000</v>
      </c>
      <c r="G3581">
        <v>49</v>
      </c>
      <c r="H3581">
        <v>91100000</v>
      </c>
      <c r="I3581">
        <v>0.1563143445435827</v>
      </c>
      <c r="J3581" t="s">
        <v>340</v>
      </c>
      <c r="K3581" t="s">
        <v>382</v>
      </c>
      <c r="L3581" t="s">
        <v>2416</v>
      </c>
    </row>
    <row r="3582" spans="1:12" x14ac:dyDescent="0.3">
      <c r="A3582" s="9">
        <v>44408</v>
      </c>
      <c r="B3582" t="s">
        <v>272</v>
      </c>
      <c r="C3582" t="s">
        <v>81</v>
      </c>
      <c r="D3582">
        <v>1247200000</v>
      </c>
      <c r="E3582">
        <v>33800000</v>
      </c>
      <c r="F3582">
        <v>1281000000</v>
      </c>
      <c r="G3582">
        <v>42</v>
      </c>
      <c r="H3582">
        <v>37500000</v>
      </c>
      <c r="I3582">
        <v>3.015681544028951E-2</v>
      </c>
      <c r="J3582" t="s">
        <v>340</v>
      </c>
      <c r="K3582" t="s">
        <v>2370</v>
      </c>
      <c r="L3582" t="s">
        <v>1088</v>
      </c>
    </row>
    <row r="3583" spans="1:12" x14ac:dyDescent="0.3">
      <c r="A3583" s="9">
        <v>44408</v>
      </c>
      <c r="B3583" t="s">
        <v>273</v>
      </c>
      <c r="C3583" t="s">
        <v>82</v>
      </c>
      <c r="D3583">
        <v>810300000</v>
      </c>
      <c r="E3583">
        <v>47400000</v>
      </c>
      <c r="F3583">
        <v>857700000</v>
      </c>
      <c r="G3583">
        <v>47</v>
      </c>
      <c r="H3583">
        <v>20900000</v>
      </c>
      <c r="I3583">
        <v>2.497609942638623E-2</v>
      </c>
      <c r="J3583" t="s">
        <v>340</v>
      </c>
      <c r="K3583" t="s">
        <v>2417</v>
      </c>
      <c r="L3583" t="s">
        <v>1746</v>
      </c>
    </row>
    <row r="3584" spans="1:12" x14ac:dyDescent="0.3">
      <c r="A3584" s="9">
        <v>44408</v>
      </c>
      <c r="B3584" t="s">
        <v>275</v>
      </c>
      <c r="C3584" t="s">
        <v>84</v>
      </c>
      <c r="D3584">
        <v>1200000</v>
      </c>
      <c r="E3584">
        <v>0</v>
      </c>
      <c r="F3584">
        <v>1200000</v>
      </c>
      <c r="G3584">
        <v>110</v>
      </c>
      <c r="H3584">
        <v>0</v>
      </c>
      <c r="I3584">
        <v>0</v>
      </c>
      <c r="J3584" t="s">
        <v>339</v>
      </c>
      <c r="K3584" t="s">
        <v>369</v>
      </c>
      <c r="L3584" t="s">
        <v>348</v>
      </c>
    </row>
    <row r="3585" spans="1:12" x14ac:dyDescent="0.3">
      <c r="A3585" s="9">
        <v>44408</v>
      </c>
      <c r="B3585" t="s">
        <v>289</v>
      </c>
      <c r="C3585" t="s">
        <v>98</v>
      </c>
      <c r="D3585">
        <v>0</v>
      </c>
      <c r="E3585">
        <v>0</v>
      </c>
      <c r="F3585">
        <v>0</v>
      </c>
      <c r="G3585">
        <v>125</v>
      </c>
      <c r="H3585">
        <v>0</v>
      </c>
      <c r="J3585" t="s">
        <v>339</v>
      </c>
      <c r="K3585" t="s">
        <v>348</v>
      </c>
      <c r="L3585" t="s">
        <v>348</v>
      </c>
    </row>
    <row r="3586" spans="1:12" x14ac:dyDescent="0.3">
      <c r="A3586" s="9">
        <v>44408</v>
      </c>
      <c r="B3586" t="s">
        <v>276</v>
      </c>
      <c r="C3586" t="s">
        <v>85</v>
      </c>
      <c r="D3586">
        <v>3366400000</v>
      </c>
      <c r="E3586">
        <v>59000000</v>
      </c>
      <c r="F3586">
        <v>3425400000</v>
      </c>
      <c r="G3586">
        <v>28</v>
      </c>
      <c r="H3586">
        <v>63700000</v>
      </c>
      <c r="I3586">
        <v>1.8948746170092508E-2</v>
      </c>
      <c r="J3586" t="s">
        <v>340</v>
      </c>
      <c r="K3586" t="s">
        <v>1654</v>
      </c>
      <c r="L3586" t="s">
        <v>1986</v>
      </c>
    </row>
    <row r="3587" spans="1:12" x14ac:dyDescent="0.3">
      <c r="A3587" s="9">
        <v>44408</v>
      </c>
      <c r="B3587" t="s">
        <v>277</v>
      </c>
      <c r="C3587" t="s">
        <v>86</v>
      </c>
      <c r="D3587">
        <v>12200000</v>
      </c>
      <c r="E3587">
        <v>0</v>
      </c>
      <c r="F3587">
        <v>12200000</v>
      </c>
      <c r="G3587">
        <v>96</v>
      </c>
      <c r="H3587">
        <v>-400000</v>
      </c>
      <c r="I3587">
        <v>-3.1746031746031737E-2</v>
      </c>
      <c r="J3587" t="s">
        <v>341</v>
      </c>
      <c r="K3587" t="s">
        <v>645</v>
      </c>
      <c r="L3587" t="s">
        <v>909</v>
      </c>
    </row>
    <row r="3588" spans="1:12" x14ac:dyDescent="0.3">
      <c r="A3588" s="9">
        <v>44408</v>
      </c>
      <c r="B3588" t="s">
        <v>278</v>
      </c>
      <c r="C3588" t="s">
        <v>87</v>
      </c>
      <c r="D3588">
        <v>8312200000.000001</v>
      </c>
      <c r="E3588">
        <v>255500000</v>
      </c>
      <c r="F3588">
        <v>8567700000.000001</v>
      </c>
      <c r="G3588">
        <v>13</v>
      </c>
      <c r="H3588">
        <v>-464499999.99999899</v>
      </c>
      <c r="I3588">
        <v>-5.1427116317176218E-2</v>
      </c>
      <c r="J3588" t="s">
        <v>341</v>
      </c>
      <c r="K3588" t="s">
        <v>1892</v>
      </c>
      <c r="L3588" t="s">
        <v>573</v>
      </c>
    </row>
    <row r="3589" spans="1:12" x14ac:dyDescent="0.3">
      <c r="A3589" s="9">
        <v>44408</v>
      </c>
      <c r="B3589" t="s">
        <v>279</v>
      </c>
      <c r="C3589" t="s">
        <v>88</v>
      </c>
      <c r="D3589">
        <v>0</v>
      </c>
      <c r="E3589">
        <v>7000000</v>
      </c>
      <c r="F3589">
        <v>7000000</v>
      </c>
      <c r="G3589">
        <v>105</v>
      </c>
      <c r="H3589">
        <v>4600000</v>
      </c>
      <c r="I3589">
        <v>1.916666666666667</v>
      </c>
      <c r="J3589" t="s">
        <v>340</v>
      </c>
      <c r="K3589" t="s">
        <v>2041</v>
      </c>
      <c r="L3589" t="s">
        <v>1388</v>
      </c>
    </row>
    <row r="3590" spans="1:12" x14ac:dyDescent="0.3">
      <c r="A3590" s="9">
        <v>44408</v>
      </c>
      <c r="B3590" t="s">
        <v>280</v>
      </c>
      <c r="C3590" t="s">
        <v>89</v>
      </c>
      <c r="D3590">
        <v>18600000</v>
      </c>
      <c r="E3590">
        <v>0</v>
      </c>
      <c r="F3590">
        <v>18600000</v>
      </c>
      <c r="G3590">
        <v>83</v>
      </c>
      <c r="H3590">
        <v>1900000</v>
      </c>
      <c r="I3590">
        <v>0.1137724550898204</v>
      </c>
      <c r="J3590" t="s">
        <v>340</v>
      </c>
      <c r="K3590" t="s">
        <v>553</v>
      </c>
      <c r="L3590" t="s">
        <v>657</v>
      </c>
    </row>
    <row r="3591" spans="1:12" x14ac:dyDescent="0.3">
      <c r="A3591" s="9">
        <v>44408</v>
      </c>
      <c r="B3591" t="s">
        <v>281</v>
      </c>
      <c r="C3591" t="s">
        <v>90</v>
      </c>
      <c r="D3591">
        <v>77700000</v>
      </c>
      <c r="E3591">
        <v>8448500000</v>
      </c>
      <c r="F3591">
        <v>8526200000</v>
      </c>
      <c r="G3591">
        <v>32</v>
      </c>
      <c r="H3591">
        <v>-626700000</v>
      </c>
      <c r="I3591">
        <v>-6.8470102371925842E-2</v>
      </c>
      <c r="J3591" t="s">
        <v>341</v>
      </c>
      <c r="K3591" t="s">
        <v>1238</v>
      </c>
      <c r="L3591" t="s">
        <v>1400</v>
      </c>
    </row>
    <row r="3592" spans="1:12" x14ac:dyDescent="0.3">
      <c r="A3592" s="9">
        <v>44408</v>
      </c>
      <c r="B3592" t="s">
        <v>282</v>
      </c>
      <c r="C3592" t="s">
        <v>91</v>
      </c>
      <c r="D3592">
        <v>49800000</v>
      </c>
      <c r="E3592">
        <v>0</v>
      </c>
      <c r="F3592">
        <v>49800000</v>
      </c>
      <c r="G3592">
        <v>66</v>
      </c>
      <c r="H3592">
        <v>-1300000</v>
      </c>
      <c r="I3592">
        <v>-2.544031311154599E-2</v>
      </c>
      <c r="J3592" t="s">
        <v>341</v>
      </c>
      <c r="K3592" t="s">
        <v>1586</v>
      </c>
      <c r="L3592" t="s">
        <v>1023</v>
      </c>
    </row>
    <row r="3593" spans="1:12" x14ac:dyDescent="0.3">
      <c r="A3593" s="9">
        <v>44408</v>
      </c>
      <c r="B3593" t="s">
        <v>283</v>
      </c>
      <c r="C3593" t="s">
        <v>92</v>
      </c>
      <c r="D3593">
        <v>7975800000</v>
      </c>
      <c r="E3593">
        <v>893600000</v>
      </c>
      <c r="F3593">
        <v>8869400000</v>
      </c>
      <c r="G3593">
        <v>18</v>
      </c>
      <c r="H3593">
        <v>-269000000</v>
      </c>
      <c r="I3593">
        <v>-2.9436225159765381E-2</v>
      </c>
      <c r="J3593" t="s">
        <v>341</v>
      </c>
      <c r="K3593" t="s">
        <v>2233</v>
      </c>
      <c r="L3593" t="s">
        <v>846</v>
      </c>
    </row>
    <row r="3594" spans="1:12" x14ac:dyDescent="0.3">
      <c r="A3594" s="9">
        <v>44408</v>
      </c>
      <c r="B3594" t="s">
        <v>284</v>
      </c>
      <c r="C3594" t="s">
        <v>93</v>
      </c>
      <c r="D3594">
        <v>87700000</v>
      </c>
      <c r="E3594">
        <v>8900000</v>
      </c>
      <c r="F3594">
        <v>96600000</v>
      </c>
      <c r="G3594">
        <v>67</v>
      </c>
      <c r="H3594">
        <v>14600000</v>
      </c>
      <c r="I3594">
        <v>0.1780487804878049</v>
      </c>
      <c r="J3594" t="s">
        <v>340</v>
      </c>
      <c r="K3594" t="s">
        <v>2418</v>
      </c>
      <c r="L3594" t="s">
        <v>714</v>
      </c>
    </row>
    <row r="3595" spans="1:12" x14ac:dyDescent="0.3">
      <c r="A3595" s="9">
        <v>44408</v>
      </c>
      <c r="B3595" t="s">
        <v>285</v>
      </c>
      <c r="C3595" t="s">
        <v>94</v>
      </c>
      <c r="D3595">
        <v>4100000</v>
      </c>
      <c r="E3595">
        <v>3700000</v>
      </c>
      <c r="F3595">
        <v>7800000</v>
      </c>
      <c r="G3595">
        <v>102</v>
      </c>
      <c r="H3595">
        <v>-100000</v>
      </c>
      <c r="I3595">
        <v>-1.2658227848101271E-2</v>
      </c>
      <c r="J3595" t="s">
        <v>341</v>
      </c>
      <c r="K3595" t="s">
        <v>2298</v>
      </c>
      <c r="L3595" t="s">
        <v>503</v>
      </c>
    </row>
    <row r="3596" spans="1:12" x14ac:dyDescent="0.3">
      <c r="A3596" s="9">
        <v>44408</v>
      </c>
      <c r="B3596" t="s">
        <v>286</v>
      </c>
      <c r="C3596" t="s">
        <v>95</v>
      </c>
      <c r="D3596">
        <v>0</v>
      </c>
      <c r="E3596">
        <v>0</v>
      </c>
      <c r="F3596">
        <v>0</v>
      </c>
      <c r="G3596">
        <v>102</v>
      </c>
      <c r="H3596">
        <v>0</v>
      </c>
      <c r="J3596" t="s">
        <v>339</v>
      </c>
      <c r="K3596" t="s">
        <v>348</v>
      </c>
      <c r="L3596" t="s">
        <v>348</v>
      </c>
    </row>
    <row r="3597" spans="1:12" x14ac:dyDescent="0.3">
      <c r="A3597" s="9">
        <v>44408</v>
      </c>
      <c r="B3597" t="s">
        <v>287</v>
      </c>
      <c r="C3597" t="s">
        <v>96</v>
      </c>
      <c r="D3597">
        <v>46300000</v>
      </c>
      <c r="E3597">
        <v>700000</v>
      </c>
      <c r="F3597">
        <v>47000000</v>
      </c>
      <c r="G3597">
        <v>86</v>
      </c>
      <c r="H3597">
        <v>-800000</v>
      </c>
      <c r="I3597">
        <v>-1.6736401673640169E-2</v>
      </c>
      <c r="J3597" t="s">
        <v>341</v>
      </c>
      <c r="K3597" t="s">
        <v>2250</v>
      </c>
      <c r="L3597" t="s">
        <v>664</v>
      </c>
    </row>
    <row r="3598" spans="1:12" x14ac:dyDescent="0.3">
      <c r="A3598" s="9">
        <v>44408</v>
      </c>
      <c r="B3598" t="s">
        <v>288</v>
      </c>
      <c r="C3598" t="s">
        <v>97</v>
      </c>
      <c r="D3598">
        <v>29000000</v>
      </c>
      <c r="E3598">
        <v>3400000</v>
      </c>
      <c r="F3598">
        <v>32400000</v>
      </c>
      <c r="G3598">
        <v>81</v>
      </c>
      <c r="H3598">
        <v>-100000</v>
      </c>
      <c r="I3598">
        <v>-3.0769230769230769E-3</v>
      </c>
      <c r="J3598" t="s">
        <v>341</v>
      </c>
      <c r="K3598" t="s">
        <v>1679</v>
      </c>
      <c r="L3598" t="s">
        <v>503</v>
      </c>
    </row>
    <row r="3599" spans="1:12" x14ac:dyDescent="0.3">
      <c r="A3599" s="9">
        <v>44408</v>
      </c>
      <c r="B3599" t="s">
        <v>259</v>
      </c>
      <c r="C3599" t="s">
        <v>68</v>
      </c>
      <c r="D3599">
        <v>128484700000</v>
      </c>
      <c r="E3599">
        <v>25467200000</v>
      </c>
      <c r="F3599">
        <v>153951900000</v>
      </c>
      <c r="G3599">
        <v>3</v>
      </c>
      <c r="H3599">
        <v>1516100000</v>
      </c>
      <c r="I3599">
        <v>9.9458263741194659E-3</v>
      </c>
      <c r="J3599" t="s">
        <v>340</v>
      </c>
      <c r="K3599" t="s">
        <v>1280</v>
      </c>
      <c r="L3599" t="s">
        <v>1794</v>
      </c>
    </row>
    <row r="3600" spans="1:12" x14ac:dyDescent="0.3">
      <c r="A3600" s="9">
        <v>44408</v>
      </c>
      <c r="B3600" t="s">
        <v>327</v>
      </c>
      <c r="C3600" t="s">
        <v>145</v>
      </c>
      <c r="D3600">
        <v>0</v>
      </c>
      <c r="E3600">
        <v>0</v>
      </c>
      <c r="F3600">
        <v>0</v>
      </c>
      <c r="G3600">
        <v>120</v>
      </c>
      <c r="H3600">
        <v>0</v>
      </c>
      <c r="J3600" t="s">
        <v>339</v>
      </c>
      <c r="K3600" t="s">
        <v>348</v>
      </c>
      <c r="L3600" t="s">
        <v>348</v>
      </c>
    </row>
    <row r="3601" spans="1:12" x14ac:dyDescent="0.3">
      <c r="A3601" s="9">
        <v>44408</v>
      </c>
      <c r="B3601" t="s">
        <v>197</v>
      </c>
      <c r="C3601" t="s">
        <v>5</v>
      </c>
      <c r="D3601">
        <v>647600000</v>
      </c>
      <c r="E3601">
        <v>0</v>
      </c>
      <c r="F3601">
        <v>647600000</v>
      </c>
      <c r="G3601">
        <v>55</v>
      </c>
      <c r="H3601">
        <v>-79300000</v>
      </c>
      <c r="I3601">
        <v>-0.1090934103728161</v>
      </c>
      <c r="J3601" t="s">
        <v>341</v>
      </c>
      <c r="K3601" t="s">
        <v>1213</v>
      </c>
      <c r="L3601" t="s">
        <v>1718</v>
      </c>
    </row>
    <row r="3602" spans="1:12" x14ac:dyDescent="0.3">
      <c r="A3602" s="9">
        <v>44408</v>
      </c>
      <c r="B3602" t="s">
        <v>263</v>
      </c>
      <c r="C3602" t="s">
        <v>72</v>
      </c>
      <c r="D3602">
        <v>41000000</v>
      </c>
      <c r="E3602">
        <v>0</v>
      </c>
      <c r="F3602">
        <v>41000000</v>
      </c>
      <c r="G3602">
        <v>85</v>
      </c>
      <c r="H3602">
        <v>-1100000</v>
      </c>
      <c r="I3602">
        <v>-2.6128266033254161E-2</v>
      </c>
      <c r="J3602" t="s">
        <v>341</v>
      </c>
      <c r="K3602" t="s">
        <v>381</v>
      </c>
      <c r="L3602" t="s">
        <v>512</v>
      </c>
    </row>
    <row r="3603" spans="1:12" x14ac:dyDescent="0.3">
      <c r="A3603" s="9">
        <v>44408</v>
      </c>
      <c r="B3603" t="s">
        <v>323</v>
      </c>
      <c r="C3603" t="s">
        <v>133</v>
      </c>
      <c r="D3603">
        <v>2429200000</v>
      </c>
      <c r="E3603">
        <v>120300000</v>
      </c>
      <c r="F3603">
        <v>2549500000</v>
      </c>
      <c r="G3603">
        <v>31</v>
      </c>
      <c r="H3603">
        <v>99000000</v>
      </c>
      <c r="I3603">
        <v>4.0399918384003267E-2</v>
      </c>
      <c r="J3603" t="s">
        <v>340</v>
      </c>
      <c r="K3603" t="s">
        <v>407</v>
      </c>
      <c r="L3603" t="s">
        <v>2419</v>
      </c>
    </row>
    <row r="3604" spans="1:12" x14ac:dyDescent="0.3">
      <c r="A3604" s="9">
        <v>44408</v>
      </c>
      <c r="B3604" t="s">
        <v>267</v>
      </c>
      <c r="C3604" t="s">
        <v>76</v>
      </c>
      <c r="D3604">
        <v>16472200000</v>
      </c>
      <c r="E3604">
        <v>5028100000</v>
      </c>
      <c r="F3604">
        <v>21500300000</v>
      </c>
      <c r="G3604">
        <v>5</v>
      </c>
      <c r="H3604">
        <v>-144000000</v>
      </c>
      <c r="I3604">
        <v>-6.6530218117472036E-3</v>
      </c>
      <c r="J3604" t="s">
        <v>341</v>
      </c>
      <c r="K3604" t="s">
        <v>2420</v>
      </c>
      <c r="L3604" t="s">
        <v>686</v>
      </c>
    </row>
    <row r="3605" spans="1:12" x14ac:dyDescent="0.3">
      <c r="A3605" s="9">
        <v>44408</v>
      </c>
      <c r="B3605" t="s">
        <v>274</v>
      </c>
      <c r="C3605" t="s">
        <v>83</v>
      </c>
      <c r="D3605">
        <v>2086400000</v>
      </c>
      <c r="E3605">
        <v>1249000000</v>
      </c>
      <c r="F3605">
        <v>3335400000</v>
      </c>
      <c r="G3605">
        <v>29</v>
      </c>
      <c r="H3605">
        <v>-124800000</v>
      </c>
      <c r="I3605">
        <v>-3.6067279348014562E-2</v>
      </c>
      <c r="J3605" t="s">
        <v>341</v>
      </c>
      <c r="K3605" t="s">
        <v>1419</v>
      </c>
      <c r="L3605" t="s">
        <v>695</v>
      </c>
    </row>
    <row r="3606" spans="1:12" x14ac:dyDescent="0.3">
      <c r="A3606" s="9">
        <v>44408</v>
      </c>
      <c r="B3606" t="s">
        <v>295</v>
      </c>
      <c r="C3606" t="s">
        <v>104</v>
      </c>
      <c r="D3606">
        <v>2002600000</v>
      </c>
      <c r="E3606">
        <v>845400000</v>
      </c>
      <c r="F3606">
        <v>2848000000</v>
      </c>
      <c r="G3606">
        <v>30</v>
      </c>
      <c r="H3606">
        <v>78000000</v>
      </c>
      <c r="I3606">
        <v>2.8158844765342961E-2</v>
      </c>
      <c r="J3606" t="s">
        <v>340</v>
      </c>
      <c r="K3606" t="s">
        <v>949</v>
      </c>
      <c r="L3606" t="s">
        <v>1696</v>
      </c>
    </row>
    <row r="3607" spans="1:12" x14ac:dyDescent="0.3">
      <c r="A3607" s="9">
        <v>44408</v>
      </c>
      <c r="B3607" t="s">
        <v>322</v>
      </c>
      <c r="C3607" t="s">
        <v>132</v>
      </c>
      <c r="D3607">
        <v>3357200000</v>
      </c>
      <c r="E3607">
        <v>0</v>
      </c>
      <c r="F3607">
        <v>3357200000</v>
      </c>
      <c r="G3607">
        <v>21</v>
      </c>
      <c r="H3607">
        <v>198600000</v>
      </c>
      <c r="I3607">
        <v>6.2875957702779706E-2</v>
      </c>
      <c r="J3607" t="s">
        <v>340</v>
      </c>
      <c r="K3607" t="s">
        <v>1670</v>
      </c>
      <c r="L3607" t="s">
        <v>1030</v>
      </c>
    </row>
    <row r="3608" spans="1:12" x14ac:dyDescent="0.3">
      <c r="A3608" s="9">
        <v>44408</v>
      </c>
      <c r="B3608" t="s">
        <v>296</v>
      </c>
      <c r="C3608" t="s">
        <v>105</v>
      </c>
      <c r="D3608">
        <v>472400000</v>
      </c>
      <c r="E3608">
        <v>0</v>
      </c>
      <c r="F3608">
        <v>472400000</v>
      </c>
      <c r="G3608">
        <v>51</v>
      </c>
      <c r="H3608">
        <v>-25000000</v>
      </c>
      <c r="I3608">
        <v>-5.0261359067149167E-2</v>
      </c>
      <c r="J3608" t="s">
        <v>341</v>
      </c>
      <c r="K3608" t="s">
        <v>2421</v>
      </c>
      <c r="L3608" t="s">
        <v>1142</v>
      </c>
    </row>
    <row r="3609" spans="1:12" x14ac:dyDescent="0.3">
      <c r="A3609" s="9">
        <v>44408</v>
      </c>
      <c r="B3609" t="s">
        <v>297</v>
      </c>
      <c r="C3609" t="s">
        <v>106</v>
      </c>
      <c r="D3609">
        <v>261500000</v>
      </c>
      <c r="E3609">
        <v>0</v>
      </c>
      <c r="F3609">
        <v>261500000</v>
      </c>
      <c r="G3609">
        <v>63</v>
      </c>
      <c r="H3609">
        <v>399999.9999999702</v>
      </c>
      <c r="I3609">
        <v>1.5319800842587899E-3</v>
      </c>
      <c r="J3609" t="s">
        <v>340</v>
      </c>
      <c r="K3609" t="s">
        <v>644</v>
      </c>
      <c r="L3609" t="s">
        <v>557</v>
      </c>
    </row>
    <row r="3610" spans="1:12" x14ac:dyDescent="0.3">
      <c r="A3610" s="9">
        <v>44408</v>
      </c>
      <c r="B3610" t="s">
        <v>298</v>
      </c>
      <c r="C3610" t="s">
        <v>107</v>
      </c>
      <c r="D3610">
        <v>200000</v>
      </c>
      <c r="E3610">
        <v>0</v>
      </c>
      <c r="F3610">
        <v>200000</v>
      </c>
      <c r="G3610">
        <v>103</v>
      </c>
      <c r="H3610">
        <v>0</v>
      </c>
      <c r="I3610">
        <v>0</v>
      </c>
      <c r="J3610" t="s">
        <v>339</v>
      </c>
      <c r="K3610" t="s">
        <v>379</v>
      </c>
      <c r="L3610" t="s">
        <v>348</v>
      </c>
    </row>
    <row r="3611" spans="1:12" x14ac:dyDescent="0.3">
      <c r="A3611" s="9">
        <v>44408</v>
      </c>
      <c r="B3611" t="s">
        <v>299</v>
      </c>
      <c r="C3611" t="s">
        <v>108</v>
      </c>
      <c r="D3611">
        <v>13002600000</v>
      </c>
      <c r="E3611">
        <v>2096200000</v>
      </c>
      <c r="F3611">
        <v>15098800000</v>
      </c>
      <c r="G3611">
        <v>8</v>
      </c>
      <c r="H3611">
        <v>146400000</v>
      </c>
      <c r="I3611">
        <v>9.7910703298467131E-3</v>
      </c>
      <c r="J3611" t="s">
        <v>340</v>
      </c>
      <c r="K3611" t="s">
        <v>1611</v>
      </c>
      <c r="L3611" t="s">
        <v>708</v>
      </c>
    </row>
    <row r="3612" spans="1:12" x14ac:dyDescent="0.3">
      <c r="A3612" s="9">
        <v>44408</v>
      </c>
      <c r="B3612" t="s">
        <v>307</v>
      </c>
      <c r="C3612" t="s">
        <v>141</v>
      </c>
      <c r="D3612">
        <v>86900000</v>
      </c>
      <c r="E3612">
        <v>0</v>
      </c>
      <c r="F3612">
        <v>86900000</v>
      </c>
      <c r="G3612">
        <v>70</v>
      </c>
      <c r="H3612">
        <v>600000</v>
      </c>
      <c r="I3612">
        <v>6.9524913093858632E-3</v>
      </c>
      <c r="J3612" t="s">
        <v>340</v>
      </c>
      <c r="K3612" t="s">
        <v>2422</v>
      </c>
      <c r="L3612" t="s">
        <v>451</v>
      </c>
    </row>
    <row r="3613" spans="1:12" x14ac:dyDescent="0.3">
      <c r="A3613" s="9">
        <v>44408</v>
      </c>
      <c r="B3613" t="s">
        <v>302</v>
      </c>
      <c r="C3613" t="s">
        <v>111</v>
      </c>
      <c r="D3613">
        <v>5000000</v>
      </c>
      <c r="E3613">
        <v>0</v>
      </c>
      <c r="F3613">
        <v>5000000</v>
      </c>
      <c r="G3613">
        <v>109</v>
      </c>
      <c r="H3613">
        <v>-100000</v>
      </c>
      <c r="I3613">
        <v>-1.9607843137254902E-2</v>
      </c>
      <c r="J3613" t="s">
        <v>341</v>
      </c>
      <c r="K3613" t="s">
        <v>805</v>
      </c>
      <c r="L3613" t="s">
        <v>503</v>
      </c>
    </row>
    <row r="3614" spans="1:12" x14ac:dyDescent="0.3">
      <c r="A3614" s="9">
        <v>44408</v>
      </c>
      <c r="B3614" t="s">
        <v>262</v>
      </c>
      <c r="C3614" t="s">
        <v>71</v>
      </c>
      <c r="D3614">
        <v>413300000</v>
      </c>
      <c r="E3614">
        <v>27000000</v>
      </c>
      <c r="F3614">
        <v>440300000</v>
      </c>
      <c r="G3614">
        <v>53</v>
      </c>
      <c r="H3614">
        <v>17200000</v>
      </c>
      <c r="I3614">
        <v>4.0652328054833382E-2</v>
      </c>
      <c r="J3614" t="s">
        <v>340</v>
      </c>
      <c r="K3614" t="s">
        <v>2068</v>
      </c>
      <c r="L3614" t="s">
        <v>2423</v>
      </c>
    </row>
    <row r="3615" spans="1:12" x14ac:dyDescent="0.3">
      <c r="A3615" s="9">
        <v>44408</v>
      </c>
      <c r="B3615" t="s">
        <v>304</v>
      </c>
      <c r="C3615" t="s">
        <v>113</v>
      </c>
      <c r="D3615">
        <v>12295700000</v>
      </c>
      <c r="E3615">
        <v>3427800000</v>
      </c>
      <c r="F3615">
        <v>15723500000</v>
      </c>
      <c r="G3615">
        <v>11</v>
      </c>
      <c r="H3615">
        <v>539600000</v>
      </c>
      <c r="I3615">
        <v>3.5537641844321947E-2</v>
      </c>
      <c r="J3615" t="s">
        <v>340</v>
      </c>
      <c r="K3615" t="s">
        <v>1155</v>
      </c>
      <c r="L3615" t="s">
        <v>2424</v>
      </c>
    </row>
    <row r="3616" spans="1:12" x14ac:dyDescent="0.3">
      <c r="A3616" s="9">
        <v>44408</v>
      </c>
      <c r="B3616" t="s">
        <v>305</v>
      </c>
      <c r="C3616" t="s">
        <v>114</v>
      </c>
      <c r="D3616">
        <v>13517800000</v>
      </c>
      <c r="E3616">
        <v>5337900000</v>
      </c>
      <c r="F3616">
        <v>18855700000</v>
      </c>
      <c r="G3616">
        <v>6</v>
      </c>
      <c r="H3616">
        <v>96600000</v>
      </c>
      <c r="I3616">
        <v>5.1495007756235641E-3</v>
      </c>
      <c r="J3616" t="s">
        <v>340</v>
      </c>
      <c r="K3616" t="s">
        <v>2425</v>
      </c>
      <c r="L3616" t="s">
        <v>2418</v>
      </c>
    </row>
    <row r="3617" spans="1:12" x14ac:dyDescent="0.3">
      <c r="A3617" s="9">
        <v>44408</v>
      </c>
      <c r="B3617" t="s">
        <v>306</v>
      </c>
      <c r="C3617" t="s">
        <v>115</v>
      </c>
      <c r="D3617">
        <v>500000</v>
      </c>
      <c r="E3617">
        <v>0</v>
      </c>
      <c r="F3617">
        <v>500000</v>
      </c>
      <c r="G3617">
        <v>6</v>
      </c>
      <c r="H3617">
        <v>300000</v>
      </c>
      <c r="I3617">
        <v>1.5</v>
      </c>
      <c r="J3617" t="s">
        <v>340</v>
      </c>
      <c r="K3617" t="s">
        <v>361</v>
      </c>
      <c r="L3617" t="s">
        <v>390</v>
      </c>
    </row>
    <row r="3618" spans="1:12" x14ac:dyDescent="0.3">
      <c r="A3618" s="9">
        <v>44408</v>
      </c>
      <c r="B3618" t="s">
        <v>309</v>
      </c>
      <c r="C3618" t="s">
        <v>118</v>
      </c>
      <c r="D3618">
        <v>67099999.999999993</v>
      </c>
      <c r="E3618">
        <v>44500000</v>
      </c>
      <c r="F3618">
        <v>111600000</v>
      </c>
      <c r="G3618">
        <v>80</v>
      </c>
      <c r="H3618">
        <v>-3300000</v>
      </c>
      <c r="I3618">
        <v>-2.8720626631853791E-2</v>
      </c>
      <c r="J3618" t="s">
        <v>341</v>
      </c>
      <c r="K3618" t="s">
        <v>628</v>
      </c>
      <c r="L3618" t="s">
        <v>670</v>
      </c>
    </row>
    <row r="3619" spans="1:12" x14ac:dyDescent="0.3">
      <c r="A3619" s="9">
        <v>44408</v>
      </c>
      <c r="B3619" t="s">
        <v>308</v>
      </c>
      <c r="C3619" t="s">
        <v>117</v>
      </c>
      <c r="D3619">
        <v>179393400000</v>
      </c>
      <c r="E3619">
        <v>23144200000</v>
      </c>
      <c r="F3619">
        <v>202537600000</v>
      </c>
      <c r="G3619">
        <v>1</v>
      </c>
      <c r="H3619">
        <v>2963400000</v>
      </c>
      <c r="I3619">
        <v>1.48486126964307E-2</v>
      </c>
      <c r="J3619" t="s">
        <v>340</v>
      </c>
      <c r="K3619" t="s">
        <v>2426</v>
      </c>
      <c r="L3619" t="s">
        <v>1779</v>
      </c>
    </row>
    <row r="3620" spans="1:12" x14ac:dyDescent="0.3">
      <c r="A3620" s="9">
        <v>44408</v>
      </c>
      <c r="B3620" t="s">
        <v>303</v>
      </c>
      <c r="C3620" t="s">
        <v>112</v>
      </c>
      <c r="D3620">
        <v>0</v>
      </c>
      <c r="E3620">
        <v>0</v>
      </c>
      <c r="F3620">
        <v>0</v>
      </c>
      <c r="G3620">
        <v>1</v>
      </c>
      <c r="H3620">
        <v>0</v>
      </c>
      <c r="J3620" t="s">
        <v>339</v>
      </c>
      <c r="K3620" t="s">
        <v>348</v>
      </c>
      <c r="L3620" t="s">
        <v>348</v>
      </c>
    </row>
    <row r="3621" spans="1:12" x14ac:dyDescent="0.3">
      <c r="A3621" s="9">
        <v>44408</v>
      </c>
      <c r="B3621" t="s">
        <v>319</v>
      </c>
      <c r="C3621" t="s">
        <v>128</v>
      </c>
      <c r="D3621">
        <v>8300000.0000000009</v>
      </c>
      <c r="E3621">
        <v>0</v>
      </c>
      <c r="F3621">
        <v>8300000.0000000009</v>
      </c>
      <c r="G3621">
        <v>99</v>
      </c>
      <c r="H3621">
        <v>-99999.999999999069</v>
      </c>
      <c r="I3621">
        <v>-1.190476190476179E-2</v>
      </c>
      <c r="J3621" t="s">
        <v>341</v>
      </c>
      <c r="K3621" t="s">
        <v>2324</v>
      </c>
      <c r="L3621" t="s">
        <v>503</v>
      </c>
    </row>
    <row r="3622" spans="1:12" x14ac:dyDescent="0.3">
      <c r="A3622" s="9">
        <v>44408</v>
      </c>
      <c r="B3622" t="s">
        <v>320</v>
      </c>
      <c r="C3622" t="s">
        <v>129</v>
      </c>
      <c r="D3622">
        <v>72200000</v>
      </c>
      <c r="E3622">
        <v>0</v>
      </c>
      <c r="F3622">
        <v>72200000</v>
      </c>
      <c r="G3622">
        <v>99</v>
      </c>
      <c r="H3622">
        <v>1000000</v>
      </c>
      <c r="I3622">
        <v>1.404494382022472E-2</v>
      </c>
      <c r="J3622" t="s">
        <v>340</v>
      </c>
      <c r="K3622" t="s">
        <v>2363</v>
      </c>
      <c r="L3622" t="s">
        <v>458</v>
      </c>
    </row>
    <row r="3623" spans="1:12" x14ac:dyDescent="0.3">
      <c r="A3623" s="9">
        <v>44408</v>
      </c>
      <c r="B3623" t="s">
        <v>300</v>
      </c>
      <c r="C3623" t="s">
        <v>109</v>
      </c>
      <c r="D3623">
        <v>500000</v>
      </c>
      <c r="E3623">
        <v>400000</v>
      </c>
      <c r="F3623">
        <v>900000</v>
      </c>
      <c r="G3623">
        <v>113</v>
      </c>
      <c r="H3623">
        <v>0</v>
      </c>
      <c r="I3623">
        <v>0</v>
      </c>
      <c r="J3623" t="s">
        <v>339</v>
      </c>
      <c r="K3623" t="s">
        <v>441</v>
      </c>
      <c r="L3623" t="s">
        <v>348</v>
      </c>
    </row>
    <row r="3624" spans="1:12" x14ac:dyDescent="0.3">
      <c r="A3624" s="9">
        <v>44408</v>
      </c>
      <c r="B3624" t="s">
        <v>292</v>
      </c>
      <c r="C3624" t="s">
        <v>101</v>
      </c>
      <c r="D3624">
        <v>16280600000</v>
      </c>
      <c r="E3624">
        <v>42100000</v>
      </c>
      <c r="F3624">
        <v>16322700000</v>
      </c>
      <c r="G3624">
        <v>9</v>
      </c>
      <c r="H3624">
        <v>-384599999.99999809</v>
      </c>
      <c r="I3624">
        <v>-2.3019877538560881E-2</v>
      </c>
      <c r="J3624" t="s">
        <v>341</v>
      </c>
      <c r="K3624" t="s">
        <v>1763</v>
      </c>
      <c r="L3624" t="s">
        <v>688</v>
      </c>
    </row>
    <row r="3625" spans="1:12" x14ac:dyDescent="0.3">
      <c r="A3625" s="9">
        <v>44408</v>
      </c>
      <c r="B3625" t="s">
        <v>310</v>
      </c>
      <c r="C3625" t="s">
        <v>142</v>
      </c>
      <c r="D3625">
        <v>64700000</v>
      </c>
      <c r="E3625">
        <v>200000</v>
      </c>
      <c r="F3625">
        <v>64900000</v>
      </c>
      <c r="G3625">
        <v>74</v>
      </c>
      <c r="H3625">
        <v>-899999.99999999255</v>
      </c>
      <c r="I3625">
        <v>-1.367781155015186E-2</v>
      </c>
      <c r="J3625" t="s">
        <v>341</v>
      </c>
      <c r="K3625" t="s">
        <v>2089</v>
      </c>
      <c r="L3625" t="s">
        <v>599</v>
      </c>
    </row>
    <row r="3626" spans="1:12" x14ac:dyDescent="0.3">
      <c r="A3626" s="9">
        <v>44408</v>
      </c>
      <c r="B3626" t="s">
        <v>311</v>
      </c>
      <c r="C3626" t="s">
        <v>120</v>
      </c>
      <c r="D3626">
        <v>0</v>
      </c>
      <c r="E3626">
        <v>0</v>
      </c>
      <c r="F3626">
        <v>0</v>
      </c>
      <c r="G3626">
        <v>123</v>
      </c>
      <c r="H3626">
        <v>0</v>
      </c>
      <c r="J3626" t="s">
        <v>339</v>
      </c>
      <c r="K3626" t="s">
        <v>348</v>
      </c>
      <c r="L3626" t="s">
        <v>348</v>
      </c>
    </row>
    <row r="3627" spans="1:12" x14ac:dyDescent="0.3">
      <c r="A3627" s="9">
        <v>44408</v>
      </c>
      <c r="B3627" t="s">
        <v>312</v>
      </c>
      <c r="C3627" t="s">
        <v>121</v>
      </c>
      <c r="D3627">
        <v>0</v>
      </c>
      <c r="E3627">
        <v>0</v>
      </c>
      <c r="F3627">
        <v>0</v>
      </c>
      <c r="G3627">
        <v>122</v>
      </c>
      <c r="H3627">
        <v>0</v>
      </c>
      <c r="J3627" t="s">
        <v>339</v>
      </c>
      <c r="K3627" t="s">
        <v>348</v>
      </c>
      <c r="L3627" t="s">
        <v>348</v>
      </c>
    </row>
    <row r="3628" spans="1:12" x14ac:dyDescent="0.3">
      <c r="A3628" s="9">
        <v>44408</v>
      </c>
      <c r="B3628" t="s">
        <v>290</v>
      </c>
      <c r="C3628" t="s">
        <v>99</v>
      </c>
      <c r="D3628">
        <v>225600000</v>
      </c>
      <c r="E3628">
        <v>0</v>
      </c>
      <c r="F3628">
        <v>225600000</v>
      </c>
      <c r="G3628">
        <v>64</v>
      </c>
      <c r="H3628">
        <v>-400000</v>
      </c>
      <c r="I3628">
        <v>-1.769911504424779E-3</v>
      </c>
      <c r="J3628" t="s">
        <v>341</v>
      </c>
      <c r="K3628" t="s">
        <v>1044</v>
      </c>
      <c r="L3628" t="s">
        <v>909</v>
      </c>
    </row>
    <row r="3629" spans="1:12" x14ac:dyDescent="0.3">
      <c r="A3629" s="9">
        <v>44408</v>
      </c>
      <c r="B3629" t="s">
        <v>314</v>
      </c>
      <c r="C3629" t="s">
        <v>123</v>
      </c>
      <c r="D3629">
        <v>800000</v>
      </c>
      <c r="E3629">
        <v>0</v>
      </c>
      <c r="F3629">
        <v>800000</v>
      </c>
      <c r="G3629">
        <v>107</v>
      </c>
      <c r="H3629">
        <v>-100000</v>
      </c>
      <c r="I3629">
        <v>-0.1111111111111111</v>
      </c>
      <c r="J3629" t="s">
        <v>341</v>
      </c>
      <c r="K3629" t="s">
        <v>365</v>
      </c>
      <c r="L3629" t="s">
        <v>503</v>
      </c>
    </row>
    <row r="3630" spans="1:12" x14ac:dyDescent="0.3">
      <c r="A3630" s="9">
        <v>44408</v>
      </c>
      <c r="B3630" t="s">
        <v>313</v>
      </c>
      <c r="C3630" t="s">
        <v>122</v>
      </c>
      <c r="D3630">
        <v>100800000</v>
      </c>
      <c r="E3630">
        <v>0</v>
      </c>
      <c r="F3630">
        <v>100800000</v>
      </c>
      <c r="G3630">
        <v>69</v>
      </c>
      <c r="H3630">
        <v>-6900000</v>
      </c>
      <c r="I3630">
        <v>-6.4066852367688026E-2</v>
      </c>
      <c r="J3630" t="s">
        <v>341</v>
      </c>
      <c r="K3630" t="s">
        <v>493</v>
      </c>
      <c r="L3630" t="s">
        <v>2427</v>
      </c>
    </row>
    <row r="3631" spans="1:12" x14ac:dyDescent="0.3">
      <c r="A3631" s="9">
        <v>44408</v>
      </c>
      <c r="B3631" t="s">
        <v>318</v>
      </c>
      <c r="C3631" t="s">
        <v>127</v>
      </c>
      <c r="D3631">
        <v>1100000</v>
      </c>
      <c r="E3631">
        <v>0</v>
      </c>
      <c r="F3631">
        <v>1100000</v>
      </c>
      <c r="G3631">
        <v>111</v>
      </c>
      <c r="H3631">
        <v>0</v>
      </c>
      <c r="I3631">
        <v>0</v>
      </c>
      <c r="J3631" t="s">
        <v>339</v>
      </c>
      <c r="K3631" t="s">
        <v>574</v>
      </c>
      <c r="L3631" t="s">
        <v>348</v>
      </c>
    </row>
    <row r="3632" spans="1:12" x14ac:dyDescent="0.3">
      <c r="A3632" s="9">
        <v>44408</v>
      </c>
      <c r="B3632" t="s">
        <v>315</v>
      </c>
      <c r="C3632" t="s">
        <v>124</v>
      </c>
      <c r="D3632">
        <v>100000</v>
      </c>
      <c r="E3632">
        <v>3700000</v>
      </c>
      <c r="F3632">
        <v>3800000</v>
      </c>
      <c r="G3632">
        <v>106</v>
      </c>
      <c r="H3632">
        <v>-100000</v>
      </c>
      <c r="I3632">
        <v>-2.564102564102564E-2</v>
      </c>
      <c r="J3632" t="s">
        <v>341</v>
      </c>
      <c r="K3632" t="s">
        <v>495</v>
      </c>
      <c r="L3632" t="s">
        <v>503</v>
      </c>
    </row>
    <row r="3633" spans="1:12" x14ac:dyDescent="0.3">
      <c r="A3633" s="9">
        <v>44408</v>
      </c>
      <c r="B3633" t="s">
        <v>316</v>
      </c>
      <c r="C3633" t="s">
        <v>125</v>
      </c>
      <c r="D3633">
        <v>0</v>
      </c>
      <c r="E3633">
        <v>0</v>
      </c>
      <c r="F3633">
        <v>0</v>
      </c>
      <c r="G3633">
        <v>118</v>
      </c>
      <c r="H3633">
        <v>0</v>
      </c>
      <c r="J3633" t="s">
        <v>339</v>
      </c>
      <c r="K3633" t="s">
        <v>348</v>
      </c>
      <c r="L3633" t="s">
        <v>348</v>
      </c>
    </row>
    <row r="3634" spans="1:12" x14ac:dyDescent="0.3">
      <c r="A3634" s="9">
        <v>44408</v>
      </c>
      <c r="B3634" t="s">
        <v>321</v>
      </c>
      <c r="C3634" t="s">
        <v>130</v>
      </c>
      <c r="D3634">
        <v>305500000</v>
      </c>
      <c r="E3634">
        <v>103400000</v>
      </c>
      <c r="F3634">
        <v>408900000</v>
      </c>
      <c r="G3634">
        <v>58</v>
      </c>
      <c r="H3634">
        <v>-4700000</v>
      </c>
      <c r="I3634">
        <v>-1.136363636363636E-2</v>
      </c>
      <c r="J3634" t="s">
        <v>341</v>
      </c>
      <c r="K3634" t="s">
        <v>2145</v>
      </c>
      <c r="L3634" t="s">
        <v>2428</v>
      </c>
    </row>
    <row r="3635" spans="1:12" x14ac:dyDescent="0.3">
      <c r="A3635" s="9">
        <v>44408</v>
      </c>
      <c r="B3635" t="s">
        <v>317</v>
      </c>
      <c r="C3635" t="s">
        <v>126</v>
      </c>
      <c r="D3635">
        <v>8701200000</v>
      </c>
      <c r="E3635">
        <v>0</v>
      </c>
      <c r="F3635">
        <v>8701200000</v>
      </c>
      <c r="G3635">
        <v>17</v>
      </c>
      <c r="H3635">
        <v>59600000</v>
      </c>
      <c r="I3635">
        <v>6.8968709498241068E-3</v>
      </c>
      <c r="J3635" t="s">
        <v>340</v>
      </c>
      <c r="K3635" t="s">
        <v>1037</v>
      </c>
      <c r="L3635" t="s">
        <v>570</v>
      </c>
    </row>
    <row r="3636" spans="1:12" x14ac:dyDescent="0.3">
      <c r="A3636" s="9">
        <v>44439</v>
      </c>
      <c r="B3636" t="s">
        <v>281</v>
      </c>
      <c r="C3636" t="s">
        <v>90</v>
      </c>
      <c r="D3636">
        <v>77800000</v>
      </c>
      <c r="E3636">
        <v>7551300000</v>
      </c>
      <c r="F3636">
        <v>7629100000</v>
      </c>
      <c r="G3636">
        <v>32</v>
      </c>
      <c r="H3636">
        <v>-897100000</v>
      </c>
      <c r="I3636">
        <v>-0.1052168609697169</v>
      </c>
      <c r="J3636" t="s">
        <v>341</v>
      </c>
      <c r="K3636" t="s">
        <v>830</v>
      </c>
      <c r="L3636" t="s">
        <v>877</v>
      </c>
    </row>
    <row r="3637" spans="1:12" x14ac:dyDescent="0.3">
      <c r="A3637" s="9">
        <v>44439</v>
      </c>
      <c r="B3637" t="s">
        <v>197</v>
      </c>
      <c r="C3637" t="s">
        <v>5</v>
      </c>
      <c r="D3637">
        <v>674800000</v>
      </c>
      <c r="E3637">
        <v>0</v>
      </c>
      <c r="F3637">
        <v>674800000</v>
      </c>
      <c r="G3637">
        <v>55</v>
      </c>
      <c r="H3637">
        <v>27200000</v>
      </c>
      <c r="I3637">
        <v>4.2001235330450887E-2</v>
      </c>
      <c r="J3637" t="s">
        <v>340</v>
      </c>
      <c r="K3637" t="s">
        <v>1731</v>
      </c>
      <c r="L3637" t="s">
        <v>2429</v>
      </c>
    </row>
    <row r="3638" spans="1:12" x14ac:dyDescent="0.3">
      <c r="A3638" s="9">
        <v>44439</v>
      </c>
      <c r="B3638" t="s">
        <v>327</v>
      </c>
      <c r="C3638" t="s">
        <v>145</v>
      </c>
      <c r="D3638">
        <v>0</v>
      </c>
      <c r="E3638">
        <v>0</v>
      </c>
      <c r="F3638">
        <v>0</v>
      </c>
      <c r="G3638">
        <v>120</v>
      </c>
      <c r="H3638">
        <v>0</v>
      </c>
      <c r="J3638" t="s">
        <v>339</v>
      </c>
      <c r="K3638" t="s">
        <v>348</v>
      </c>
      <c r="L3638" t="s">
        <v>348</v>
      </c>
    </row>
    <row r="3639" spans="1:12" x14ac:dyDescent="0.3">
      <c r="A3639" s="9">
        <v>44439</v>
      </c>
      <c r="B3639" t="s">
        <v>288</v>
      </c>
      <c r="C3639" t="s">
        <v>97</v>
      </c>
      <c r="D3639">
        <v>29300000</v>
      </c>
      <c r="E3639">
        <v>3400000</v>
      </c>
      <c r="F3639">
        <v>32700000</v>
      </c>
      <c r="G3639">
        <v>81</v>
      </c>
      <c r="H3639">
        <v>300000</v>
      </c>
      <c r="I3639">
        <v>9.2592592592592587E-3</v>
      </c>
      <c r="J3639" t="s">
        <v>340</v>
      </c>
      <c r="K3639" t="s">
        <v>370</v>
      </c>
      <c r="L3639" t="s">
        <v>390</v>
      </c>
    </row>
    <row r="3640" spans="1:12" x14ac:dyDescent="0.3">
      <c r="A3640" s="9">
        <v>44439</v>
      </c>
      <c r="B3640" t="s">
        <v>287</v>
      </c>
      <c r="C3640" t="s">
        <v>96</v>
      </c>
      <c r="D3640">
        <v>47000000</v>
      </c>
      <c r="E3640">
        <v>700000</v>
      </c>
      <c r="F3640">
        <v>47700000</v>
      </c>
      <c r="G3640">
        <v>86</v>
      </c>
      <c r="H3640">
        <v>700000</v>
      </c>
      <c r="I3640">
        <v>1.48936170212766E-2</v>
      </c>
      <c r="J3640" t="s">
        <v>340</v>
      </c>
      <c r="K3640" t="s">
        <v>2216</v>
      </c>
      <c r="L3640" t="s">
        <v>456</v>
      </c>
    </row>
    <row r="3641" spans="1:12" x14ac:dyDescent="0.3">
      <c r="A3641" s="9">
        <v>44439</v>
      </c>
      <c r="B3641" t="s">
        <v>286</v>
      </c>
      <c r="C3641" t="s">
        <v>95</v>
      </c>
      <c r="D3641">
        <v>0</v>
      </c>
      <c r="E3641">
        <v>0</v>
      </c>
      <c r="F3641">
        <v>0</v>
      </c>
      <c r="G3641">
        <v>86</v>
      </c>
      <c r="H3641">
        <v>0</v>
      </c>
      <c r="J3641" t="s">
        <v>339</v>
      </c>
      <c r="K3641" t="s">
        <v>348</v>
      </c>
      <c r="L3641" t="s">
        <v>348</v>
      </c>
    </row>
    <row r="3642" spans="1:12" x14ac:dyDescent="0.3">
      <c r="A3642" s="9">
        <v>44439</v>
      </c>
      <c r="B3642" t="s">
        <v>285</v>
      </c>
      <c r="C3642" t="s">
        <v>94</v>
      </c>
      <c r="D3642">
        <v>4100000</v>
      </c>
      <c r="E3642">
        <v>3700000</v>
      </c>
      <c r="F3642">
        <v>7800000</v>
      </c>
      <c r="G3642">
        <v>102</v>
      </c>
      <c r="H3642">
        <v>0</v>
      </c>
      <c r="I3642">
        <v>0</v>
      </c>
      <c r="J3642" t="s">
        <v>339</v>
      </c>
      <c r="K3642" t="s">
        <v>2298</v>
      </c>
      <c r="L3642" t="s">
        <v>348</v>
      </c>
    </row>
    <row r="3643" spans="1:12" x14ac:dyDescent="0.3">
      <c r="A3643" s="9">
        <v>44439</v>
      </c>
      <c r="B3643" t="s">
        <v>284</v>
      </c>
      <c r="C3643" t="s">
        <v>93</v>
      </c>
      <c r="D3643">
        <v>94300000</v>
      </c>
      <c r="E3643">
        <v>8900000</v>
      </c>
      <c r="F3643">
        <v>103200000</v>
      </c>
      <c r="G3643">
        <v>67</v>
      </c>
      <c r="H3643">
        <v>6600000</v>
      </c>
      <c r="I3643">
        <v>6.8322981366459631E-2</v>
      </c>
      <c r="J3643" t="s">
        <v>340</v>
      </c>
      <c r="K3643" t="s">
        <v>910</v>
      </c>
      <c r="L3643" t="s">
        <v>2111</v>
      </c>
    </row>
    <row r="3644" spans="1:12" x14ac:dyDescent="0.3">
      <c r="A3644" s="9">
        <v>44439</v>
      </c>
      <c r="B3644" t="s">
        <v>283</v>
      </c>
      <c r="C3644" t="s">
        <v>92</v>
      </c>
      <c r="D3644">
        <v>8090400000</v>
      </c>
      <c r="E3644">
        <v>796100000</v>
      </c>
      <c r="F3644">
        <v>8886500000</v>
      </c>
      <c r="G3644">
        <v>18</v>
      </c>
      <c r="H3644">
        <v>17100000</v>
      </c>
      <c r="I3644">
        <v>1.9279770897693189E-3</v>
      </c>
      <c r="J3644" t="s">
        <v>340</v>
      </c>
      <c r="K3644" t="s">
        <v>2430</v>
      </c>
      <c r="L3644" t="s">
        <v>848</v>
      </c>
    </row>
    <row r="3645" spans="1:12" x14ac:dyDescent="0.3">
      <c r="A3645" s="9">
        <v>44439</v>
      </c>
      <c r="B3645" t="s">
        <v>282</v>
      </c>
      <c r="C3645" t="s">
        <v>91</v>
      </c>
      <c r="D3645">
        <v>50000000</v>
      </c>
      <c r="E3645">
        <v>0</v>
      </c>
      <c r="F3645">
        <v>50000000</v>
      </c>
      <c r="G3645">
        <v>66</v>
      </c>
      <c r="H3645">
        <v>200000</v>
      </c>
      <c r="I3645">
        <v>4.0160642570281121E-3</v>
      </c>
      <c r="J3645" t="s">
        <v>340</v>
      </c>
      <c r="K3645" t="s">
        <v>2431</v>
      </c>
      <c r="L3645" t="s">
        <v>379</v>
      </c>
    </row>
    <row r="3646" spans="1:12" x14ac:dyDescent="0.3">
      <c r="A3646" s="9">
        <v>44439</v>
      </c>
      <c r="B3646" t="s">
        <v>259</v>
      </c>
      <c r="C3646" t="s">
        <v>68</v>
      </c>
      <c r="D3646">
        <v>128945400000</v>
      </c>
      <c r="E3646">
        <v>24983300000</v>
      </c>
      <c r="F3646">
        <v>153928700000</v>
      </c>
      <c r="G3646">
        <v>3</v>
      </c>
      <c r="H3646">
        <v>-23200000</v>
      </c>
      <c r="I3646">
        <v>-1.5069641881652651E-4</v>
      </c>
      <c r="J3646" t="s">
        <v>341</v>
      </c>
      <c r="K3646" t="s">
        <v>1280</v>
      </c>
      <c r="L3646" t="s">
        <v>1268</v>
      </c>
    </row>
    <row r="3647" spans="1:12" x14ac:dyDescent="0.3">
      <c r="A3647" s="9">
        <v>44439</v>
      </c>
      <c r="B3647" t="s">
        <v>280</v>
      </c>
      <c r="C3647" t="s">
        <v>89</v>
      </c>
      <c r="D3647">
        <v>19300000</v>
      </c>
      <c r="E3647">
        <v>0</v>
      </c>
      <c r="F3647">
        <v>19300000</v>
      </c>
      <c r="G3647">
        <v>83</v>
      </c>
      <c r="H3647">
        <v>700000</v>
      </c>
      <c r="I3647">
        <v>3.7634408602150539E-2</v>
      </c>
      <c r="J3647" t="s">
        <v>340</v>
      </c>
      <c r="K3647" t="s">
        <v>2204</v>
      </c>
      <c r="L3647" t="s">
        <v>456</v>
      </c>
    </row>
    <row r="3648" spans="1:12" x14ac:dyDescent="0.3">
      <c r="A3648" s="9">
        <v>44439</v>
      </c>
      <c r="B3648" t="s">
        <v>278</v>
      </c>
      <c r="C3648" t="s">
        <v>87</v>
      </c>
      <c r="D3648">
        <v>8644400000</v>
      </c>
      <c r="E3648">
        <v>255800000</v>
      </c>
      <c r="F3648">
        <v>8900200000</v>
      </c>
      <c r="G3648">
        <v>13</v>
      </c>
      <c r="H3648">
        <v>332499999.99999899</v>
      </c>
      <c r="I3648">
        <v>3.8808548385214123E-2</v>
      </c>
      <c r="J3648" t="s">
        <v>340</v>
      </c>
      <c r="K3648" t="s">
        <v>1954</v>
      </c>
      <c r="L3648" t="s">
        <v>1698</v>
      </c>
    </row>
    <row r="3649" spans="1:12" x14ac:dyDescent="0.3">
      <c r="A3649" s="9">
        <v>44439</v>
      </c>
      <c r="B3649" t="s">
        <v>255</v>
      </c>
      <c r="C3649" t="s">
        <v>64</v>
      </c>
      <c r="D3649">
        <v>1220100000</v>
      </c>
      <c r="E3649">
        <v>40900000</v>
      </c>
      <c r="F3649">
        <v>1261000000</v>
      </c>
      <c r="G3649">
        <v>39</v>
      </c>
      <c r="H3649">
        <v>49900000</v>
      </c>
      <c r="I3649">
        <v>4.1202212864338207E-2</v>
      </c>
      <c r="J3649" t="s">
        <v>340</v>
      </c>
      <c r="K3649" t="s">
        <v>487</v>
      </c>
      <c r="L3649" t="s">
        <v>545</v>
      </c>
    </row>
    <row r="3650" spans="1:12" x14ac:dyDescent="0.3">
      <c r="A3650" s="9">
        <v>44439</v>
      </c>
      <c r="B3650" t="s">
        <v>256</v>
      </c>
      <c r="C3650" t="s">
        <v>65</v>
      </c>
      <c r="D3650">
        <v>254900000</v>
      </c>
      <c r="E3650">
        <v>83100000</v>
      </c>
      <c r="F3650">
        <v>338000000</v>
      </c>
      <c r="G3650">
        <v>57</v>
      </c>
      <c r="H3650">
        <v>0</v>
      </c>
      <c r="I3650">
        <v>0</v>
      </c>
      <c r="J3650" t="s">
        <v>339</v>
      </c>
      <c r="K3650" t="s">
        <v>523</v>
      </c>
      <c r="L3650" t="s">
        <v>348</v>
      </c>
    </row>
    <row r="3651" spans="1:12" x14ac:dyDescent="0.3">
      <c r="A3651" s="9">
        <v>44439</v>
      </c>
      <c r="B3651" t="s">
        <v>228</v>
      </c>
      <c r="C3651" t="s">
        <v>37</v>
      </c>
      <c r="D3651">
        <v>3498900000</v>
      </c>
      <c r="E3651">
        <v>1541600000</v>
      </c>
      <c r="F3651">
        <v>5040500000</v>
      </c>
      <c r="G3651">
        <v>22</v>
      </c>
      <c r="H3651">
        <v>-179100000</v>
      </c>
      <c r="I3651">
        <v>-3.4312974174266229E-2</v>
      </c>
      <c r="J3651" t="s">
        <v>341</v>
      </c>
      <c r="K3651" t="s">
        <v>1227</v>
      </c>
      <c r="L3651" t="s">
        <v>950</v>
      </c>
    </row>
    <row r="3652" spans="1:12" x14ac:dyDescent="0.3">
      <c r="A3652" s="9">
        <v>44439</v>
      </c>
      <c r="B3652" t="s">
        <v>227</v>
      </c>
      <c r="C3652" t="s">
        <v>36</v>
      </c>
      <c r="D3652">
        <v>327100000</v>
      </c>
      <c r="E3652">
        <v>400000</v>
      </c>
      <c r="F3652">
        <v>327500000</v>
      </c>
      <c r="G3652">
        <v>22</v>
      </c>
      <c r="H3652">
        <v>-3100000</v>
      </c>
      <c r="I3652">
        <v>-9.3768905021173622E-3</v>
      </c>
      <c r="J3652" t="s">
        <v>341</v>
      </c>
      <c r="K3652" t="s">
        <v>589</v>
      </c>
      <c r="L3652" t="s">
        <v>1056</v>
      </c>
    </row>
    <row r="3653" spans="1:12" x14ac:dyDescent="0.3">
      <c r="A3653" s="9">
        <v>44439</v>
      </c>
      <c r="B3653" t="s">
        <v>226</v>
      </c>
      <c r="C3653" t="s">
        <v>35</v>
      </c>
      <c r="D3653">
        <v>50800000</v>
      </c>
      <c r="E3653">
        <v>1600000</v>
      </c>
      <c r="F3653">
        <v>52400000</v>
      </c>
      <c r="G3653">
        <v>77</v>
      </c>
      <c r="H3653">
        <v>1600000</v>
      </c>
      <c r="I3653">
        <v>3.1496062992125977E-2</v>
      </c>
      <c r="J3653" t="s">
        <v>340</v>
      </c>
      <c r="K3653" t="s">
        <v>1320</v>
      </c>
      <c r="L3653" t="s">
        <v>633</v>
      </c>
    </row>
    <row r="3654" spans="1:12" x14ac:dyDescent="0.3">
      <c r="A3654" s="9">
        <v>44439</v>
      </c>
      <c r="B3654" t="s">
        <v>225</v>
      </c>
      <c r="C3654" t="s">
        <v>34</v>
      </c>
      <c r="D3654">
        <v>146339600000</v>
      </c>
      <c r="E3654">
        <v>15322600000</v>
      </c>
      <c r="F3654">
        <v>161662200000</v>
      </c>
      <c r="G3654">
        <v>2</v>
      </c>
      <c r="H3654">
        <v>1927400000</v>
      </c>
      <c r="I3654">
        <v>1.2066249809058511E-2</v>
      </c>
      <c r="J3654" t="s">
        <v>340</v>
      </c>
      <c r="K3654" t="s">
        <v>473</v>
      </c>
      <c r="L3654" t="s">
        <v>2432</v>
      </c>
    </row>
    <row r="3655" spans="1:12" x14ac:dyDescent="0.3">
      <c r="A3655" s="9">
        <v>44439</v>
      </c>
      <c r="B3655" t="s">
        <v>199</v>
      </c>
      <c r="C3655" t="s">
        <v>8</v>
      </c>
      <c r="D3655">
        <v>9000000</v>
      </c>
      <c r="E3655">
        <v>0</v>
      </c>
      <c r="F3655">
        <v>9000000</v>
      </c>
      <c r="G3655">
        <v>97</v>
      </c>
      <c r="H3655">
        <v>-100000</v>
      </c>
      <c r="I3655">
        <v>-1.098901098901099E-2</v>
      </c>
      <c r="J3655" t="s">
        <v>341</v>
      </c>
      <c r="K3655" t="s">
        <v>1370</v>
      </c>
      <c r="L3655" t="s">
        <v>503</v>
      </c>
    </row>
    <row r="3656" spans="1:12" x14ac:dyDescent="0.3">
      <c r="A3656" s="9">
        <v>44439</v>
      </c>
      <c r="B3656" t="s">
        <v>200</v>
      </c>
      <c r="C3656" t="s">
        <v>9</v>
      </c>
      <c r="D3656">
        <v>5154800000</v>
      </c>
      <c r="E3656">
        <v>0</v>
      </c>
      <c r="F3656">
        <v>5154800000</v>
      </c>
      <c r="G3656">
        <v>23</v>
      </c>
      <c r="H3656">
        <v>-198700000</v>
      </c>
      <c r="I3656">
        <v>-3.7115905482394698E-2</v>
      </c>
      <c r="J3656" t="s">
        <v>341</v>
      </c>
      <c r="K3656" t="s">
        <v>1580</v>
      </c>
      <c r="L3656" t="s">
        <v>726</v>
      </c>
    </row>
    <row r="3657" spans="1:12" x14ac:dyDescent="0.3">
      <c r="A3657" s="9">
        <v>44439</v>
      </c>
      <c r="B3657" t="s">
        <v>201</v>
      </c>
      <c r="C3657" t="s">
        <v>10</v>
      </c>
      <c r="D3657">
        <v>3959300000</v>
      </c>
      <c r="E3657">
        <v>292600000</v>
      </c>
      <c r="F3657">
        <v>4251900000</v>
      </c>
      <c r="G3657">
        <v>38</v>
      </c>
      <c r="H3657">
        <v>96000000</v>
      </c>
      <c r="I3657">
        <v>2.3099689597921028E-2</v>
      </c>
      <c r="J3657" t="s">
        <v>340</v>
      </c>
      <c r="K3657" t="s">
        <v>2433</v>
      </c>
      <c r="L3657" t="s">
        <v>2412</v>
      </c>
    </row>
    <row r="3658" spans="1:12" x14ac:dyDescent="0.3">
      <c r="A3658" s="9">
        <v>44439</v>
      </c>
      <c r="B3658" t="s">
        <v>202</v>
      </c>
      <c r="C3658" t="s">
        <v>11</v>
      </c>
      <c r="D3658">
        <v>101200000</v>
      </c>
      <c r="E3658">
        <v>0</v>
      </c>
      <c r="F3658">
        <v>101200000</v>
      </c>
      <c r="G3658">
        <v>72</v>
      </c>
      <c r="H3658">
        <v>800000</v>
      </c>
      <c r="I3658">
        <v>7.9681274900398405E-3</v>
      </c>
      <c r="J3658" t="s">
        <v>340</v>
      </c>
      <c r="K3658" t="s">
        <v>812</v>
      </c>
      <c r="L3658" t="s">
        <v>365</v>
      </c>
    </row>
    <row r="3659" spans="1:12" x14ac:dyDescent="0.3">
      <c r="A3659" s="9">
        <v>44439</v>
      </c>
      <c r="B3659" t="s">
        <v>203</v>
      </c>
      <c r="C3659" t="s">
        <v>12</v>
      </c>
      <c r="D3659">
        <v>7000000</v>
      </c>
      <c r="E3659">
        <v>0</v>
      </c>
      <c r="F3659">
        <v>7000000</v>
      </c>
      <c r="G3659">
        <v>91</v>
      </c>
      <c r="H3659">
        <v>400000</v>
      </c>
      <c r="I3659">
        <v>6.0606060606060608E-2</v>
      </c>
      <c r="J3659" t="s">
        <v>340</v>
      </c>
      <c r="K3659" t="s">
        <v>2041</v>
      </c>
      <c r="L3659" t="s">
        <v>557</v>
      </c>
    </row>
    <row r="3660" spans="1:12" x14ac:dyDescent="0.3">
      <c r="A3660" s="9">
        <v>44439</v>
      </c>
      <c r="B3660" t="s">
        <v>254</v>
      </c>
      <c r="C3660" t="s">
        <v>63</v>
      </c>
      <c r="D3660">
        <v>4262300000</v>
      </c>
      <c r="E3660">
        <v>361900000</v>
      </c>
      <c r="F3660">
        <v>4624200000</v>
      </c>
      <c r="G3660">
        <v>27</v>
      </c>
      <c r="H3660">
        <v>-231200000</v>
      </c>
      <c r="I3660">
        <v>-4.7617086130905803E-2</v>
      </c>
      <c r="J3660" t="s">
        <v>341</v>
      </c>
      <c r="K3660" t="s">
        <v>1007</v>
      </c>
      <c r="L3660" t="s">
        <v>1741</v>
      </c>
    </row>
    <row r="3661" spans="1:12" x14ac:dyDescent="0.3">
      <c r="A3661" s="9">
        <v>44439</v>
      </c>
      <c r="B3661" t="s">
        <v>204</v>
      </c>
      <c r="C3661" t="s">
        <v>13</v>
      </c>
      <c r="D3661">
        <v>100000</v>
      </c>
      <c r="E3661">
        <v>300000</v>
      </c>
      <c r="F3661">
        <v>400000</v>
      </c>
      <c r="G3661">
        <v>108</v>
      </c>
      <c r="H3661">
        <v>0</v>
      </c>
      <c r="I3661">
        <v>0</v>
      </c>
      <c r="J3661" t="s">
        <v>339</v>
      </c>
      <c r="K3661" t="s">
        <v>557</v>
      </c>
      <c r="L3661" t="s">
        <v>348</v>
      </c>
    </row>
    <row r="3662" spans="1:12" x14ac:dyDescent="0.3">
      <c r="A3662" s="9">
        <v>44439</v>
      </c>
      <c r="B3662" t="s">
        <v>206</v>
      </c>
      <c r="C3662" t="s">
        <v>15</v>
      </c>
      <c r="D3662">
        <v>200000</v>
      </c>
      <c r="E3662">
        <v>0</v>
      </c>
      <c r="F3662">
        <v>200000</v>
      </c>
      <c r="G3662">
        <v>115</v>
      </c>
      <c r="H3662">
        <v>-100000</v>
      </c>
      <c r="I3662">
        <v>-0.33333333333333331</v>
      </c>
      <c r="J3662" t="s">
        <v>341</v>
      </c>
      <c r="K3662" t="s">
        <v>379</v>
      </c>
      <c r="L3662" t="s">
        <v>503</v>
      </c>
    </row>
    <row r="3663" spans="1:12" x14ac:dyDescent="0.3">
      <c r="A3663" s="9">
        <v>44439</v>
      </c>
      <c r="B3663" t="s">
        <v>207</v>
      </c>
      <c r="C3663" t="s">
        <v>16</v>
      </c>
      <c r="D3663">
        <v>1306500000</v>
      </c>
      <c r="E3663">
        <v>1187800000</v>
      </c>
      <c r="F3663">
        <v>2494300000</v>
      </c>
      <c r="G3663">
        <v>33</v>
      </c>
      <c r="H3663">
        <v>47900000</v>
      </c>
      <c r="I3663">
        <v>1.9579790712884241E-2</v>
      </c>
      <c r="J3663" t="s">
        <v>340</v>
      </c>
      <c r="K3663" t="s">
        <v>1540</v>
      </c>
      <c r="L3663" t="s">
        <v>2140</v>
      </c>
    </row>
    <row r="3664" spans="1:12" x14ac:dyDescent="0.3">
      <c r="A3664" s="9">
        <v>44439</v>
      </c>
      <c r="B3664" t="s">
        <v>208</v>
      </c>
      <c r="C3664" t="s">
        <v>17</v>
      </c>
      <c r="D3664">
        <v>1138300000</v>
      </c>
      <c r="E3664">
        <v>57000000</v>
      </c>
      <c r="F3664">
        <v>1195300000</v>
      </c>
      <c r="G3664">
        <v>40</v>
      </c>
      <c r="H3664">
        <v>2300000</v>
      </c>
      <c r="I3664">
        <v>1.9279128248113999E-3</v>
      </c>
      <c r="J3664" t="s">
        <v>340</v>
      </c>
      <c r="K3664" t="s">
        <v>1360</v>
      </c>
      <c r="L3664" t="s">
        <v>1418</v>
      </c>
    </row>
    <row r="3665" spans="1:12" x14ac:dyDescent="0.3">
      <c r="A3665" s="9">
        <v>44439</v>
      </c>
      <c r="B3665" t="s">
        <v>211</v>
      </c>
      <c r="C3665" t="s">
        <v>20</v>
      </c>
      <c r="D3665">
        <v>1861400000</v>
      </c>
      <c r="E3665">
        <v>45200000</v>
      </c>
      <c r="F3665">
        <v>1906600000</v>
      </c>
      <c r="G3665">
        <v>41</v>
      </c>
      <c r="H3665">
        <v>27200000</v>
      </c>
      <c r="I3665">
        <v>1.4472704054485469E-2</v>
      </c>
      <c r="J3665" t="s">
        <v>340</v>
      </c>
      <c r="K3665" t="s">
        <v>1993</v>
      </c>
      <c r="L3665" t="s">
        <v>2429</v>
      </c>
    </row>
    <row r="3666" spans="1:12" x14ac:dyDescent="0.3">
      <c r="A3666" s="9">
        <v>44439</v>
      </c>
      <c r="B3666" t="s">
        <v>212</v>
      </c>
      <c r="C3666" t="s">
        <v>21</v>
      </c>
      <c r="D3666">
        <v>3200000</v>
      </c>
      <c r="E3666">
        <v>0</v>
      </c>
      <c r="F3666">
        <v>3200000</v>
      </c>
      <c r="G3666">
        <v>104</v>
      </c>
      <c r="H3666">
        <v>-100000</v>
      </c>
      <c r="I3666">
        <v>-3.03030303030303E-2</v>
      </c>
      <c r="J3666" t="s">
        <v>341</v>
      </c>
      <c r="K3666" t="s">
        <v>354</v>
      </c>
      <c r="L3666" t="s">
        <v>503</v>
      </c>
    </row>
    <row r="3667" spans="1:12" x14ac:dyDescent="0.3">
      <c r="A3667" s="9">
        <v>44439</v>
      </c>
      <c r="B3667" t="s">
        <v>213</v>
      </c>
      <c r="C3667" t="s">
        <v>22</v>
      </c>
      <c r="D3667">
        <v>108900000</v>
      </c>
      <c r="E3667">
        <v>0</v>
      </c>
      <c r="F3667">
        <v>108900000</v>
      </c>
      <c r="G3667">
        <v>68</v>
      </c>
      <c r="H3667">
        <v>0</v>
      </c>
      <c r="I3667">
        <v>0</v>
      </c>
      <c r="J3667" t="s">
        <v>339</v>
      </c>
      <c r="K3667" t="s">
        <v>885</v>
      </c>
      <c r="L3667" t="s">
        <v>348</v>
      </c>
    </row>
    <row r="3668" spans="1:12" x14ac:dyDescent="0.3">
      <c r="A3668" s="9">
        <v>44439</v>
      </c>
      <c r="B3668" t="s">
        <v>214</v>
      </c>
      <c r="C3668" t="s">
        <v>23</v>
      </c>
      <c r="D3668">
        <v>29300000</v>
      </c>
      <c r="E3668">
        <v>28300000</v>
      </c>
      <c r="F3668">
        <v>57600000</v>
      </c>
      <c r="G3668">
        <v>79</v>
      </c>
      <c r="H3668">
        <v>-100000</v>
      </c>
      <c r="I3668">
        <v>-1.7331022530329291E-3</v>
      </c>
      <c r="J3668" t="s">
        <v>341</v>
      </c>
      <c r="K3668" t="s">
        <v>1079</v>
      </c>
      <c r="L3668" t="s">
        <v>503</v>
      </c>
    </row>
    <row r="3669" spans="1:12" x14ac:dyDescent="0.3">
      <c r="A3669" s="9">
        <v>44439</v>
      </c>
      <c r="B3669" t="s">
        <v>216</v>
      </c>
      <c r="C3669" t="s">
        <v>25</v>
      </c>
      <c r="D3669">
        <v>23300000</v>
      </c>
      <c r="E3669">
        <v>1400000</v>
      </c>
      <c r="F3669">
        <v>24700000</v>
      </c>
      <c r="G3669">
        <v>84</v>
      </c>
      <c r="H3669">
        <v>-400000</v>
      </c>
      <c r="I3669">
        <v>-1.5936254980079681E-2</v>
      </c>
      <c r="J3669" t="s">
        <v>341</v>
      </c>
      <c r="K3669" t="s">
        <v>2434</v>
      </c>
      <c r="L3669" t="s">
        <v>909</v>
      </c>
    </row>
    <row r="3670" spans="1:12" x14ac:dyDescent="0.3">
      <c r="A3670" s="9">
        <v>44439</v>
      </c>
      <c r="B3670" t="s">
        <v>217</v>
      </c>
      <c r="C3670" t="s">
        <v>26</v>
      </c>
      <c r="D3670">
        <v>73200000</v>
      </c>
      <c r="E3670">
        <v>0</v>
      </c>
      <c r="F3670">
        <v>73200000</v>
      </c>
      <c r="G3670">
        <v>84</v>
      </c>
      <c r="H3670">
        <v>-2600000</v>
      </c>
      <c r="I3670">
        <v>-3.430079155672823E-2</v>
      </c>
      <c r="J3670" t="s">
        <v>341</v>
      </c>
      <c r="K3670" t="s">
        <v>1344</v>
      </c>
      <c r="L3670" t="s">
        <v>927</v>
      </c>
    </row>
    <row r="3671" spans="1:12" x14ac:dyDescent="0.3">
      <c r="A3671" s="9">
        <v>44439</v>
      </c>
      <c r="B3671" t="s">
        <v>218</v>
      </c>
      <c r="C3671" t="s">
        <v>27</v>
      </c>
      <c r="D3671">
        <v>290100000</v>
      </c>
      <c r="E3671">
        <v>60900000</v>
      </c>
      <c r="F3671">
        <v>351000000</v>
      </c>
      <c r="G3671">
        <v>84</v>
      </c>
      <c r="H3671">
        <v>-800000</v>
      </c>
      <c r="I3671">
        <v>-2.2740193291642982E-3</v>
      </c>
      <c r="J3671" t="s">
        <v>341</v>
      </c>
      <c r="K3671" t="s">
        <v>2395</v>
      </c>
      <c r="L3671" t="s">
        <v>664</v>
      </c>
    </row>
    <row r="3672" spans="1:12" x14ac:dyDescent="0.3">
      <c r="A3672" s="9">
        <v>44439</v>
      </c>
      <c r="B3672" t="s">
        <v>220</v>
      </c>
      <c r="C3672" t="s">
        <v>29</v>
      </c>
      <c r="D3672">
        <v>14200000</v>
      </c>
      <c r="E3672">
        <v>0</v>
      </c>
      <c r="F3672">
        <v>14200000</v>
      </c>
      <c r="G3672">
        <v>90</v>
      </c>
      <c r="H3672">
        <v>1200000</v>
      </c>
      <c r="I3672">
        <v>9.2307692307692313E-2</v>
      </c>
      <c r="J3672" t="s">
        <v>340</v>
      </c>
      <c r="K3672" t="s">
        <v>1347</v>
      </c>
      <c r="L3672" t="s">
        <v>369</v>
      </c>
    </row>
    <row r="3673" spans="1:12" x14ac:dyDescent="0.3">
      <c r="A3673" s="9">
        <v>44439</v>
      </c>
      <c r="B3673" t="s">
        <v>205</v>
      </c>
      <c r="C3673" t="s">
        <v>14</v>
      </c>
      <c r="D3673">
        <v>5017900000</v>
      </c>
      <c r="E3673">
        <v>256000000</v>
      </c>
      <c r="F3673">
        <v>5273900000</v>
      </c>
      <c r="G3673">
        <v>20</v>
      </c>
      <c r="H3673">
        <v>-61400000</v>
      </c>
      <c r="I3673">
        <v>-1.1508256330478139E-2</v>
      </c>
      <c r="J3673" t="s">
        <v>341</v>
      </c>
      <c r="K3673" t="s">
        <v>2435</v>
      </c>
      <c r="L3673" t="s">
        <v>2106</v>
      </c>
    </row>
    <row r="3674" spans="1:12" x14ac:dyDescent="0.3">
      <c r="A3674" s="9">
        <v>44439</v>
      </c>
      <c r="B3674" t="s">
        <v>253</v>
      </c>
      <c r="C3674" t="s">
        <v>62</v>
      </c>
      <c r="D3674">
        <v>3521000000</v>
      </c>
      <c r="E3674">
        <v>0</v>
      </c>
      <c r="F3674">
        <v>3521000000</v>
      </c>
      <c r="G3674">
        <v>35</v>
      </c>
      <c r="H3674">
        <v>131300000</v>
      </c>
      <c r="I3674">
        <v>3.8734991297164942E-2</v>
      </c>
      <c r="J3674" t="s">
        <v>340</v>
      </c>
      <c r="K3674" t="s">
        <v>1314</v>
      </c>
      <c r="L3674" t="s">
        <v>801</v>
      </c>
    </row>
    <row r="3675" spans="1:12" x14ac:dyDescent="0.3">
      <c r="A3675" s="9">
        <v>44439</v>
      </c>
      <c r="B3675" t="s">
        <v>252</v>
      </c>
      <c r="C3675" t="s">
        <v>61</v>
      </c>
      <c r="D3675">
        <v>0</v>
      </c>
      <c r="E3675">
        <v>32900000</v>
      </c>
      <c r="F3675">
        <v>32900000</v>
      </c>
      <c r="G3675">
        <v>35</v>
      </c>
      <c r="H3675">
        <v>-55000000</v>
      </c>
      <c r="I3675">
        <v>-0.62571103526734928</v>
      </c>
      <c r="J3675" t="s">
        <v>341</v>
      </c>
      <c r="K3675" t="s">
        <v>539</v>
      </c>
      <c r="L3675" t="s">
        <v>1754</v>
      </c>
    </row>
    <row r="3676" spans="1:12" x14ac:dyDescent="0.3">
      <c r="A3676" s="9">
        <v>44439</v>
      </c>
      <c r="B3676" t="s">
        <v>251</v>
      </c>
      <c r="C3676" t="s">
        <v>60</v>
      </c>
      <c r="D3676">
        <v>5062800000</v>
      </c>
      <c r="E3676">
        <v>291700000</v>
      </c>
      <c r="F3676">
        <v>5354500000</v>
      </c>
      <c r="G3676">
        <v>24</v>
      </c>
      <c r="H3676">
        <v>-99600000</v>
      </c>
      <c r="I3676">
        <v>-1.8261491355127338E-2</v>
      </c>
      <c r="J3676" t="s">
        <v>341</v>
      </c>
      <c r="K3676" t="s">
        <v>2390</v>
      </c>
      <c r="L3676" t="s">
        <v>722</v>
      </c>
    </row>
    <row r="3677" spans="1:12" x14ac:dyDescent="0.3">
      <c r="A3677" s="9">
        <v>44439</v>
      </c>
      <c r="B3677" t="s">
        <v>279</v>
      </c>
      <c r="C3677" t="s">
        <v>88</v>
      </c>
      <c r="D3677">
        <v>0</v>
      </c>
      <c r="E3677">
        <v>13600000</v>
      </c>
      <c r="F3677">
        <v>13600000</v>
      </c>
      <c r="G3677">
        <v>105</v>
      </c>
      <c r="H3677">
        <v>6600000</v>
      </c>
      <c r="I3677">
        <v>0.94285714285714284</v>
      </c>
      <c r="J3677" t="s">
        <v>340</v>
      </c>
      <c r="K3677" t="s">
        <v>1435</v>
      </c>
      <c r="L3677" t="s">
        <v>2111</v>
      </c>
    </row>
    <row r="3678" spans="1:12" x14ac:dyDescent="0.3">
      <c r="A3678" s="9">
        <v>44439</v>
      </c>
      <c r="B3678" t="s">
        <v>324</v>
      </c>
      <c r="C3678" t="s">
        <v>139</v>
      </c>
      <c r="D3678">
        <v>0</v>
      </c>
      <c r="E3678">
        <v>0</v>
      </c>
      <c r="F3678">
        <v>0</v>
      </c>
      <c r="G3678">
        <v>105</v>
      </c>
      <c r="H3678">
        <v>0</v>
      </c>
      <c r="J3678" t="s">
        <v>339</v>
      </c>
      <c r="K3678" t="s">
        <v>348</v>
      </c>
      <c r="L3678" t="s">
        <v>348</v>
      </c>
    </row>
    <row r="3679" spans="1:12" x14ac:dyDescent="0.3">
      <c r="A3679" s="9">
        <v>44439</v>
      </c>
      <c r="B3679" t="s">
        <v>229</v>
      </c>
      <c r="C3679" t="s">
        <v>38</v>
      </c>
      <c r="D3679">
        <v>111600000</v>
      </c>
      <c r="E3679">
        <v>0</v>
      </c>
      <c r="F3679">
        <v>111600000</v>
      </c>
      <c r="G3679">
        <v>105</v>
      </c>
      <c r="H3679">
        <v>0</v>
      </c>
      <c r="I3679">
        <v>0</v>
      </c>
      <c r="J3679" t="s">
        <v>339</v>
      </c>
      <c r="K3679" t="s">
        <v>628</v>
      </c>
      <c r="L3679" t="s">
        <v>348</v>
      </c>
    </row>
    <row r="3680" spans="1:12" x14ac:dyDescent="0.3">
      <c r="A3680" s="9">
        <v>44439</v>
      </c>
      <c r="B3680" t="s">
        <v>230</v>
      </c>
      <c r="C3680" t="s">
        <v>39</v>
      </c>
      <c r="D3680">
        <v>1932000000</v>
      </c>
      <c r="E3680">
        <v>969300000</v>
      </c>
      <c r="F3680">
        <v>2901300000</v>
      </c>
      <c r="G3680">
        <v>34</v>
      </c>
      <c r="H3680">
        <v>75500000</v>
      </c>
      <c r="I3680">
        <v>2.6718097529903041E-2</v>
      </c>
      <c r="J3680" t="s">
        <v>340</v>
      </c>
      <c r="K3680" t="s">
        <v>2436</v>
      </c>
      <c r="L3680" t="s">
        <v>2437</v>
      </c>
    </row>
    <row r="3681" spans="1:12" x14ac:dyDescent="0.3">
      <c r="A3681" s="9">
        <v>44439</v>
      </c>
      <c r="B3681" t="s">
        <v>231</v>
      </c>
      <c r="C3681" t="s">
        <v>40</v>
      </c>
      <c r="D3681">
        <v>824400000</v>
      </c>
      <c r="E3681">
        <v>661600000</v>
      </c>
      <c r="F3681">
        <v>1486000000</v>
      </c>
      <c r="G3681">
        <v>48</v>
      </c>
      <c r="H3681">
        <v>-27200000</v>
      </c>
      <c r="I3681">
        <v>-1.7975151995770551E-2</v>
      </c>
      <c r="J3681" t="s">
        <v>341</v>
      </c>
      <c r="K3681" t="s">
        <v>1093</v>
      </c>
      <c r="L3681" t="s">
        <v>1460</v>
      </c>
    </row>
    <row r="3682" spans="1:12" x14ac:dyDescent="0.3">
      <c r="A3682" s="9">
        <v>44439</v>
      </c>
      <c r="B3682" t="s">
        <v>232</v>
      </c>
      <c r="C3682" t="s">
        <v>41</v>
      </c>
      <c r="D3682">
        <v>289300000</v>
      </c>
      <c r="E3682">
        <v>0</v>
      </c>
      <c r="F3682">
        <v>289300000</v>
      </c>
      <c r="G3682">
        <v>62</v>
      </c>
      <c r="H3682">
        <v>1500000</v>
      </c>
      <c r="I3682">
        <v>5.2119527449617786E-3</v>
      </c>
      <c r="J3682" t="s">
        <v>340</v>
      </c>
      <c r="K3682" t="s">
        <v>797</v>
      </c>
      <c r="L3682" t="s">
        <v>461</v>
      </c>
    </row>
    <row r="3683" spans="1:12" x14ac:dyDescent="0.3">
      <c r="A3683" s="9">
        <v>44439</v>
      </c>
      <c r="B3683" t="s">
        <v>233</v>
      </c>
      <c r="C3683" t="s">
        <v>42</v>
      </c>
      <c r="D3683">
        <v>115542500000</v>
      </c>
      <c r="E3683">
        <v>12644800000</v>
      </c>
      <c r="F3683">
        <v>128187300000</v>
      </c>
      <c r="G3683">
        <v>4</v>
      </c>
      <c r="H3683">
        <v>386900000</v>
      </c>
      <c r="I3683">
        <v>3.0273770661124692E-3</v>
      </c>
      <c r="J3683" t="s">
        <v>340</v>
      </c>
      <c r="K3683" t="s">
        <v>2014</v>
      </c>
      <c r="L3683" t="s">
        <v>416</v>
      </c>
    </row>
    <row r="3684" spans="1:12" x14ac:dyDescent="0.3">
      <c r="A3684" s="9">
        <v>44439</v>
      </c>
      <c r="B3684" t="s">
        <v>234</v>
      </c>
      <c r="C3684" t="s">
        <v>43</v>
      </c>
      <c r="D3684">
        <v>32700000</v>
      </c>
      <c r="E3684">
        <v>100000</v>
      </c>
      <c r="F3684">
        <v>32800000</v>
      </c>
      <c r="G3684">
        <v>4</v>
      </c>
      <c r="H3684">
        <v>0</v>
      </c>
      <c r="I3684">
        <v>0</v>
      </c>
      <c r="J3684" t="s">
        <v>339</v>
      </c>
      <c r="K3684" t="s">
        <v>972</v>
      </c>
      <c r="L3684" t="s">
        <v>348</v>
      </c>
    </row>
    <row r="3685" spans="1:12" x14ac:dyDescent="0.3">
      <c r="A3685" s="9">
        <v>44439</v>
      </c>
      <c r="B3685" t="s">
        <v>235</v>
      </c>
      <c r="C3685" t="s">
        <v>44</v>
      </c>
      <c r="D3685">
        <v>100000</v>
      </c>
      <c r="E3685">
        <v>0</v>
      </c>
      <c r="F3685">
        <v>100000</v>
      </c>
      <c r="G3685">
        <v>121</v>
      </c>
      <c r="H3685">
        <v>0</v>
      </c>
      <c r="I3685">
        <v>0</v>
      </c>
      <c r="J3685" t="s">
        <v>339</v>
      </c>
      <c r="K3685" t="s">
        <v>486</v>
      </c>
      <c r="L3685" t="s">
        <v>348</v>
      </c>
    </row>
    <row r="3686" spans="1:12" x14ac:dyDescent="0.3">
      <c r="A3686" s="9">
        <v>44439</v>
      </c>
      <c r="B3686" t="s">
        <v>270</v>
      </c>
      <c r="C3686" t="s">
        <v>140</v>
      </c>
      <c r="D3686">
        <v>14500000</v>
      </c>
      <c r="E3686">
        <v>0</v>
      </c>
      <c r="F3686">
        <v>14500000</v>
      </c>
      <c r="G3686">
        <v>92</v>
      </c>
      <c r="H3686">
        <v>2100000</v>
      </c>
      <c r="I3686">
        <v>0.16935483870967741</v>
      </c>
      <c r="J3686" t="s">
        <v>340</v>
      </c>
      <c r="K3686" t="s">
        <v>758</v>
      </c>
      <c r="L3686" t="s">
        <v>1009</v>
      </c>
    </row>
    <row r="3687" spans="1:12" x14ac:dyDescent="0.3">
      <c r="A3687" s="9">
        <v>44439</v>
      </c>
      <c r="B3687" t="s">
        <v>236</v>
      </c>
      <c r="C3687" t="s">
        <v>45</v>
      </c>
      <c r="D3687">
        <v>0</v>
      </c>
      <c r="E3687">
        <v>0</v>
      </c>
      <c r="F3687">
        <v>0</v>
      </c>
      <c r="G3687">
        <v>117</v>
      </c>
      <c r="H3687">
        <v>0</v>
      </c>
      <c r="J3687" t="s">
        <v>339</v>
      </c>
      <c r="K3687" t="s">
        <v>348</v>
      </c>
      <c r="L3687" t="s">
        <v>348</v>
      </c>
    </row>
    <row r="3688" spans="1:12" x14ac:dyDescent="0.3">
      <c r="A3688" s="9">
        <v>44439</v>
      </c>
      <c r="B3688" t="s">
        <v>237</v>
      </c>
      <c r="C3688" t="s">
        <v>46</v>
      </c>
      <c r="D3688">
        <v>33300000</v>
      </c>
      <c r="E3688">
        <v>86100000</v>
      </c>
      <c r="F3688">
        <v>119400000</v>
      </c>
      <c r="G3688">
        <v>78</v>
      </c>
      <c r="H3688">
        <v>-1100000</v>
      </c>
      <c r="I3688">
        <v>-9.1286307053941914E-3</v>
      </c>
      <c r="J3688" t="s">
        <v>341</v>
      </c>
      <c r="K3688" t="s">
        <v>869</v>
      </c>
      <c r="L3688" t="s">
        <v>512</v>
      </c>
    </row>
    <row r="3689" spans="1:12" x14ac:dyDescent="0.3">
      <c r="A3689" s="9">
        <v>44439</v>
      </c>
      <c r="B3689" t="s">
        <v>238</v>
      </c>
      <c r="C3689" t="s">
        <v>47</v>
      </c>
      <c r="D3689">
        <v>120100000</v>
      </c>
      <c r="E3689">
        <v>0</v>
      </c>
      <c r="F3689">
        <v>120100000</v>
      </c>
      <c r="G3689">
        <v>73</v>
      </c>
      <c r="H3689">
        <v>-200000</v>
      </c>
      <c r="I3689">
        <v>-1.6625103906899421E-3</v>
      </c>
      <c r="J3689" t="s">
        <v>341</v>
      </c>
      <c r="K3689" t="s">
        <v>1890</v>
      </c>
      <c r="L3689" t="s">
        <v>497</v>
      </c>
    </row>
    <row r="3690" spans="1:12" x14ac:dyDescent="0.3">
      <c r="A3690" s="9">
        <v>44439</v>
      </c>
      <c r="B3690" t="s">
        <v>239</v>
      </c>
      <c r="C3690" t="s">
        <v>48</v>
      </c>
      <c r="D3690">
        <v>31300000</v>
      </c>
      <c r="E3690">
        <v>0</v>
      </c>
      <c r="F3690">
        <v>31300000</v>
      </c>
      <c r="G3690">
        <v>89</v>
      </c>
      <c r="H3690">
        <v>-100000</v>
      </c>
      <c r="I3690">
        <v>-3.1847133757961789E-3</v>
      </c>
      <c r="J3690" t="s">
        <v>341</v>
      </c>
      <c r="K3690" t="s">
        <v>2438</v>
      </c>
      <c r="L3690" t="s">
        <v>503</v>
      </c>
    </row>
    <row r="3691" spans="1:12" x14ac:dyDescent="0.3">
      <c r="A3691" s="9">
        <v>44439</v>
      </c>
      <c r="B3691" t="s">
        <v>241</v>
      </c>
      <c r="C3691" t="s">
        <v>50</v>
      </c>
      <c r="D3691">
        <v>316800000</v>
      </c>
      <c r="E3691">
        <v>25200000</v>
      </c>
      <c r="F3691">
        <v>342000000</v>
      </c>
      <c r="G3691">
        <v>60</v>
      </c>
      <c r="H3691">
        <v>1000000</v>
      </c>
      <c r="I3691">
        <v>2.9325513196480938E-3</v>
      </c>
      <c r="J3691" t="s">
        <v>340</v>
      </c>
      <c r="K3691" t="s">
        <v>1546</v>
      </c>
      <c r="L3691" t="s">
        <v>458</v>
      </c>
    </row>
    <row r="3692" spans="1:12" x14ac:dyDescent="0.3">
      <c r="A3692" s="9">
        <v>44439</v>
      </c>
      <c r="B3692" t="s">
        <v>243</v>
      </c>
      <c r="C3692" t="s">
        <v>52</v>
      </c>
      <c r="D3692">
        <v>2793100000</v>
      </c>
      <c r="E3692">
        <v>6595700000</v>
      </c>
      <c r="F3692">
        <v>9388800000</v>
      </c>
      <c r="G3692">
        <v>10</v>
      </c>
      <c r="H3692">
        <v>261500000</v>
      </c>
      <c r="I3692">
        <v>2.8650312797870121E-2</v>
      </c>
      <c r="J3692" t="s">
        <v>340</v>
      </c>
      <c r="K3692" t="s">
        <v>2407</v>
      </c>
      <c r="L3692" t="s">
        <v>644</v>
      </c>
    </row>
    <row r="3693" spans="1:12" x14ac:dyDescent="0.3">
      <c r="A3693" s="9">
        <v>44439</v>
      </c>
      <c r="B3693" t="s">
        <v>257</v>
      </c>
      <c r="C3693" t="s">
        <v>66</v>
      </c>
      <c r="D3693">
        <v>515900000</v>
      </c>
      <c r="E3693">
        <v>0</v>
      </c>
      <c r="F3693">
        <v>515900000</v>
      </c>
      <c r="G3693">
        <v>50</v>
      </c>
      <c r="H3693">
        <v>39600000</v>
      </c>
      <c r="I3693">
        <v>8.3140877598152418E-2</v>
      </c>
      <c r="J3693" t="s">
        <v>340</v>
      </c>
      <c r="K3693" t="s">
        <v>595</v>
      </c>
      <c r="L3693" t="s">
        <v>422</v>
      </c>
    </row>
    <row r="3694" spans="1:12" x14ac:dyDescent="0.3">
      <c r="A3694" s="9">
        <v>44439</v>
      </c>
      <c r="B3694" t="s">
        <v>244</v>
      </c>
      <c r="C3694" t="s">
        <v>53</v>
      </c>
      <c r="D3694">
        <v>52800000</v>
      </c>
      <c r="E3694">
        <v>10000000</v>
      </c>
      <c r="F3694">
        <v>62800000</v>
      </c>
      <c r="G3694">
        <v>98</v>
      </c>
      <c r="H3694">
        <v>10600000</v>
      </c>
      <c r="I3694">
        <v>0.20306513409961691</v>
      </c>
      <c r="J3694" t="s">
        <v>340</v>
      </c>
      <c r="K3694" t="s">
        <v>1006</v>
      </c>
      <c r="L3694" t="s">
        <v>396</v>
      </c>
    </row>
    <row r="3695" spans="1:12" x14ac:dyDescent="0.3">
      <c r="A3695" s="9">
        <v>44439</v>
      </c>
      <c r="B3695" t="s">
        <v>245</v>
      </c>
      <c r="C3695" t="s">
        <v>54</v>
      </c>
      <c r="D3695">
        <v>16112900000</v>
      </c>
      <c r="E3695">
        <v>1347200000</v>
      </c>
      <c r="F3695">
        <v>17460100000</v>
      </c>
      <c r="G3695">
        <v>7</v>
      </c>
      <c r="H3695">
        <v>115000000</v>
      </c>
      <c r="I3695">
        <v>6.6301145568489076E-3</v>
      </c>
      <c r="J3695" t="s">
        <v>340</v>
      </c>
      <c r="K3695" t="s">
        <v>675</v>
      </c>
      <c r="L3695" t="s">
        <v>919</v>
      </c>
    </row>
    <row r="3696" spans="1:12" x14ac:dyDescent="0.3">
      <c r="A3696" s="9">
        <v>44439</v>
      </c>
      <c r="B3696" t="s">
        <v>246</v>
      </c>
      <c r="C3696" t="s">
        <v>55</v>
      </c>
      <c r="D3696">
        <v>4116500000</v>
      </c>
      <c r="E3696">
        <v>643500000</v>
      </c>
      <c r="F3696">
        <v>4760000000</v>
      </c>
      <c r="G3696">
        <v>25</v>
      </c>
      <c r="H3696">
        <v>-88100000</v>
      </c>
      <c r="I3696">
        <v>-1.81720674078505E-2</v>
      </c>
      <c r="J3696" t="s">
        <v>341</v>
      </c>
      <c r="K3696" t="s">
        <v>1247</v>
      </c>
      <c r="L3696" t="s">
        <v>2224</v>
      </c>
    </row>
    <row r="3697" spans="1:12" x14ac:dyDescent="0.3">
      <c r="A3697" s="9">
        <v>44439</v>
      </c>
      <c r="B3697" t="s">
        <v>247</v>
      </c>
      <c r="C3697" t="s">
        <v>56</v>
      </c>
      <c r="D3697">
        <v>11391000000</v>
      </c>
      <c r="E3697">
        <v>1302300000</v>
      </c>
      <c r="F3697">
        <v>12693300000</v>
      </c>
      <c r="G3697">
        <v>14</v>
      </c>
      <c r="H3697">
        <v>-18500000</v>
      </c>
      <c r="I3697">
        <v>-1.455340707059582E-3</v>
      </c>
      <c r="J3697" t="s">
        <v>341</v>
      </c>
      <c r="K3697" t="s">
        <v>1647</v>
      </c>
      <c r="L3697" t="s">
        <v>607</v>
      </c>
    </row>
    <row r="3698" spans="1:12" x14ac:dyDescent="0.3">
      <c r="A3698" s="9">
        <v>44439</v>
      </c>
      <c r="B3698" t="s">
        <v>248</v>
      </c>
      <c r="C3698" t="s">
        <v>57</v>
      </c>
      <c r="D3698">
        <v>669000000</v>
      </c>
      <c r="E3698">
        <v>24200000</v>
      </c>
      <c r="F3698">
        <v>693200000</v>
      </c>
      <c r="G3698">
        <v>52</v>
      </c>
      <c r="H3698">
        <v>27200000</v>
      </c>
      <c r="I3698">
        <v>4.0840840840840838E-2</v>
      </c>
      <c r="J3698" t="s">
        <v>340</v>
      </c>
      <c r="K3698" t="s">
        <v>2439</v>
      </c>
      <c r="L3698" t="s">
        <v>2429</v>
      </c>
    </row>
    <row r="3699" spans="1:12" x14ac:dyDescent="0.3">
      <c r="A3699" s="9">
        <v>44439</v>
      </c>
      <c r="B3699" t="s">
        <v>249</v>
      </c>
      <c r="C3699" t="s">
        <v>58</v>
      </c>
      <c r="D3699">
        <v>202000000</v>
      </c>
      <c r="E3699">
        <v>44300000</v>
      </c>
      <c r="F3699">
        <v>246300000</v>
      </c>
      <c r="G3699">
        <v>56</v>
      </c>
      <c r="H3699">
        <v>400000</v>
      </c>
      <c r="I3699">
        <v>1.6266775111834081E-3</v>
      </c>
      <c r="J3699" t="s">
        <v>340</v>
      </c>
      <c r="K3699" t="s">
        <v>2080</v>
      </c>
      <c r="L3699" t="s">
        <v>557</v>
      </c>
    </row>
    <row r="3700" spans="1:12" x14ac:dyDescent="0.3">
      <c r="A3700" s="9">
        <v>44439</v>
      </c>
      <c r="B3700" t="s">
        <v>250</v>
      </c>
      <c r="C3700" t="s">
        <v>59</v>
      </c>
      <c r="D3700">
        <v>14638300000</v>
      </c>
      <c r="E3700">
        <v>1538000000</v>
      </c>
      <c r="F3700">
        <v>16176300000</v>
      </c>
      <c r="G3700">
        <v>12</v>
      </c>
      <c r="H3700">
        <v>-52100000</v>
      </c>
      <c r="I3700">
        <v>-3.2104212368440511E-3</v>
      </c>
      <c r="J3700" t="s">
        <v>341</v>
      </c>
      <c r="K3700" t="s">
        <v>997</v>
      </c>
      <c r="L3700" t="s">
        <v>1716</v>
      </c>
    </row>
    <row r="3701" spans="1:12" x14ac:dyDescent="0.3">
      <c r="A3701" s="9">
        <v>44439</v>
      </c>
      <c r="B3701" t="s">
        <v>198</v>
      </c>
      <c r="C3701" t="s">
        <v>135</v>
      </c>
      <c r="D3701">
        <v>206100000</v>
      </c>
      <c r="E3701">
        <v>61100000</v>
      </c>
      <c r="F3701">
        <v>267200000</v>
      </c>
      <c r="G3701">
        <v>65</v>
      </c>
      <c r="H3701">
        <v>8300000</v>
      </c>
      <c r="I3701">
        <v>3.205870992661259E-2</v>
      </c>
      <c r="J3701" t="s">
        <v>340</v>
      </c>
      <c r="K3701" t="s">
        <v>1507</v>
      </c>
      <c r="L3701" t="s">
        <v>2324</v>
      </c>
    </row>
    <row r="3702" spans="1:12" x14ac:dyDescent="0.3">
      <c r="A3702" s="9">
        <v>44439</v>
      </c>
      <c r="B3702" t="s">
        <v>221</v>
      </c>
      <c r="C3702" t="s">
        <v>30</v>
      </c>
      <c r="D3702">
        <v>2662700000</v>
      </c>
      <c r="E3702">
        <v>17400000</v>
      </c>
      <c r="F3702">
        <v>2680100000</v>
      </c>
      <c r="G3702">
        <v>36</v>
      </c>
      <c r="H3702">
        <v>106000000</v>
      </c>
      <c r="I3702">
        <v>4.1179441358144588E-2</v>
      </c>
      <c r="J3702" t="s">
        <v>340</v>
      </c>
      <c r="K3702" t="s">
        <v>2440</v>
      </c>
      <c r="L3702" t="s">
        <v>902</v>
      </c>
    </row>
    <row r="3703" spans="1:12" x14ac:dyDescent="0.3">
      <c r="A3703" s="9">
        <v>44439</v>
      </c>
      <c r="B3703" t="s">
        <v>222</v>
      </c>
      <c r="C3703" t="s">
        <v>31</v>
      </c>
      <c r="D3703">
        <v>731900000</v>
      </c>
      <c r="E3703">
        <v>64400000.000000007</v>
      </c>
      <c r="F3703">
        <v>796300000</v>
      </c>
      <c r="G3703">
        <v>46</v>
      </c>
      <c r="H3703">
        <v>14800000</v>
      </c>
      <c r="I3703">
        <v>1.8937939859245041E-2</v>
      </c>
      <c r="J3703" t="s">
        <v>340</v>
      </c>
      <c r="K3703" t="s">
        <v>1043</v>
      </c>
      <c r="L3703" t="s">
        <v>2091</v>
      </c>
    </row>
    <row r="3704" spans="1:12" x14ac:dyDescent="0.3">
      <c r="A3704" s="9">
        <v>44439</v>
      </c>
      <c r="B3704" t="s">
        <v>215</v>
      </c>
      <c r="C3704" t="s">
        <v>131</v>
      </c>
      <c r="D3704">
        <v>12500000</v>
      </c>
      <c r="E3704">
        <v>16700000</v>
      </c>
      <c r="F3704">
        <v>29200000</v>
      </c>
      <c r="G3704">
        <v>75</v>
      </c>
      <c r="H3704">
        <v>-28800000</v>
      </c>
      <c r="I3704">
        <v>-0.49655172413793103</v>
      </c>
      <c r="J3704" t="s">
        <v>341</v>
      </c>
      <c r="K3704" t="s">
        <v>2081</v>
      </c>
      <c r="L3704" t="s">
        <v>2270</v>
      </c>
    </row>
    <row r="3705" spans="1:12" x14ac:dyDescent="0.3">
      <c r="A3705" s="9">
        <v>44439</v>
      </c>
      <c r="B3705" t="s">
        <v>242</v>
      </c>
      <c r="C3705" t="s">
        <v>51</v>
      </c>
      <c r="D3705">
        <v>12500000</v>
      </c>
      <c r="E3705">
        <v>200000</v>
      </c>
      <c r="F3705">
        <v>12700000</v>
      </c>
      <c r="G3705">
        <v>95</v>
      </c>
      <c r="H3705">
        <v>-100000</v>
      </c>
      <c r="I3705">
        <v>-7.8125E-3</v>
      </c>
      <c r="J3705" t="s">
        <v>341</v>
      </c>
      <c r="K3705" t="s">
        <v>462</v>
      </c>
      <c r="L3705" t="s">
        <v>503</v>
      </c>
    </row>
    <row r="3706" spans="1:12" x14ac:dyDescent="0.3">
      <c r="A3706" s="9">
        <v>44439</v>
      </c>
      <c r="B3706" t="s">
        <v>315</v>
      </c>
      <c r="C3706" t="s">
        <v>124</v>
      </c>
      <c r="D3706">
        <v>100000</v>
      </c>
      <c r="E3706">
        <v>3700000</v>
      </c>
      <c r="F3706">
        <v>3800000</v>
      </c>
      <c r="G3706">
        <v>106</v>
      </c>
      <c r="H3706">
        <v>0</v>
      </c>
      <c r="I3706">
        <v>0</v>
      </c>
      <c r="J3706" t="s">
        <v>339</v>
      </c>
      <c r="K3706" t="s">
        <v>495</v>
      </c>
      <c r="L3706" t="s">
        <v>348</v>
      </c>
    </row>
    <row r="3707" spans="1:12" x14ac:dyDescent="0.3">
      <c r="A3707" s="9">
        <v>44439</v>
      </c>
      <c r="B3707" t="s">
        <v>312</v>
      </c>
      <c r="C3707" t="s">
        <v>121</v>
      </c>
      <c r="D3707">
        <v>0</v>
      </c>
      <c r="E3707">
        <v>0</v>
      </c>
      <c r="F3707">
        <v>0</v>
      </c>
      <c r="G3707">
        <v>122</v>
      </c>
      <c r="H3707">
        <v>0</v>
      </c>
      <c r="J3707" t="s">
        <v>339</v>
      </c>
      <c r="K3707" t="s">
        <v>348</v>
      </c>
      <c r="L3707" t="s">
        <v>348</v>
      </c>
    </row>
    <row r="3708" spans="1:12" x14ac:dyDescent="0.3">
      <c r="A3708" s="9">
        <v>44439</v>
      </c>
      <c r="B3708" t="s">
        <v>311</v>
      </c>
      <c r="C3708" t="s">
        <v>120</v>
      </c>
      <c r="D3708">
        <v>0</v>
      </c>
      <c r="E3708">
        <v>0</v>
      </c>
      <c r="F3708">
        <v>0</v>
      </c>
      <c r="G3708">
        <v>123</v>
      </c>
      <c r="H3708">
        <v>0</v>
      </c>
      <c r="J3708" t="s">
        <v>339</v>
      </c>
      <c r="K3708" t="s">
        <v>348</v>
      </c>
      <c r="L3708" t="s">
        <v>348</v>
      </c>
    </row>
    <row r="3709" spans="1:12" x14ac:dyDescent="0.3">
      <c r="A3709" s="9">
        <v>44439</v>
      </c>
      <c r="B3709" t="s">
        <v>310</v>
      </c>
      <c r="C3709" t="s">
        <v>142</v>
      </c>
      <c r="D3709">
        <v>63800000</v>
      </c>
      <c r="E3709">
        <v>200000</v>
      </c>
      <c r="F3709">
        <v>64000000</v>
      </c>
      <c r="G3709">
        <v>74</v>
      </c>
      <c r="H3709">
        <v>-900000</v>
      </c>
      <c r="I3709">
        <v>-1.386748844375963E-2</v>
      </c>
      <c r="J3709" t="s">
        <v>341</v>
      </c>
      <c r="K3709" t="s">
        <v>753</v>
      </c>
      <c r="L3709" t="s">
        <v>599</v>
      </c>
    </row>
    <row r="3710" spans="1:12" x14ac:dyDescent="0.3">
      <c r="A3710" s="9">
        <v>44439</v>
      </c>
      <c r="B3710" t="s">
        <v>292</v>
      </c>
      <c r="C3710" t="s">
        <v>101</v>
      </c>
      <c r="D3710">
        <v>16260800000</v>
      </c>
      <c r="E3710">
        <v>42100000</v>
      </c>
      <c r="F3710">
        <v>16302900000</v>
      </c>
      <c r="G3710">
        <v>9</v>
      </c>
      <c r="H3710">
        <v>-19800000</v>
      </c>
      <c r="I3710">
        <v>-1.2130346082449589E-3</v>
      </c>
      <c r="J3710" t="s">
        <v>341</v>
      </c>
      <c r="K3710" t="s">
        <v>1763</v>
      </c>
      <c r="L3710" t="s">
        <v>840</v>
      </c>
    </row>
    <row r="3711" spans="1:12" x14ac:dyDescent="0.3">
      <c r="A3711" s="9">
        <v>44439</v>
      </c>
      <c r="B3711" t="s">
        <v>300</v>
      </c>
      <c r="C3711" t="s">
        <v>109</v>
      </c>
      <c r="D3711">
        <v>500000</v>
      </c>
      <c r="E3711">
        <v>400000</v>
      </c>
      <c r="F3711">
        <v>900000</v>
      </c>
      <c r="G3711">
        <v>113</v>
      </c>
      <c r="H3711">
        <v>0</v>
      </c>
      <c r="I3711">
        <v>0</v>
      </c>
      <c r="J3711" t="s">
        <v>339</v>
      </c>
      <c r="K3711" t="s">
        <v>441</v>
      </c>
      <c r="L3711" t="s">
        <v>348</v>
      </c>
    </row>
    <row r="3712" spans="1:12" x14ac:dyDescent="0.3">
      <c r="A3712" s="9">
        <v>44439</v>
      </c>
      <c r="B3712" t="s">
        <v>290</v>
      </c>
      <c r="C3712" t="s">
        <v>99</v>
      </c>
      <c r="D3712">
        <v>227000000</v>
      </c>
      <c r="E3712">
        <v>0</v>
      </c>
      <c r="F3712">
        <v>227000000</v>
      </c>
      <c r="G3712">
        <v>64</v>
      </c>
      <c r="H3712">
        <v>1400000</v>
      </c>
      <c r="I3712">
        <v>6.2056737588652494E-3</v>
      </c>
      <c r="J3712" t="s">
        <v>340</v>
      </c>
      <c r="K3712" t="s">
        <v>1147</v>
      </c>
      <c r="L3712" t="s">
        <v>550</v>
      </c>
    </row>
    <row r="3713" spans="1:12" x14ac:dyDescent="0.3">
      <c r="A3713" s="9">
        <v>44439</v>
      </c>
      <c r="B3713" t="s">
        <v>274</v>
      </c>
      <c r="C3713" t="s">
        <v>83</v>
      </c>
      <c r="D3713">
        <v>2171200000</v>
      </c>
      <c r="E3713">
        <v>1251100000</v>
      </c>
      <c r="F3713">
        <v>3422300000</v>
      </c>
      <c r="G3713">
        <v>29</v>
      </c>
      <c r="H3713">
        <v>86900000</v>
      </c>
      <c r="I3713">
        <v>2.6053846615098641E-2</v>
      </c>
      <c r="J3713" t="s">
        <v>340</v>
      </c>
      <c r="K3713" t="s">
        <v>1734</v>
      </c>
      <c r="L3713" t="s">
        <v>2422</v>
      </c>
    </row>
    <row r="3714" spans="1:12" x14ac:dyDescent="0.3">
      <c r="A3714" s="9">
        <v>44439</v>
      </c>
      <c r="B3714" t="s">
        <v>262</v>
      </c>
      <c r="C3714" t="s">
        <v>71</v>
      </c>
      <c r="D3714">
        <v>412400000</v>
      </c>
      <c r="E3714">
        <v>27400000</v>
      </c>
      <c r="F3714">
        <v>439800000</v>
      </c>
      <c r="G3714">
        <v>53</v>
      </c>
      <c r="H3714">
        <v>-500000</v>
      </c>
      <c r="I3714">
        <v>-1.1355893708834891E-3</v>
      </c>
      <c r="J3714" t="s">
        <v>341</v>
      </c>
      <c r="K3714" t="s">
        <v>2441</v>
      </c>
      <c r="L3714" t="s">
        <v>472</v>
      </c>
    </row>
    <row r="3715" spans="1:12" x14ac:dyDescent="0.3">
      <c r="A3715" s="9">
        <v>44439</v>
      </c>
      <c r="B3715" t="s">
        <v>323</v>
      </c>
      <c r="C3715" t="s">
        <v>133</v>
      </c>
      <c r="D3715">
        <v>2604400000</v>
      </c>
      <c r="E3715">
        <v>121300000</v>
      </c>
      <c r="F3715">
        <v>2725700000</v>
      </c>
      <c r="G3715">
        <v>31</v>
      </c>
      <c r="H3715">
        <v>176200000</v>
      </c>
      <c r="I3715">
        <v>6.911159050794273E-2</v>
      </c>
      <c r="J3715" t="s">
        <v>340</v>
      </c>
      <c r="K3715" t="s">
        <v>2442</v>
      </c>
      <c r="L3715" t="s">
        <v>412</v>
      </c>
    </row>
    <row r="3716" spans="1:12" x14ac:dyDescent="0.3">
      <c r="A3716" s="9">
        <v>44439</v>
      </c>
      <c r="B3716" t="s">
        <v>264</v>
      </c>
      <c r="C3716" t="s">
        <v>73</v>
      </c>
      <c r="D3716">
        <v>1105300000</v>
      </c>
      <c r="E3716">
        <v>251600000</v>
      </c>
      <c r="F3716">
        <v>1356900000</v>
      </c>
      <c r="G3716">
        <v>45</v>
      </c>
      <c r="H3716">
        <v>-77700000</v>
      </c>
      <c r="I3716">
        <v>-5.4161438728565457E-2</v>
      </c>
      <c r="J3716" t="s">
        <v>341</v>
      </c>
      <c r="K3716" t="s">
        <v>1924</v>
      </c>
      <c r="L3716" t="s">
        <v>1403</v>
      </c>
    </row>
    <row r="3717" spans="1:12" x14ac:dyDescent="0.3">
      <c r="A3717" s="9">
        <v>44439</v>
      </c>
      <c r="B3717" t="s">
        <v>313</v>
      </c>
      <c r="C3717" t="s">
        <v>122</v>
      </c>
      <c r="D3717">
        <v>99000000</v>
      </c>
      <c r="E3717">
        <v>0</v>
      </c>
      <c r="F3717">
        <v>99000000</v>
      </c>
      <c r="G3717">
        <v>69</v>
      </c>
      <c r="H3717">
        <v>-1800000</v>
      </c>
      <c r="I3717">
        <v>-1.785714285714286E-2</v>
      </c>
      <c r="J3717" t="s">
        <v>341</v>
      </c>
      <c r="K3717" t="s">
        <v>2419</v>
      </c>
      <c r="L3717" t="s">
        <v>984</v>
      </c>
    </row>
    <row r="3718" spans="1:12" x14ac:dyDescent="0.3">
      <c r="A3718" s="9">
        <v>44439</v>
      </c>
      <c r="B3718" t="s">
        <v>265</v>
      </c>
      <c r="C3718" t="s">
        <v>74</v>
      </c>
      <c r="D3718">
        <v>1436000000</v>
      </c>
      <c r="E3718">
        <v>0</v>
      </c>
      <c r="F3718">
        <v>1436000000</v>
      </c>
      <c r="G3718">
        <v>44</v>
      </c>
      <c r="H3718">
        <v>106700000</v>
      </c>
      <c r="I3718">
        <v>8.0267810125630029E-2</v>
      </c>
      <c r="J3718" t="s">
        <v>340</v>
      </c>
      <c r="K3718" t="s">
        <v>2443</v>
      </c>
      <c r="L3718" t="s">
        <v>902</v>
      </c>
    </row>
    <row r="3719" spans="1:12" x14ac:dyDescent="0.3">
      <c r="A3719" s="9">
        <v>44439</v>
      </c>
      <c r="B3719" t="s">
        <v>267</v>
      </c>
      <c r="C3719" t="s">
        <v>76</v>
      </c>
      <c r="D3719">
        <v>16488100000</v>
      </c>
      <c r="E3719">
        <v>5071800000</v>
      </c>
      <c r="F3719">
        <v>21559900000</v>
      </c>
      <c r="G3719">
        <v>5</v>
      </c>
      <c r="H3719">
        <v>59600000</v>
      </c>
      <c r="I3719">
        <v>2.7720543434277662E-3</v>
      </c>
      <c r="J3719" t="s">
        <v>340</v>
      </c>
      <c r="K3719" t="s">
        <v>2420</v>
      </c>
      <c r="L3719" t="s">
        <v>570</v>
      </c>
    </row>
    <row r="3720" spans="1:12" x14ac:dyDescent="0.3">
      <c r="A3720" s="9">
        <v>44439</v>
      </c>
      <c r="B3720" t="s">
        <v>268</v>
      </c>
      <c r="C3720" t="s">
        <v>77</v>
      </c>
      <c r="D3720">
        <v>38200000</v>
      </c>
      <c r="E3720">
        <v>0</v>
      </c>
      <c r="F3720">
        <v>38200000</v>
      </c>
      <c r="G3720">
        <v>87</v>
      </c>
      <c r="H3720">
        <v>-100000</v>
      </c>
      <c r="I3720">
        <v>-2.6109660574412529E-3</v>
      </c>
      <c r="J3720" t="s">
        <v>341</v>
      </c>
      <c r="K3720" t="s">
        <v>1235</v>
      </c>
      <c r="L3720" t="s">
        <v>503</v>
      </c>
    </row>
    <row r="3721" spans="1:12" x14ac:dyDescent="0.3">
      <c r="A3721" s="9">
        <v>44439</v>
      </c>
      <c r="B3721" t="s">
        <v>269</v>
      </c>
      <c r="C3721" t="s">
        <v>78</v>
      </c>
      <c r="D3721">
        <v>12222800000</v>
      </c>
      <c r="E3721">
        <v>92300000</v>
      </c>
      <c r="F3721">
        <v>12315100000</v>
      </c>
      <c r="G3721">
        <v>16</v>
      </c>
      <c r="H3721">
        <v>69100000</v>
      </c>
      <c r="I3721">
        <v>5.6426588273722029E-3</v>
      </c>
      <c r="J3721" t="s">
        <v>340</v>
      </c>
      <c r="K3721" t="s">
        <v>534</v>
      </c>
      <c r="L3721" t="s">
        <v>1128</v>
      </c>
    </row>
    <row r="3722" spans="1:12" x14ac:dyDescent="0.3">
      <c r="A3722" s="9">
        <v>44439</v>
      </c>
      <c r="B3722" t="s">
        <v>271</v>
      </c>
      <c r="C3722" t="s">
        <v>80</v>
      </c>
      <c r="D3722">
        <v>601800000</v>
      </c>
      <c r="E3722">
        <v>82000000</v>
      </c>
      <c r="F3722">
        <v>683800000</v>
      </c>
      <c r="G3722">
        <v>49</v>
      </c>
      <c r="H3722">
        <v>9900000</v>
      </c>
      <c r="I3722">
        <v>1.4690606914972549E-2</v>
      </c>
      <c r="J3722" t="s">
        <v>340</v>
      </c>
      <c r="K3722" t="s">
        <v>2444</v>
      </c>
      <c r="L3722" t="s">
        <v>1067</v>
      </c>
    </row>
    <row r="3723" spans="1:12" x14ac:dyDescent="0.3">
      <c r="A3723" s="9">
        <v>44439</v>
      </c>
      <c r="B3723" t="s">
        <v>272</v>
      </c>
      <c r="C3723" t="s">
        <v>81</v>
      </c>
      <c r="D3723">
        <v>1252000000</v>
      </c>
      <c r="E3723">
        <v>34300000</v>
      </c>
      <c r="F3723">
        <v>1286300000</v>
      </c>
      <c r="G3723">
        <v>42</v>
      </c>
      <c r="H3723">
        <v>5300000</v>
      </c>
      <c r="I3723">
        <v>4.1373926619828263E-3</v>
      </c>
      <c r="J3723" t="s">
        <v>340</v>
      </c>
      <c r="K3723" t="s">
        <v>1666</v>
      </c>
      <c r="L3723" t="s">
        <v>613</v>
      </c>
    </row>
    <row r="3724" spans="1:12" x14ac:dyDescent="0.3">
      <c r="A3724" s="9">
        <v>44439</v>
      </c>
      <c r="B3724" t="s">
        <v>273</v>
      </c>
      <c r="C3724" t="s">
        <v>82</v>
      </c>
      <c r="D3724">
        <v>845700000</v>
      </c>
      <c r="E3724">
        <v>48000000</v>
      </c>
      <c r="F3724">
        <v>893700000</v>
      </c>
      <c r="G3724">
        <v>47</v>
      </c>
      <c r="H3724">
        <v>36000000</v>
      </c>
      <c r="I3724">
        <v>4.197271773347324E-2</v>
      </c>
      <c r="J3724" t="s">
        <v>340</v>
      </c>
      <c r="K3724" t="s">
        <v>2445</v>
      </c>
      <c r="L3724" t="s">
        <v>2446</v>
      </c>
    </row>
    <row r="3725" spans="1:12" x14ac:dyDescent="0.3">
      <c r="A3725" s="9">
        <v>44439</v>
      </c>
      <c r="B3725" t="s">
        <v>275</v>
      </c>
      <c r="C3725" t="s">
        <v>84</v>
      </c>
      <c r="D3725">
        <v>1000000</v>
      </c>
      <c r="E3725">
        <v>0</v>
      </c>
      <c r="F3725">
        <v>1000000</v>
      </c>
      <c r="G3725">
        <v>110</v>
      </c>
      <c r="H3725">
        <v>-200000</v>
      </c>
      <c r="I3725">
        <v>-0.16666666666666671</v>
      </c>
      <c r="J3725" t="s">
        <v>341</v>
      </c>
      <c r="K3725" t="s">
        <v>458</v>
      </c>
      <c r="L3725" t="s">
        <v>497</v>
      </c>
    </row>
    <row r="3726" spans="1:12" x14ac:dyDescent="0.3">
      <c r="A3726" s="9">
        <v>44439</v>
      </c>
      <c r="B3726" t="s">
        <v>289</v>
      </c>
      <c r="C3726" t="s">
        <v>98</v>
      </c>
      <c r="D3726">
        <v>0</v>
      </c>
      <c r="E3726">
        <v>0</v>
      </c>
      <c r="F3726">
        <v>0</v>
      </c>
      <c r="G3726">
        <v>125</v>
      </c>
      <c r="H3726">
        <v>0</v>
      </c>
      <c r="J3726" t="s">
        <v>339</v>
      </c>
      <c r="K3726" t="s">
        <v>348</v>
      </c>
      <c r="L3726" t="s">
        <v>348</v>
      </c>
    </row>
    <row r="3727" spans="1:12" x14ac:dyDescent="0.3">
      <c r="A3727" s="9">
        <v>44439</v>
      </c>
      <c r="B3727" t="s">
        <v>276</v>
      </c>
      <c r="C3727" t="s">
        <v>85</v>
      </c>
      <c r="D3727">
        <v>3607900000</v>
      </c>
      <c r="E3727">
        <v>62000000</v>
      </c>
      <c r="F3727">
        <v>3669900000</v>
      </c>
      <c r="G3727">
        <v>28</v>
      </c>
      <c r="H3727">
        <v>244500000</v>
      </c>
      <c r="I3727">
        <v>7.1378525135750576E-2</v>
      </c>
      <c r="J3727" t="s">
        <v>340</v>
      </c>
      <c r="K3727" t="s">
        <v>2447</v>
      </c>
      <c r="L3727" t="s">
        <v>1135</v>
      </c>
    </row>
    <row r="3728" spans="1:12" x14ac:dyDescent="0.3">
      <c r="A3728" s="9">
        <v>44439</v>
      </c>
      <c r="B3728" t="s">
        <v>277</v>
      </c>
      <c r="C3728" t="s">
        <v>86</v>
      </c>
      <c r="D3728">
        <v>13400000</v>
      </c>
      <c r="E3728">
        <v>0</v>
      </c>
      <c r="F3728">
        <v>13400000</v>
      </c>
      <c r="G3728">
        <v>96</v>
      </c>
      <c r="H3728">
        <v>1200000</v>
      </c>
      <c r="I3728">
        <v>9.8360655737704916E-2</v>
      </c>
      <c r="J3728" t="s">
        <v>340</v>
      </c>
      <c r="K3728" t="s">
        <v>759</v>
      </c>
      <c r="L3728" t="s">
        <v>369</v>
      </c>
    </row>
    <row r="3729" spans="1:12" x14ac:dyDescent="0.3">
      <c r="A3729" s="9">
        <v>44439</v>
      </c>
      <c r="B3729" t="s">
        <v>223</v>
      </c>
      <c r="C3729" t="s">
        <v>32</v>
      </c>
      <c r="D3729">
        <v>62800000</v>
      </c>
      <c r="E3729">
        <v>9300000</v>
      </c>
      <c r="F3729">
        <v>72100000</v>
      </c>
      <c r="G3729">
        <v>76</v>
      </c>
      <c r="H3729">
        <v>-700000</v>
      </c>
      <c r="I3729">
        <v>-9.6153846153846159E-3</v>
      </c>
      <c r="J3729" t="s">
        <v>341</v>
      </c>
      <c r="K3729" t="s">
        <v>2448</v>
      </c>
      <c r="L3729" t="s">
        <v>610</v>
      </c>
    </row>
    <row r="3730" spans="1:12" x14ac:dyDescent="0.3">
      <c r="A3730" s="9">
        <v>44439</v>
      </c>
      <c r="B3730" t="s">
        <v>266</v>
      </c>
      <c r="C3730" t="s">
        <v>75</v>
      </c>
      <c r="D3730">
        <v>0</v>
      </c>
      <c r="E3730">
        <v>49500000</v>
      </c>
      <c r="F3730">
        <v>49500000</v>
      </c>
      <c r="G3730">
        <v>88</v>
      </c>
      <c r="H3730">
        <v>-385100000</v>
      </c>
      <c r="I3730">
        <v>-0.88610216290842159</v>
      </c>
      <c r="J3730" t="s">
        <v>341</v>
      </c>
      <c r="K3730" t="s">
        <v>1440</v>
      </c>
      <c r="L3730" t="s">
        <v>688</v>
      </c>
    </row>
    <row r="3731" spans="1:12" x14ac:dyDescent="0.3">
      <c r="A3731" s="9">
        <v>44439</v>
      </c>
      <c r="B3731" t="s">
        <v>314</v>
      </c>
      <c r="C3731" t="s">
        <v>123</v>
      </c>
      <c r="D3731">
        <v>900000</v>
      </c>
      <c r="E3731">
        <v>0</v>
      </c>
      <c r="F3731">
        <v>900000</v>
      </c>
      <c r="G3731">
        <v>107</v>
      </c>
      <c r="H3731">
        <v>100000</v>
      </c>
      <c r="I3731">
        <v>0.125</v>
      </c>
      <c r="J3731" t="s">
        <v>340</v>
      </c>
      <c r="K3731" t="s">
        <v>441</v>
      </c>
      <c r="L3731" t="s">
        <v>486</v>
      </c>
    </row>
    <row r="3732" spans="1:12" x14ac:dyDescent="0.3">
      <c r="A3732" s="9">
        <v>44439</v>
      </c>
      <c r="B3732" t="s">
        <v>263</v>
      </c>
      <c r="C3732" t="s">
        <v>72</v>
      </c>
      <c r="D3732">
        <v>43900000</v>
      </c>
      <c r="E3732">
        <v>0</v>
      </c>
      <c r="F3732">
        <v>43900000</v>
      </c>
      <c r="G3732">
        <v>85</v>
      </c>
      <c r="H3732">
        <v>2900000</v>
      </c>
      <c r="I3732">
        <v>7.0731707317073164E-2</v>
      </c>
      <c r="J3732" t="s">
        <v>340</v>
      </c>
      <c r="K3732" t="s">
        <v>934</v>
      </c>
      <c r="L3732" t="s">
        <v>490</v>
      </c>
    </row>
    <row r="3733" spans="1:12" x14ac:dyDescent="0.3">
      <c r="A3733" s="9">
        <v>44439</v>
      </c>
      <c r="B3733" t="s">
        <v>316</v>
      </c>
      <c r="C3733" t="s">
        <v>125</v>
      </c>
      <c r="D3733">
        <v>0</v>
      </c>
      <c r="E3733">
        <v>0</v>
      </c>
      <c r="F3733">
        <v>0</v>
      </c>
      <c r="G3733">
        <v>118</v>
      </c>
      <c r="H3733">
        <v>0</v>
      </c>
      <c r="J3733" t="s">
        <v>339</v>
      </c>
      <c r="K3733" t="s">
        <v>348</v>
      </c>
      <c r="L3733" t="s">
        <v>348</v>
      </c>
    </row>
    <row r="3734" spans="1:12" x14ac:dyDescent="0.3">
      <c r="A3734" s="9">
        <v>44439</v>
      </c>
      <c r="B3734" t="s">
        <v>258</v>
      </c>
      <c r="C3734" t="s">
        <v>67</v>
      </c>
      <c r="D3734">
        <v>241400000</v>
      </c>
      <c r="E3734">
        <v>18500000</v>
      </c>
      <c r="F3734">
        <v>259900000</v>
      </c>
      <c r="G3734">
        <v>61</v>
      </c>
      <c r="H3734">
        <v>-4700000</v>
      </c>
      <c r="I3734">
        <v>-1.7762660619803479E-2</v>
      </c>
      <c r="J3734" t="s">
        <v>341</v>
      </c>
      <c r="K3734" t="s">
        <v>1025</v>
      </c>
      <c r="L3734" t="s">
        <v>2428</v>
      </c>
    </row>
    <row r="3735" spans="1:12" x14ac:dyDescent="0.3">
      <c r="A3735" s="9">
        <v>44439</v>
      </c>
      <c r="B3735" t="s">
        <v>321</v>
      </c>
      <c r="C3735" t="s">
        <v>130</v>
      </c>
      <c r="D3735">
        <v>297900000</v>
      </c>
      <c r="E3735">
        <v>102200000</v>
      </c>
      <c r="F3735">
        <v>400100000</v>
      </c>
      <c r="G3735">
        <v>58</v>
      </c>
      <c r="H3735">
        <v>-8800000</v>
      </c>
      <c r="I3735">
        <v>-2.152115431645879E-2</v>
      </c>
      <c r="J3735" t="s">
        <v>341</v>
      </c>
      <c r="K3735" t="s">
        <v>1149</v>
      </c>
      <c r="L3735" t="s">
        <v>1616</v>
      </c>
    </row>
    <row r="3736" spans="1:12" x14ac:dyDescent="0.3">
      <c r="A3736" s="9">
        <v>44439</v>
      </c>
      <c r="B3736" t="s">
        <v>291</v>
      </c>
      <c r="C3736" t="s">
        <v>100</v>
      </c>
      <c r="D3736">
        <v>2500000</v>
      </c>
      <c r="E3736">
        <v>500000</v>
      </c>
      <c r="F3736">
        <v>3000000</v>
      </c>
      <c r="G3736">
        <v>112</v>
      </c>
      <c r="H3736">
        <v>1500000</v>
      </c>
      <c r="I3736">
        <v>1</v>
      </c>
      <c r="J3736" t="s">
        <v>340</v>
      </c>
      <c r="K3736" t="s">
        <v>674</v>
      </c>
      <c r="L3736" t="s">
        <v>461</v>
      </c>
    </row>
    <row r="3737" spans="1:12" x14ac:dyDescent="0.3">
      <c r="A3737" s="9">
        <v>44439</v>
      </c>
      <c r="B3737" t="s">
        <v>260</v>
      </c>
      <c r="C3737" t="s">
        <v>69</v>
      </c>
      <c r="D3737">
        <v>8421900000</v>
      </c>
      <c r="E3737">
        <v>1069100000</v>
      </c>
      <c r="F3737">
        <v>9491000000</v>
      </c>
      <c r="G3737">
        <v>19</v>
      </c>
      <c r="H3737">
        <v>103200000</v>
      </c>
      <c r="I3737">
        <v>1.099299090308698E-2</v>
      </c>
      <c r="J3737" t="s">
        <v>340</v>
      </c>
      <c r="K3737" t="s">
        <v>2449</v>
      </c>
      <c r="L3737" t="s">
        <v>910</v>
      </c>
    </row>
    <row r="3738" spans="1:12" x14ac:dyDescent="0.3">
      <c r="A3738" s="9">
        <v>44439</v>
      </c>
      <c r="B3738" t="s">
        <v>293</v>
      </c>
      <c r="C3738" t="s">
        <v>102</v>
      </c>
      <c r="D3738">
        <v>11944100000</v>
      </c>
      <c r="E3738">
        <v>400400000</v>
      </c>
      <c r="F3738">
        <v>12344500000</v>
      </c>
      <c r="G3738">
        <v>15</v>
      </c>
      <c r="H3738">
        <v>-362600000</v>
      </c>
      <c r="I3738">
        <v>-2.853522833691401E-2</v>
      </c>
      <c r="J3738" t="s">
        <v>341</v>
      </c>
      <c r="K3738" t="s">
        <v>534</v>
      </c>
      <c r="L3738" t="s">
        <v>1662</v>
      </c>
    </row>
    <row r="3739" spans="1:12" x14ac:dyDescent="0.3">
      <c r="A3739" s="9">
        <v>44439</v>
      </c>
      <c r="B3739" t="s">
        <v>294</v>
      </c>
      <c r="C3739" t="s">
        <v>103</v>
      </c>
      <c r="D3739">
        <v>0</v>
      </c>
      <c r="E3739">
        <v>0</v>
      </c>
      <c r="F3739">
        <v>0</v>
      </c>
      <c r="G3739">
        <v>119</v>
      </c>
      <c r="H3739">
        <v>0</v>
      </c>
      <c r="J3739" t="s">
        <v>339</v>
      </c>
      <c r="K3739" t="s">
        <v>348</v>
      </c>
      <c r="L3739" t="s">
        <v>348</v>
      </c>
    </row>
    <row r="3740" spans="1:12" x14ac:dyDescent="0.3">
      <c r="A3740" s="9">
        <v>44439</v>
      </c>
      <c r="B3740" t="s">
        <v>328</v>
      </c>
      <c r="C3740" t="s">
        <v>144</v>
      </c>
      <c r="D3740">
        <v>740900000</v>
      </c>
      <c r="E3740">
        <v>0</v>
      </c>
      <c r="F3740">
        <v>740900000</v>
      </c>
      <c r="G3740">
        <v>43</v>
      </c>
      <c r="H3740">
        <v>157100000</v>
      </c>
      <c r="I3740">
        <v>0.26909900650907848</v>
      </c>
      <c r="J3740" t="s">
        <v>340</v>
      </c>
      <c r="K3740" t="s">
        <v>2450</v>
      </c>
      <c r="L3740" t="s">
        <v>2256</v>
      </c>
    </row>
    <row r="3741" spans="1:12" x14ac:dyDescent="0.3">
      <c r="A3741" s="9">
        <v>44439</v>
      </c>
      <c r="B3741" t="s">
        <v>295</v>
      </c>
      <c r="C3741" t="s">
        <v>104</v>
      </c>
      <c r="D3741">
        <v>2065500000</v>
      </c>
      <c r="E3741">
        <v>907100000</v>
      </c>
      <c r="F3741">
        <v>2972600000</v>
      </c>
      <c r="G3741">
        <v>30</v>
      </c>
      <c r="H3741">
        <v>124600000</v>
      </c>
      <c r="I3741">
        <v>4.3749999999999997E-2</v>
      </c>
      <c r="J3741" t="s">
        <v>340</v>
      </c>
      <c r="K3741" t="s">
        <v>2053</v>
      </c>
      <c r="L3741" t="s">
        <v>521</v>
      </c>
    </row>
    <row r="3742" spans="1:12" x14ac:dyDescent="0.3">
      <c r="A3742" s="9">
        <v>44439</v>
      </c>
      <c r="B3742" t="s">
        <v>322</v>
      </c>
      <c r="C3742" t="s">
        <v>132</v>
      </c>
      <c r="D3742">
        <v>3538800000</v>
      </c>
      <c r="E3742">
        <v>0</v>
      </c>
      <c r="F3742">
        <v>3538800000</v>
      </c>
      <c r="G3742">
        <v>21</v>
      </c>
      <c r="H3742">
        <v>181600000</v>
      </c>
      <c r="I3742">
        <v>5.4092696294531159E-2</v>
      </c>
      <c r="J3742" t="s">
        <v>340</v>
      </c>
      <c r="K3742" t="s">
        <v>2451</v>
      </c>
      <c r="L3742" t="s">
        <v>1687</v>
      </c>
    </row>
    <row r="3743" spans="1:12" x14ac:dyDescent="0.3">
      <c r="A3743" s="9">
        <v>44439</v>
      </c>
      <c r="B3743" t="s">
        <v>297</v>
      </c>
      <c r="C3743" t="s">
        <v>106</v>
      </c>
      <c r="D3743">
        <v>260400000</v>
      </c>
      <c r="E3743">
        <v>0</v>
      </c>
      <c r="F3743">
        <v>260400000</v>
      </c>
      <c r="G3743">
        <v>63</v>
      </c>
      <c r="H3743">
        <v>-1100000.00000003</v>
      </c>
      <c r="I3743">
        <v>-4.2065009560230586E-3</v>
      </c>
      <c r="J3743" t="s">
        <v>341</v>
      </c>
      <c r="K3743" t="s">
        <v>904</v>
      </c>
      <c r="L3743" t="s">
        <v>512</v>
      </c>
    </row>
    <row r="3744" spans="1:12" x14ac:dyDescent="0.3">
      <c r="A3744" s="9">
        <v>44439</v>
      </c>
      <c r="B3744" t="s">
        <v>298</v>
      </c>
      <c r="C3744" t="s">
        <v>107</v>
      </c>
      <c r="D3744">
        <v>1800000</v>
      </c>
      <c r="E3744">
        <v>0</v>
      </c>
      <c r="F3744">
        <v>1800000</v>
      </c>
      <c r="G3744">
        <v>103</v>
      </c>
      <c r="H3744">
        <v>1600000</v>
      </c>
      <c r="I3744">
        <v>8</v>
      </c>
      <c r="J3744" t="s">
        <v>340</v>
      </c>
      <c r="K3744" t="s">
        <v>802</v>
      </c>
      <c r="L3744" t="s">
        <v>633</v>
      </c>
    </row>
    <row r="3745" spans="1:12" x14ac:dyDescent="0.3">
      <c r="A3745" s="9">
        <v>44439</v>
      </c>
      <c r="B3745" t="s">
        <v>299</v>
      </c>
      <c r="C3745" t="s">
        <v>108</v>
      </c>
      <c r="D3745">
        <v>13286500000</v>
      </c>
      <c r="E3745">
        <v>2008400000</v>
      </c>
      <c r="F3745">
        <v>15294900000</v>
      </c>
      <c r="G3745">
        <v>8</v>
      </c>
      <c r="H3745">
        <v>196100000</v>
      </c>
      <c r="I3745">
        <v>1.298778710890932E-2</v>
      </c>
      <c r="J3745" t="s">
        <v>340</v>
      </c>
      <c r="K3745" t="s">
        <v>614</v>
      </c>
      <c r="L3745" t="s">
        <v>2452</v>
      </c>
    </row>
    <row r="3746" spans="1:12" x14ac:dyDescent="0.3">
      <c r="A3746" s="9">
        <v>44439</v>
      </c>
      <c r="B3746" t="s">
        <v>307</v>
      </c>
      <c r="C3746" t="s">
        <v>141</v>
      </c>
      <c r="D3746">
        <v>87400000</v>
      </c>
      <c r="E3746">
        <v>0</v>
      </c>
      <c r="F3746">
        <v>87400000</v>
      </c>
      <c r="G3746">
        <v>70</v>
      </c>
      <c r="H3746">
        <v>500000</v>
      </c>
      <c r="I3746">
        <v>5.7537399309551211E-3</v>
      </c>
      <c r="J3746" t="s">
        <v>340</v>
      </c>
      <c r="K3746" t="s">
        <v>2321</v>
      </c>
      <c r="L3746" t="s">
        <v>361</v>
      </c>
    </row>
    <row r="3747" spans="1:12" x14ac:dyDescent="0.3">
      <c r="A3747" s="9">
        <v>44439</v>
      </c>
      <c r="B3747" t="s">
        <v>296</v>
      </c>
      <c r="C3747" t="s">
        <v>105</v>
      </c>
      <c r="D3747">
        <v>519900000</v>
      </c>
      <c r="E3747">
        <v>0</v>
      </c>
      <c r="F3747">
        <v>519900000</v>
      </c>
      <c r="G3747">
        <v>51</v>
      </c>
      <c r="H3747">
        <v>47500000</v>
      </c>
      <c r="I3747">
        <v>0.1005503810330229</v>
      </c>
      <c r="J3747" t="s">
        <v>340</v>
      </c>
      <c r="K3747" t="s">
        <v>2453</v>
      </c>
      <c r="L3747" t="s">
        <v>2046</v>
      </c>
    </row>
    <row r="3748" spans="1:12" x14ac:dyDescent="0.3">
      <c r="A3748" s="9">
        <v>44439</v>
      </c>
      <c r="B3748" t="s">
        <v>317</v>
      </c>
      <c r="C3748" t="s">
        <v>126</v>
      </c>
      <c r="D3748">
        <v>8967000000</v>
      </c>
      <c r="E3748">
        <v>0</v>
      </c>
      <c r="F3748">
        <v>8967000000</v>
      </c>
      <c r="G3748">
        <v>17</v>
      </c>
      <c r="H3748">
        <v>265800000</v>
      </c>
      <c r="I3748">
        <v>3.0547510688180939E-2</v>
      </c>
      <c r="J3748" t="s">
        <v>340</v>
      </c>
      <c r="K3748" t="s">
        <v>2369</v>
      </c>
      <c r="L3748" t="s">
        <v>1420</v>
      </c>
    </row>
    <row r="3749" spans="1:12" x14ac:dyDescent="0.3">
      <c r="A3749" s="9">
        <v>44439</v>
      </c>
      <c r="B3749" t="s">
        <v>301</v>
      </c>
      <c r="C3749" t="s">
        <v>110</v>
      </c>
      <c r="D3749">
        <v>2998100000</v>
      </c>
      <c r="E3749">
        <v>73900000</v>
      </c>
      <c r="F3749">
        <v>3072000000</v>
      </c>
      <c r="G3749">
        <v>37</v>
      </c>
      <c r="H3749">
        <v>49100000</v>
      </c>
      <c r="I3749">
        <v>1.6242680869363861E-2</v>
      </c>
      <c r="J3749" t="s">
        <v>340</v>
      </c>
      <c r="K3749" t="s">
        <v>1029</v>
      </c>
      <c r="L3749" t="s">
        <v>1513</v>
      </c>
    </row>
    <row r="3750" spans="1:12" x14ac:dyDescent="0.3">
      <c r="A3750" s="9">
        <v>44439</v>
      </c>
      <c r="B3750" t="s">
        <v>318</v>
      </c>
      <c r="C3750" t="s">
        <v>127</v>
      </c>
      <c r="D3750">
        <v>1100000</v>
      </c>
      <c r="E3750">
        <v>0</v>
      </c>
      <c r="F3750">
        <v>1100000</v>
      </c>
      <c r="G3750">
        <v>111</v>
      </c>
      <c r="H3750">
        <v>0</v>
      </c>
      <c r="I3750">
        <v>0</v>
      </c>
      <c r="J3750" t="s">
        <v>339</v>
      </c>
      <c r="K3750" t="s">
        <v>574</v>
      </c>
      <c r="L3750" t="s">
        <v>348</v>
      </c>
    </row>
    <row r="3751" spans="1:12" x14ac:dyDescent="0.3">
      <c r="A3751" s="9">
        <v>44439</v>
      </c>
      <c r="B3751" t="s">
        <v>319</v>
      </c>
      <c r="C3751" t="s">
        <v>128</v>
      </c>
      <c r="D3751">
        <v>7900000</v>
      </c>
      <c r="E3751">
        <v>0</v>
      </c>
      <c r="F3751">
        <v>7900000</v>
      </c>
      <c r="G3751">
        <v>99</v>
      </c>
      <c r="H3751">
        <v>-400000.00000000087</v>
      </c>
      <c r="I3751">
        <v>-4.8192771084337463E-2</v>
      </c>
      <c r="J3751" t="s">
        <v>341</v>
      </c>
      <c r="K3751" t="s">
        <v>2110</v>
      </c>
      <c r="L3751" t="s">
        <v>909</v>
      </c>
    </row>
    <row r="3752" spans="1:12" x14ac:dyDescent="0.3">
      <c r="A3752" s="9">
        <v>44439</v>
      </c>
      <c r="B3752" t="s">
        <v>320</v>
      </c>
      <c r="C3752" t="s">
        <v>129</v>
      </c>
      <c r="D3752">
        <v>73500000</v>
      </c>
      <c r="E3752">
        <v>0</v>
      </c>
      <c r="F3752">
        <v>73500000</v>
      </c>
      <c r="G3752">
        <v>99</v>
      </c>
      <c r="H3752">
        <v>1300000</v>
      </c>
      <c r="I3752">
        <v>1.8005540166204991E-2</v>
      </c>
      <c r="J3752" t="s">
        <v>340</v>
      </c>
      <c r="K3752" t="s">
        <v>2454</v>
      </c>
      <c r="L3752" t="s">
        <v>598</v>
      </c>
    </row>
    <row r="3753" spans="1:12" x14ac:dyDescent="0.3">
      <c r="A3753" s="9">
        <v>44439</v>
      </c>
      <c r="B3753" t="s">
        <v>309</v>
      </c>
      <c r="C3753" t="s">
        <v>118</v>
      </c>
      <c r="D3753">
        <v>63100000</v>
      </c>
      <c r="E3753">
        <v>43500000</v>
      </c>
      <c r="F3753">
        <v>106600000</v>
      </c>
      <c r="G3753">
        <v>80</v>
      </c>
      <c r="H3753">
        <v>-5000000</v>
      </c>
      <c r="I3753">
        <v>-4.4802867383512537E-2</v>
      </c>
      <c r="J3753" t="s">
        <v>341</v>
      </c>
      <c r="K3753" t="s">
        <v>902</v>
      </c>
      <c r="L3753" t="s">
        <v>1237</v>
      </c>
    </row>
    <row r="3754" spans="1:12" x14ac:dyDescent="0.3">
      <c r="A3754" s="9">
        <v>44439</v>
      </c>
      <c r="B3754" t="s">
        <v>308</v>
      </c>
      <c r="C3754" t="s">
        <v>117</v>
      </c>
      <c r="D3754">
        <v>180214600000</v>
      </c>
      <c r="E3754">
        <v>23317000000</v>
      </c>
      <c r="F3754">
        <v>203531600000</v>
      </c>
      <c r="G3754">
        <v>1</v>
      </c>
      <c r="H3754">
        <v>994000000</v>
      </c>
      <c r="I3754">
        <v>4.9077307127170459E-3</v>
      </c>
      <c r="J3754" t="s">
        <v>340</v>
      </c>
      <c r="K3754" t="s">
        <v>2455</v>
      </c>
      <c r="L3754" t="s">
        <v>2456</v>
      </c>
    </row>
    <row r="3755" spans="1:12" x14ac:dyDescent="0.3">
      <c r="A3755" s="9">
        <v>44439</v>
      </c>
      <c r="B3755" t="s">
        <v>305</v>
      </c>
      <c r="C3755" t="s">
        <v>114</v>
      </c>
      <c r="D3755">
        <v>13278200000</v>
      </c>
      <c r="E3755">
        <v>5259700000</v>
      </c>
      <c r="F3755">
        <v>18537900000</v>
      </c>
      <c r="G3755">
        <v>6</v>
      </c>
      <c r="H3755">
        <v>-317800000</v>
      </c>
      <c r="I3755">
        <v>-1.68543199138722E-2</v>
      </c>
      <c r="J3755" t="s">
        <v>341</v>
      </c>
      <c r="K3755" t="s">
        <v>706</v>
      </c>
      <c r="L3755" t="s">
        <v>2179</v>
      </c>
    </row>
    <row r="3756" spans="1:12" x14ac:dyDescent="0.3">
      <c r="A3756" s="9">
        <v>44439</v>
      </c>
      <c r="B3756" t="s">
        <v>304</v>
      </c>
      <c r="C3756" t="s">
        <v>113</v>
      </c>
      <c r="D3756">
        <v>12580500000</v>
      </c>
      <c r="E3756">
        <v>3198500000</v>
      </c>
      <c r="F3756">
        <v>15779000000</v>
      </c>
      <c r="G3756">
        <v>11</v>
      </c>
      <c r="H3756">
        <v>55500000</v>
      </c>
      <c r="I3756">
        <v>3.5297484656724009E-3</v>
      </c>
      <c r="J3756" t="s">
        <v>340</v>
      </c>
      <c r="K3756" t="s">
        <v>1155</v>
      </c>
      <c r="L3756" t="s">
        <v>723</v>
      </c>
    </row>
    <row r="3757" spans="1:12" x14ac:dyDescent="0.3">
      <c r="A3757" s="9">
        <v>44439</v>
      </c>
      <c r="B3757" t="s">
        <v>303</v>
      </c>
      <c r="C3757" t="s">
        <v>112</v>
      </c>
      <c r="D3757">
        <v>0</v>
      </c>
      <c r="E3757">
        <v>0</v>
      </c>
      <c r="F3757">
        <v>0</v>
      </c>
      <c r="G3757">
        <v>11</v>
      </c>
      <c r="H3757">
        <v>0</v>
      </c>
      <c r="J3757" t="s">
        <v>339</v>
      </c>
      <c r="K3757" t="s">
        <v>348</v>
      </c>
      <c r="L3757" t="s">
        <v>348</v>
      </c>
    </row>
    <row r="3758" spans="1:12" x14ac:dyDescent="0.3">
      <c r="A3758" s="9">
        <v>44439</v>
      </c>
      <c r="B3758" t="s">
        <v>302</v>
      </c>
      <c r="C3758" t="s">
        <v>111</v>
      </c>
      <c r="D3758">
        <v>5000000</v>
      </c>
      <c r="E3758">
        <v>0</v>
      </c>
      <c r="F3758">
        <v>5000000</v>
      </c>
      <c r="G3758">
        <v>109</v>
      </c>
      <c r="H3758">
        <v>0</v>
      </c>
      <c r="I3758">
        <v>0</v>
      </c>
      <c r="J3758" t="s">
        <v>339</v>
      </c>
      <c r="K3758" t="s">
        <v>805</v>
      </c>
      <c r="L3758" t="s">
        <v>348</v>
      </c>
    </row>
    <row r="3759" spans="1:12" x14ac:dyDescent="0.3">
      <c r="A3759" s="9">
        <v>44439</v>
      </c>
      <c r="B3759" t="s">
        <v>306</v>
      </c>
      <c r="C3759" t="s">
        <v>115</v>
      </c>
      <c r="D3759">
        <v>200000</v>
      </c>
      <c r="E3759">
        <v>0</v>
      </c>
      <c r="F3759">
        <v>200000</v>
      </c>
      <c r="G3759">
        <v>109</v>
      </c>
      <c r="H3759">
        <v>-300000</v>
      </c>
      <c r="I3759">
        <v>-0.6</v>
      </c>
      <c r="J3759" t="s">
        <v>341</v>
      </c>
      <c r="K3759" t="s">
        <v>379</v>
      </c>
      <c r="L3759" t="s">
        <v>632</v>
      </c>
    </row>
    <row r="3760" spans="1:12" x14ac:dyDescent="0.3">
      <c r="A3760" s="9">
        <v>44469</v>
      </c>
      <c r="B3760" t="s">
        <v>204</v>
      </c>
      <c r="C3760" t="s">
        <v>13</v>
      </c>
      <c r="D3760">
        <v>100000</v>
      </c>
      <c r="E3760">
        <v>300000</v>
      </c>
      <c r="F3760">
        <v>400000</v>
      </c>
      <c r="G3760">
        <v>108</v>
      </c>
      <c r="H3760">
        <v>0</v>
      </c>
      <c r="I3760">
        <v>0</v>
      </c>
      <c r="J3760" t="s">
        <v>339</v>
      </c>
      <c r="K3760" t="s">
        <v>557</v>
      </c>
      <c r="L3760" t="s">
        <v>348</v>
      </c>
    </row>
    <row r="3761" spans="1:12" x14ac:dyDescent="0.3">
      <c r="A3761" s="9">
        <v>44469</v>
      </c>
      <c r="B3761" t="s">
        <v>207</v>
      </c>
      <c r="C3761" t="s">
        <v>16</v>
      </c>
      <c r="D3761">
        <v>1380700000</v>
      </c>
      <c r="E3761">
        <v>1279300000</v>
      </c>
      <c r="F3761">
        <v>2660000000</v>
      </c>
      <c r="G3761">
        <v>33</v>
      </c>
      <c r="H3761">
        <v>165700000</v>
      </c>
      <c r="I3761">
        <v>6.6431463737321089E-2</v>
      </c>
      <c r="J3761" t="s">
        <v>340</v>
      </c>
      <c r="K3761" t="s">
        <v>1176</v>
      </c>
      <c r="L3761" t="s">
        <v>845</v>
      </c>
    </row>
    <row r="3762" spans="1:12" x14ac:dyDescent="0.3">
      <c r="A3762" s="9">
        <v>44469</v>
      </c>
      <c r="B3762" t="s">
        <v>206</v>
      </c>
      <c r="C3762" t="s">
        <v>15</v>
      </c>
      <c r="D3762">
        <v>200000</v>
      </c>
      <c r="E3762">
        <v>0</v>
      </c>
      <c r="F3762">
        <v>200000</v>
      </c>
      <c r="G3762">
        <v>115</v>
      </c>
      <c r="H3762">
        <v>0</v>
      </c>
      <c r="I3762">
        <v>0</v>
      </c>
      <c r="J3762" t="s">
        <v>339</v>
      </c>
      <c r="K3762" t="s">
        <v>379</v>
      </c>
      <c r="L3762" t="s">
        <v>348</v>
      </c>
    </row>
    <row r="3763" spans="1:12" x14ac:dyDescent="0.3">
      <c r="A3763" s="9">
        <v>44469</v>
      </c>
      <c r="B3763" t="s">
        <v>205</v>
      </c>
      <c r="C3763" t="s">
        <v>14</v>
      </c>
      <c r="D3763">
        <v>4984300000</v>
      </c>
      <c r="E3763">
        <v>301000000</v>
      </c>
      <c r="F3763">
        <v>5285300000</v>
      </c>
      <c r="G3763">
        <v>20</v>
      </c>
      <c r="H3763">
        <v>11400000</v>
      </c>
      <c r="I3763">
        <v>2.1615881984868878E-3</v>
      </c>
      <c r="J3763" t="s">
        <v>340</v>
      </c>
      <c r="K3763" t="s">
        <v>2457</v>
      </c>
      <c r="L3763" t="s">
        <v>2276</v>
      </c>
    </row>
    <row r="3764" spans="1:12" x14ac:dyDescent="0.3">
      <c r="A3764" s="9">
        <v>44469</v>
      </c>
      <c r="B3764" t="s">
        <v>203</v>
      </c>
      <c r="C3764" t="s">
        <v>12</v>
      </c>
      <c r="D3764">
        <v>7900000</v>
      </c>
      <c r="E3764">
        <v>0</v>
      </c>
      <c r="F3764">
        <v>7900000</v>
      </c>
      <c r="G3764">
        <v>91</v>
      </c>
      <c r="H3764">
        <v>900000</v>
      </c>
      <c r="I3764">
        <v>0.12857142857142859</v>
      </c>
      <c r="J3764" t="s">
        <v>340</v>
      </c>
      <c r="K3764" t="s">
        <v>2110</v>
      </c>
      <c r="L3764" t="s">
        <v>441</v>
      </c>
    </row>
    <row r="3765" spans="1:12" x14ac:dyDescent="0.3">
      <c r="A3765" s="9">
        <v>44469</v>
      </c>
      <c r="B3765" t="s">
        <v>225</v>
      </c>
      <c r="C3765" t="s">
        <v>34</v>
      </c>
      <c r="D3765">
        <v>147891000000</v>
      </c>
      <c r="E3765">
        <v>15246600000</v>
      </c>
      <c r="F3765">
        <v>163137600000</v>
      </c>
      <c r="G3765">
        <v>2</v>
      </c>
      <c r="H3765">
        <v>1475400000</v>
      </c>
      <c r="I3765">
        <v>9.1264377201349476E-3</v>
      </c>
      <c r="J3765" t="s">
        <v>340</v>
      </c>
      <c r="K3765" t="s">
        <v>2458</v>
      </c>
      <c r="L3765" t="s">
        <v>1352</v>
      </c>
    </row>
    <row r="3766" spans="1:12" x14ac:dyDescent="0.3">
      <c r="A3766" s="9">
        <v>44469</v>
      </c>
      <c r="B3766" t="s">
        <v>201</v>
      </c>
      <c r="C3766" t="s">
        <v>10</v>
      </c>
      <c r="D3766">
        <v>3413300000</v>
      </c>
      <c r="E3766">
        <v>288200000</v>
      </c>
      <c r="F3766">
        <v>3701500000</v>
      </c>
      <c r="G3766">
        <v>38</v>
      </c>
      <c r="H3766">
        <v>-550400000</v>
      </c>
      <c r="I3766">
        <v>-0.12944801147722201</v>
      </c>
      <c r="J3766" t="s">
        <v>341</v>
      </c>
      <c r="K3766" t="s">
        <v>1681</v>
      </c>
      <c r="L3766" t="s">
        <v>1900</v>
      </c>
    </row>
    <row r="3767" spans="1:12" x14ac:dyDescent="0.3">
      <c r="A3767" s="9">
        <v>44469</v>
      </c>
      <c r="B3767" t="s">
        <v>200</v>
      </c>
      <c r="C3767" t="s">
        <v>9</v>
      </c>
      <c r="D3767">
        <v>5186800000</v>
      </c>
      <c r="E3767">
        <v>0</v>
      </c>
      <c r="F3767">
        <v>5186800000</v>
      </c>
      <c r="G3767">
        <v>23</v>
      </c>
      <c r="H3767">
        <v>32000000</v>
      </c>
      <c r="I3767">
        <v>6.2078063164429272E-3</v>
      </c>
      <c r="J3767" t="s">
        <v>340</v>
      </c>
      <c r="K3767" t="s">
        <v>2459</v>
      </c>
      <c r="L3767" t="s">
        <v>496</v>
      </c>
    </row>
    <row r="3768" spans="1:12" x14ac:dyDescent="0.3">
      <c r="A3768" s="9">
        <v>44469</v>
      </c>
      <c r="B3768" t="s">
        <v>226</v>
      </c>
      <c r="C3768" t="s">
        <v>35</v>
      </c>
      <c r="D3768">
        <v>51500000</v>
      </c>
      <c r="E3768">
        <v>1600000</v>
      </c>
      <c r="F3768">
        <v>53100000</v>
      </c>
      <c r="G3768">
        <v>77</v>
      </c>
      <c r="H3768">
        <v>700000</v>
      </c>
      <c r="I3768">
        <v>1.33587786259542E-2</v>
      </c>
      <c r="J3768" t="s">
        <v>340</v>
      </c>
      <c r="K3768" t="s">
        <v>2460</v>
      </c>
      <c r="L3768" t="s">
        <v>456</v>
      </c>
    </row>
    <row r="3769" spans="1:12" x14ac:dyDescent="0.3">
      <c r="A3769" s="9">
        <v>44469</v>
      </c>
      <c r="B3769" t="s">
        <v>199</v>
      </c>
      <c r="C3769" t="s">
        <v>8</v>
      </c>
      <c r="D3769">
        <v>9100000</v>
      </c>
      <c r="E3769">
        <v>0</v>
      </c>
      <c r="F3769">
        <v>9100000</v>
      </c>
      <c r="G3769">
        <v>97</v>
      </c>
      <c r="H3769">
        <v>100000</v>
      </c>
      <c r="I3769">
        <v>1.111111111111111E-2</v>
      </c>
      <c r="J3769" t="s">
        <v>340</v>
      </c>
      <c r="K3769" t="s">
        <v>1415</v>
      </c>
      <c r="L3769" t="s">
        <v>486</v>
      </c>
    </row>
    <row r="3770" spans="1:12" x14ac:dyDescent="0.3">
      <c r="A3770" s="9">
        <v>44469</v>
      </c>
      <c r="B3770" t="s">
        <v>208</v>
      </c>
      <c r="C3770" t="s">
        <v>17</v>
      </c>
      <c r="D3770">
        <v>1141400000</v>
      </c>
      <c r="E3770">
        <v>60600000</v>
      </c>
      <c r="F3770">
        <v>1202000000</v>
      </c>
      <c r="G3770">
        <v>40</v>
      </c>
      <c r="H3770">
        <v>6700000</v>
      </c>
      <c r="I3770">
        <v>5.605287375554254E-3</v>
      </c>
      <c r="J3770" t="s">
        <v>340</v>
      </c>
      <c r="K3770" t="s">
        <v>1360</v>
      </c>
      <c r="L3770" t="s">
        <v>533</v>
      </c>
    </row>
    <row r="3771" spans="1:12" x14ac:dyDescent="0.3">
      <c r="A3771" s="9">
        <v>44469</v>
      </c>
      <c r="B3771" t="s">
        <v>202</v>
      </c>
      <c r="C3771" t="s">
        <v>11</v>
      </c>
      <c r="D3771">
        <v>103700000</v>
      </c>
      <c r="E3771">
        <v>0</v>
      </c>
      <c r="F3771">
        <v>103700000</v>
      </c>
      <c r="G3771">
        <v>72</v>
      </c>
      <c r="H3771">
        <v>2500000</v>
      </c>
      <c r="I3771">
        <v>2.4703557312252961E-2</v>
      </c>
      <c r="J3771" t="s">
        <v>340</v>
      </c>
      <c r="K3771" t="s">
        <v>910</v>
      </c>
      <c r="L3771" t="s">
        <v>667</v>
      </c>
    </row>
    <row r="3772" spans="1:12" x14ac:dyDescent="0.3">
      <c r="A3772" s="9">
        <v>44469</v>
      </c>
      <c r="B3772" t="s">
        <v>211</v>
      </c>
      <c r="C3772" t="s">
        <v>20</v>
      </c>
      <c r="D3772">
        <v>1858300000</v>
      </c>
      <c r="E3772">
        <v>52000000</v>
      </c>
      <c r="F3772">
        <v>1910300000</v>
      </c>
      <c r="G3772">
        <v>41</v>
      </c>
      <c r="H3772">
        <v>3700000</v>
      </c>
      <c r="I3772">
        <v>1.940627294660653E-3</v>
      </c>
      <c r="J3772" t="s">
        <v>340</v>
      </c>
      <c r="K3772" t="s">
        <v>1993</v>
      </c>
      <c r="L3772" t="s">
        <v>1101</v>
      </c>
    </row>
    <row r="3773" spans="1:12" x14ac:dyDescent="0.3">
      <c r="A3773" s="9">
        <v>44469</v>
      </c>
      <c r="B3773" t="s">
        <v>291</v>
      </c>
      <c r="C3773" t="s">
        <v>100</v>
      </c>
      <c r="D3773">
        <v>2000000</v>
      </c>
      <c r="E3773">
        <v>300000</v>
      </c>
      <c r="F3773">
        <v>2300000</v>
      </c>
      <c r="G3773">
        <v>112</v>
      </c>
      <c r="H3773">
        <v>-700000</v>
      </c>
      <c r="I3773">
        <v>-0.23333333333333331</v>
      </c>
      <c r="J3773" t="s">
        <v>341</v>
      </c>
      <c r="K3773" t="s">
        <v>1418</v>
      </c>
      <c r="L3773" t="s">
        <v>610</v>
      </c>
    </row>
    <row r="3774" spans="1:12" x14ac:dyDescent="0.3">
      <c r="A3774" s="9">
        <v>44469</v>
      </c>
      <c r="B3774" t="s">
        <v>213</v>
      </c>
      <c r="C3774" t="s">
        <v>22</v>
      </c>
      <c r="D3774">
        <v>111800000</v>
      </c>
      <c r="E3774">
        <v>0</v>
      </c>
      <c r="F3774">
        <v>111800000</v>
      </c>
      <c r="G3774">
        <v>68</v>
      </c>
      <c r="H3774">
        <v>2900000</v>
      </c>
      <c r="I3774">
        <v>2.6629935720844811E-2</v>
      </c>
      <c r="J3774" t="s">
        <v>340</v>
      </c>
      <c r="K3774" t="s">
        <v>628</v>
      </c>
      <c r="L3774" t="s">
        <v>490</v>
      </c>
    </row>
    <row r="3775" spans="1:12" x14ac:dyDescent="0.3">
      <c r="A3775" s="9">
        <v>44469</v>
      </c>
      <c r="B3775" t="s">
        <v>214</v>
      </c>
      <c r="C3775" t="s">
        <v>23</v>
      </c>
      <c r="D3775">
        <v>29200000</v>
      </c>
      <c r="E3775">
        <v>27500000</v>
      </c>
      <c r="F3775">
        <v>56700000</v>
      </c>
      <c r="G3775">
        <v>79</v>
      </c>
      <c r="H3775">
        <v>-900000</v>
      </c>
      <c r="I3775">
        <v>-1.5625E-2</v>
      </c>
      <c r="J3775" t="s">
        <v>341</v>
      </c>
      <c r="K3775" t="s">
        <v>2461</v>
      </c>
      <c r="L3775" t="s">
        <v>599</v>
      </c>
    </row>
    <row r="3776" spans="1:12" x14ac:dyDescent="0.3">
      <c r="A3776" s="9">
        <v>44469</v>
      </c>
      <c r="B3776" t="s">
        <v>216</v>
      </c>
      <c r="C3776" t="s">
        <v>25</v>
      </c>
      <c r="D3776">
        <v>23000000</v>
      </c>
      <c r="E3776">
        <v>1400000</v>
      </c>
      <c r="F3776">
        <v>24400000</v>
      </c>
      <c r="G3776">
        <v>84</v>
      </c>
      <c r="H3776">
        <v>-300000</v>
      </c>
      <c r="I3776">
        <v>-1.2145748987854249E-2</v>
      </c>
      <c r="J3776" t="s">
        <v>341</v>
      </c>
      <c r="K3776" t="s">
        <v>2462</v>
      </c>
      <c r="L3776" t="s">
        <v>632</v>
      </c>
    </row>
    <row r="3777" spans="1:12" x14ac:dyDescent="0.3">
      <c r="A3777" s="9">
        <v>44469</v>
      </c>
      <c r="B3777" t="s">
        <v>217</v>
      </c>
      <c r="C3777" t="s">
        <v>26</v>
      </c>
      <c r="D3777">
        <v>74300000</v>
      </c>
      <c r="E3777">
        <v>0</v>
      </c>
      <c r="F3777">
        <v>74300000</v>
      </c>
      <c r="G3777">
        <v>84</v>
      </c>
      <c r="H3777">
        <v>1100000</v>
      </c>
      <c r="I3777">
        <v>1.5027322404371581E-2</v>
      </c>
      <c r="J3777" t="s">
        <v>340</v>
      </c>
      <c r="K3777" t="s">
        <v>1795</v>
      </c>
      <c r="L3777" t="s">
        <v>574</v>
      </c>
    </row>
    <row r="3778" spans="1:12" x14ac:dyDescent="0.3">
      <c r="A3778" s="9">
        <v>44469</v>
      </c>
      <c r="B3778" t="s">
        <v>218</v>
      </c>
      <c r="C3778" t="s">
        <v>27</v>
      </c>
      <c r="D3778">
        <v>306600000</v>
      </c>
      <c r="E3778">
        <v>61400000</v>
      </c>
      <c r="F3778">
        <v>368000000</v>
      </c>
      <c r="G3778">
        <v>84</v>
      </c>
      <c r="H3778">
        <v>17000000</v>
      </c>
      <c r="I3778">
        <v>4.843304843304843E-2</v>
      </c>
      <c r="J3778" t="s">
        <v>340</v>
      </c>
      <c r="K3778" t="s">
        <v>590</v>
      </c>
      <c r="L3778" t="s">
        <v>1131</v>
      </c>
    </row>
    <row r="3779" spans="1:12" x14ac:dyDescent="0.3">
      <c r="A3779" s="9">
        <v>44469</v>
      </c>
      <c r="B3779" t="s">
        <v>220</v>
      </c>
      <c r="C3779" t="s">
        <v>29</v>
      </c>
      <c r="D3779">
        <v>17100000</v>
      </c>
      <c r="E3779">
        <v>0</v>
      </c>
      <c r="F3779">
        <v>17100000</v>
      </c>
      <c r="G3779">
        <v>90</v>
      </c>
      <c r="H3779">
        <v>2900000</v>
      </c>
      <c r="I3779">
        <v>0.20422535211267609</v>
      </c>
      <c r="J3779" t="s">
        <v>340</v>
      </c>
      <c r="K3779" t="s">
        <v>848</v>
      </c>
      <c r="L3779" t="s">
        <v>490</v>
      </c>
    </row>
    <row r="3780" spans="1:12" x14ac:dyDescent="0.3">
      <c r="A3780" s="9">
        <v>44469</v>
      </c>
      <c r="B3780" t="s">
        <v>221</v>
      </c>
      <c r="C3780" t="s">
        <v>30</v>
      </c>
      <c r="D3780">
        <v>2767700000</v>
      </c>
      <c r="E3780">
        <v>7000000</v>
      </c>
      <c r="F3780">
        <v>2774700000</v>
      </c>
      <c r="G3780">
        <v>36</v>
      </c>
      <c r="H3780">
        <v>94600000</v>
      </c>
      <c r="I3780">
        <v>3.5297190403343157E-2</v>
      </c>
      <c r="J3780" t="s">
        <v>340</v>
      </c>
      <c r="K3780" t="s">
        <v>532</v>
      </c>
      <c r="L3780" t="s">
        <v>2463</v>
      </c>
    </row>
    <row r="3781" spans="1:12" x14ac:dyDescent="0.3">
      <c r="A3781" s="9">
        <v>44469</v>
      </c>
      <c r="B3781" t="s">
        <v>222</v>
      </c>
      <c r="C3781" t="s">
        <v>31</v>
      </c>
      <c r="D3781">
        <v>760400000</v>
      </c>
      <c r="E3781">
        <v>65099999.999999993</v>
      </c>
      <c r="F3781">
        <v>825500000</v>
      </c>
      <c r="G3781">
        <v>46</v>
      </c>
      <c r="H3781">
        <v>29200000</v>
      </c>
      <c r="I3781">
        <v>3.666959688559588E-2</v>
      </c>
      <c r="J3781" t="s">
        <v>340</v>
      </c>
      <c r="K3781" t="s">
        <v>2464</v>
      </c>
      <c r="L3781" t="s">
        <v>2081</v>
      </c>
    </row>
    <row r="3782" spans="1:12" x14ac:dyDescent="0.3">
      <c r="A3782" s="9">
        <v>44469</v>
      </c>
      <c r="B3782" t="s">
        <v>223</v>
      </c>
      <c r="C3782" t="s">
        <v>32</v>
      </c>
      <c r="D3782">
        <v>65000000</v>
      </c>
      <c r="E3782">
        <v>9300000</v>
      </c>
      <c r="F3782">
        <v>74300000</v>
      </c>
      <c r="G3782">
        <v>76</v>
      </c>
      <c r="H3782">
        <v>2200000</v>
      </c>
      <c r="I3782">
        <v>3.0513176144244109E-2</v>
      </c>
      <c r="J3782" t="s">
        <v>340</v>
      </c>
      <c r="K3782" t="s">
        <v>1795</v>
      </c>
      <c r="L3782" t="s">
        <v>471</v>
      </c>
    </row>
    <row r="3783" spans="1:12" x14ac:dyDescent="0.3">
      <c r="A3783" s="9">
        <v>44469</v>
      </c>
      <c r="B3783" t="s">
        <v>242</v>
      </c>
      <c r="C3783" t="s">
        <v>51</v>
      </c>
      <c r="D3783">
        <v>12500000</v>
      </c>
      <c r="E3783">
        <v>200000</v>
      </c>
      <c r="F3783">
        <v>12700000</v>
      </c>
      <c r="G3783">
        <v>95</v>
      </c>
      <c r="H3783">
        <v>0</v>
      </c>
      <c r="I3783">
        <v>0</v>
      </c>
      <c r="J3783" t="s">
        <v>339</v>
      </c>
      <c r="K3783" t="s">
        <v>462</v>
      </c>
      <c r="L3783" t="s">
        <v>348</v>
      </c>
    </row>
    <row r="3784" spans="1:12" x14ac:dyDescent="0.3">
      <c r="A3784" s="9">
        <v>44469</v>
      </c>
      <c r="B3784" t="s">
        <v>258</v>
      </c>
      <c r="C3784" t="s">
        <v>67</v>
      </c>
      <c r="D3784">
        <v>242700000</v>
      </c>
      <c r="E3784">
        <v>18300000</v>
      </c>
      <c r="F3784">
        <v>261000000</v>
      </c>
      <c r="G3784">
        <v>61</v>
      </c>
      <c r="H3784">
        <v>1100000</v>
      </c>
      <c r="I3784">
        <v>4.2323970757983838E-3</v>
      </c>
      <c r="J3784" t="s">
        <v>340</v>
      </c>
      <c r="K3784" t="s">
        <v>644</v>
      </c>
      <c r="L3784" t="s">
        <v>574</v>
      </c>
    </row>
    <row r="3785" spans="1:12" x14ac:dyDescent="0.3">
      <c r="A3785" s="9">
        <v>44469</v>
      </c>
      <c r="B3785" t="s">
        <v>227</v>
      </c>
      <c r="C3785" t="s">
        <v>36</v>
      </c>
      <c r="D3785">
        <v>323600000</v>
      </c>
      <c r="E3785">
        <v>300000</v>
      </c>
      <c r="F3785">
        <v>323900000</v>
      </c>
      <c r="G3785">
        <v>61</v>
      </c>
      <c r="H3785">
        <v>-3600000</v>
      </c>
      <c r="I3785">
        <v>-1.0992366412213741E-2</v>
      </c>
      <c r="J3785" t="s">
        <v>341</v>
      </c>
      <c r="K3785" t="s">
        <v>1817</v>
      </c>
      <c r="L3785" t="s">
        <v>1476</v>
      </c>
    </row>
    <row r="3786" spans="1:12" x14ac:dyDescent="0.3">
      <c r="A3786" s="9">
        <v>44469</v>
      </c>
      <c r="B3786" t="s">
        <v>260</v>
      </c>
      <c r="C3786" t="s">
        <v>69</v>
      </c>
      <c r="D3786">
        <v>8362000000</v>
      </c>
      <c r="E3786">
        <v>1111000000</v>
      </c>
      <c r="F3786">
        <v>9473000000</v>
      </c>
      <c r="G3786">
        <v>19</v>
      </c>
      <c r="H3786">
        <v>-18000000</v>
      </c>
      <c r="I3786">
        <v>-1.8965335581076811E-3</v>
      </c>
      <c r="J3786" t="s">
        <v>341</v>
      </c>
      <c r="K3786" t="s">
        <v>2335</v>
      </c>
      <c r="L3786" t="s">
        <v>607</v>
      </c>
    </row>
    <row r="3787" spans="1:12" x14ac:dyDescent="0.3">
      <c r="A3787" s="9">
        <v>44469</v>
      </c>
      <c r="B3787" t="s">
        <v>212</v>
      </c>
      <c r="C3787" t="s">
        <v>21</v>
      </c>
      <c r="D3787">
        <v>3200000</v>
      </c>
      <c r="E3787">
        <v>0</v>
      </c>
      <c r="F3787">
        <v>3200000</v>
      </c>
      <c r="G3787">
        <v>104</v>
      </c>
      <c r="H3787">
        <v>0</v>
      </c>
      <c r="I3787">
        <v>0</v>
      </c>
      <c r="J3787" t="s">
        <v>339</v>
      </c>
      <c r="K3787" t="s">
        <v>354</v>
      </c>
      <c r="L3787" t="s">
        <v>348</v>
      </c>
    </row>
    <row r="3788" spans="1:12" x14ac:dyDescent="0.3">
      <c r="A3788" s="9">
        <v>44469</v>
      </c>
      <c r="B3788" t="s">
        <v>228</v>
      </c>
      <c r="C3788" t="s">
        <v>37</v>
      </c>
      <c r="D3788">
        <v>3435400000</v>
      </c>
      <c r="E3788">
        <v>1724100000</v>
      </c>
      <c r="F3788">
        <v>5159500000</v>
      </c>
      <c r="G3788">
        <v>22</v>
      </c>
      <c r="H3788">
        <v>119000000</v>
      </c>
      <c r="I3788">
        <v>2.3608768971332211E-2</v>
      </c>
      <c r="J3788" t="s">
        <v>340</v>
      </c>
      <c r="K3788" t="s">
        <v>1397</v>
      </c>
      <c r="L3788" t="s">
        <v>869</v>
      </c>
    </row>
    <row r="3789" spans="1:12" x14ac:dyDescent="0.3">
      <c r="A3789" s="9">
        <v>44469</v>
      </c>
      <c r="B3789" t="s">
        <v>230</v>
      </c>
      <c r="C3789" t="s">
        <v>39</v>
      </c>
      <c r="D3789">
        <v>1884900000</v>
      </c>
      <c r="E3789">
        <v>775800000</v>
      </c>
      <c r="F3789">
        <v>2660700000</v>
      </c>
      <c r="G3789">
        <v>34</v>
      </c>
      <c r="H3789">
        <v>-240600000</v>
      </c>
      <c r="I3789">
        <v>-8.2928342467169888E-2</v>
      </c>
      <c r="J3789" t="s">
        <v>341</v>
      </c>
      <c r="K3789" t="s">
        <v>1176</v>
      </c>
      <c r="L3789" t="s">
        <v>764</v>
      </c>
    </row>
    <row r="3790" spans="1:12" x14ac:dyDescent="0.3">
      <c r="A3790" s="9">
        <v>44469</v>
      </c>
      <c r="B3790" t="s">
        <v>255</v>
      </c>
      <c r="C3790" t="s">
        <v>64</v>
      </c>
      <c r="D3790">
        <v>1250900000</v>
      </c>
      <c r="E3790">
        <v>41600000</v>
      </c>
      <c r="F3790">
        <v>1292500000</v>
      </c>
      <c r="G3790">
        <v>39</v>
      </c>
      <c r="H3790">
        <v>31500000</v>
      </c>
      <c r="I3790">
        <v>2.4980174464710549E-2</v>
      </c>
      <c r="J3790" t="s">
        <v>340</v>
      </c>
      <c r="K3790" t="s">
        <v>1666</v>
      </c>
      <c r="L3790" t="s">
        <v>2465</v>
      </c>
    </row>
    <row r="3791" spans="1:12" x14ac:dyDescent="0.3">
      <c r="A3791" s="9">
        <v>44469</v>
      </c>
      <c r="B3791" t="s">
        <v>293</v>
      </c>
      <c r="C3791" t="s">
        <v>102</v>
      </c>
      <c r="D3791">
        <v>12198100000</v>
      </c>
      <c r="E3791">
        <v>399100000</v>
      </c>
      <c r="F3791">
        <v>12597200000</v>
      </c>
      <c r="G3791">
        <v>15</v>
      </c>
      <c r="H3791">
        <v>252700000</v>
      </c>
      <c r="I3791">
        <v>2.047065494754749E-2</v>
      </c>
      <c r="J3791" t="s">
        <v>340</v>
      </c>
      <c r="K3791" t="s">
        <v>1647</v>
      </c>
      <c r="L3791" t="s">
        <v>1649</v>
      </c>
    </row>
    <row r="3792" spans="1:12" x14ac:dyDescent="0.3">
      <c r="A3792" s="9">
        <v>44469</v>
      </c>
      <c r="B3792" t="s">
        <v>324</v>
      </c>
      <c r="C3792" t="s">
        <v>139</v>
      </c>
      <c r="D3792">
        <v>0</v>
      </c>
      <c r="E3792">
        <v>0</v>
      </c>
      <c r="F3792">
        <v>0</v>
      </c>
      <c r="G3792">
        <v>15</v>
      </c>
      <c r="H3792">
        <v>0</v>
      </c>
      <c r="J3792" t="s">
        <v>339</v>
      </c>
      <c r="K3792" t="s">
        <v>348</v>
      </c>
      <c r="L3792" t="s">
        <v>348</v>
      </c>
    </row>
    <row r="3793" spans="1:12" x14ac:dyDescent="0.3">
      <c r="A3793" s="9">
        <v>44469</v>
      </c>
      <c r="B3793" t="s">
        <v>229</v>
      </c>
      <c r="C3793" t="s">
        <v>38</v>
      </c>
      <c r="D3793">
        <v>67200000</v>
      </c>
      <c r="E3793">
        <v>0</v>
      </c>
      <c r="F3793">
        <v>67200000</v>
      </c>
      <c r="G3793">
        <v>15</v>
      </c>
      <c r="H3793">
        <v>-44400000</v>
      </c>
      <c r="I3793">
        <v>-0.39784946236559138</v>
      </c>
      <c r="J3793" t="s">
        <v>341</v>
      </c>
      <c r="K3793" t="s">
        <v>2466</v>
      </c>
      <c r="L3793" t="s">
        <v>1732</v>
      </c>
    </row>
    <row r="3794" spans="1:12" x14ac:dyDescent="0.3">
      <c r="A3794" s="9">
        <v>44469</v>
      </c>
      <c r="B3794" t="s">
        <v>231</v>
      </c>
      <c r="C3794" t="s">
        <v>40</v>
      </c>
      <c r="D3794">
        <v>817300000</v>
      </c>
      <c r="E3794">
        <v>645100000</v>
      </c>
      <c r="F3794">
        <v>1462400000</v>
      </c>
      <c r="G3794">
        <v>48</v>
      </c>
      <c r="H3794">
        <v>-23600000</v>
      </c>
      <c r="I3794">
        <v>-1.5881561238223419E-2</v>
      </c>
      <c r="J3794" t="s">
        <v>341</v>
      </c>
      <c r="K3794" t="s">
        <v>2467</v>
      </c>
      <c r="L3794" t="s">
        <v>1268</v>
      </c>
    </row>
    <row r="3795" spans="1:12" x14ac:dyDescent="0.3">
      <c r="A3795" s="9">
        <v>44469</v>
      </c>
      <c r="B3795" t="s">
        <v>232</v>
      </c>
      <c r="C3795" t="s">
        <v>41</v>
      </c>
      <c r="D3795">
        <v>284500000</v>
      </c>
      <c r="E3795">
        <v>0</v>
      </c>
      <c r="F3795">
        <v>284500000</v>
      </c>
      <c r="G3795">
        <v>62</v>
      </c>
      <c r="H3795">
        <v>-4800000</v>
      </c>
      <c r="I3795">
        <v>-1.6591773245765641E-2</v>
      </c>
      <c r="J3795" t="s">
        <v>341</v>
      </c>
      <c r="K3795" t="s">
        <v>922</v>
      </c>
      <c r="L3795" t="s">
        <v>2001</v>
      </c>
    </row>
    <row r="3796" spans="1:12" x14ac:dyDescent="0.3">
      <c r="A3796" s="9">
        <v>44469</v>
      </c>
      <c r="B3796" t="s">
        <v>233</v>
      </c>
      <c r="C3796" t="s">
        <v>42</v>
      </c>
      <c r="D3796">
        <v>116753200000</v>
      </c>
      <c r="E3796">
        <v>12137100000</v>
      </c>
      <c r="F3796">
        <v>128890300000</v>
      </c>
      <c r="G3796">
        <v>4</v>
      </c>
      <c r="H3796">
        <v>703000000</v>
      </c>
      <c r="I3796">
        <v>5.4841626276550016E-3</v>
      </c>
      <c r="J3796" t="s">
        <v>340</v>
      </c>
      <c r="K3796" t="s">
        <v>2014</v>
      </c>
      <c r="L3796" t="s">
        <v>2468</v>
      </c>
    </row>
    <row r="3797" spans="1:12" x14ac:dyDescent="0.3">
      <c r="A3797" s="9">
        <v>44469</v>
      </c>
      <c r="B3797" t="s">
        <v>234</v>
      </c>
      <c r="C3797" t="s">
        <v>43</v>
      </c>
      <c r="D3797">
        <v>30900000</v>
      </c>
      <c r="E3797">
        <v>100000</v>
      </c>
      <c r="F3797">
        <v>31000000</v>
      </c>
      <c r="G3797">
        <v>4</v>
      </c>
      <c r="H3797">
        <v>-1800000.000000004</v>
      </c>
      <c r="I3797">
        <v>-5.4878048780487909E-2</v>
      </c>
      <c r="J3797" t="s">
        <v>341</v>
      </c>
      <c r="K3797" t="s">
        <v>1070</v>
      </c>
      <c r="L3797" t="s">
        <v>984</v>
      </c>
    </row>
    <row r="3798" spans="1:12" x14ac:dyDescent="0.3">
      <c r="A3798" s="9">
        <v>44469</v>
      </c>
      <c r="B3798" t="s">
        <v>235</v>
      </c>
      <c r="C3798" t="s">
        <v>44</v>
      </c>
      <c r="D3798">
        <v>100000</v>
      </c>
      <c r="E3798">
        <v>0</v>
      </c>
      <c r="F3798">
        <v>100000</v>
      </c>
      <c r="G3798">
        <v>121</v>
      </c>
      <c r="H3798">
        <v>0</v>
      </c>
      <c r="I3798">
        <v>0</v>
      </c>
      <c r="J3798" t="s">
        <v>339</v>
      </c>
      <c r="K3798" t="s">
        <v>486</v>
      </c>
      <c r="L3798" t="s">
        <v>348</v>
      </c>
    </row>
    <row r="3799" spans="1:12" x14ac:dyDescent="0.3">
      <c r="A3799" s="9">
        <v>44469</v>
      </c>
      <c r="B3799" t="s">
        <v>270</v>
      </c>
      <c r="C3799" t="s">
        <v>140</v>
      </c>
      <c r="D3799">
        <v>15500000</v>
      </c>
      <c r="E3799">
        <v>0</v>
      </c>
      <c r="F3799">
        <v>15500000</v>
      </c>
      <c r="G3799">
        <v>92</v>
      </c>
      <c r="H3799">
        <v>1000000</v>
      </c>
      <c r="I3799">
        <v>6.8965517241379309E-2</v>
      </c>
      <c r="J3799" t="s">
        <v>340</v>
      </c>
      <c r="K3799" t="s">
        <v>1857</v>
      </c>
      <c r="L3799" t="s">
        <v>458</v>
      </c>
    </row>
    <row r="3800" spans="1:12" x14ac:dyDescent="0.3">
      <c r="A3800" s="9">
        <v>44469</v>
      </c>
      <c r="B3800" t="s">
        <v>236</v>
      </c>
      <c r="C3800" t="s">
        <v>45</v>
      </c>
      <c r="D3800">
        <v>0</v>
      </c>
      <c r="E3800">
        <v>0</v>
      </c>
      <c r="F3800">
        <v>0</v>
      </c>
      <c r="G3800">
        <v>117</v>
      </c>
      <c r="H3800">
        <v>0</v>
      </c>
      <c r="J3800" t="s">
        <v>339</v>
      </c>
      <c r="K3800" t="s">
        <v>348</v>
      </c>
      <c r="L3800" t="s">
        <v>348</v>
      </c>
    </row>
    <row r="3801" spans="1:12" x14ac:dyDescent="0.3">
      <c r="A3801" s="9">
        <v>44469</v>
      </c>
      <c r="B3801" t="s">
        <v>237</v>
      </c>
      <c r="C3801" t="s">
        <v>46</v>
      </c>
      <c r="D3801">
        <v>35000000</v>
      </c>
      <c r="E3801">
        <v>82500000</v>
      </c>
      <c r="F3801">
        <v>117500000</v>
      </c>
      <c r="G3801">
        <v>78</v>
      </c>
      <c r="H3801">
        <v>-1900000</v>
      </c>
      <c r="I3801">
        <v>-1.5912897822445558E-2</v>
      </c>
      <c r="J3801" t="s">
        <v>341</v>
      </c>
      <c r="K3801" t="s">
        <v>1549</v>
      </c>
      <c r="L3801" t="s">
        <v>996</v>
      </c>
    </row>
    <row r="3802" spans="1:12" x14ac:dyDescent="0.3">
      <c r="A3802" s="9">
        <v>44469</v>
      </c>
      <c r="B3802" t="s">
        <v>238</v>
      </c>
      <c r="C3802" t="s">
        <v>47</v>
      </c>
      <c r="D3802">
        <v>115900000</v>
      </c>
      <c r="E3802">
        <v>0</v>
      </c>
      <c r="F3802">
        <v>115900000</v>
      </c>
      <c r="G3802">
        <v>73</v>
      </c>
      <c r="H3802">
        <v>-4200000</v>
      </c>
      <c r="I3802">
        <v>-3.4970857618651117E-2</v>
      </c>
      <c r="J3802" t="s">
        <v>341</v>
      </c>
      <c r="K3802" t="s">
        <v>919</v>
      </c>
      <c r="L3802" t="s">
        <v>527</v>
      </c>
    </row>
    <row r="3803" spans="1:12" x14ac:dyDescent="0.3">
      <c r="A3803" s="9">
        <v>44469</v>
      </c>
      <c r="B3803" t="s">
        <v>239</v>
      </c>
      <c r="C3803" t="s">
        <v>48</v>
      </c>
      <c r="D3803">
        <v>31300000</v>
      </c>
      <c r="E3803">
        <v>0</v>
      </c>
      <c r="F3803">
        <v>31300000</v>
      </c>
      <c r="G3803">
        <v>89</v>
      </c>
      <c r="H3803">
        <v>0</v>
      </c>
      <c r="I3803">
        <v>0</v>
      </c>
      <c r="J3803" t="s">
        <v>339</v>
      </c>
      <c r="K3803" t="s">
        <v>2438</v>
      </c>
      <c r="L3803" t="s">
        <v>348</v>
      </c>
    </row>
    <row r="3804" spans="1:12" x14ac:dyDescent="0.3">
      <c r="A3804" s="9">
        <v>44469</v>
      </c>
      <c r="B3804" t="s">
        <v>256</v>
      </c>
      <c r="C3804" t="s">
        <v>65</v>
      </c>
      <c r="D3804">
        <v>253100000</v>
      </c>
      <c r="E3804">
        <v>99400000</v>
      </c>
      <c r="F3804">
        <v>352500000</v>
      </c>
      <c r="G3804">
        <v>57</v>
      </c>
      <c r="H3804">
        <v>14500000</v>
      </c>
      <c r="I3804">
        <v>4.2899408284023673E-2</v>
      </c>
      <c r="J3804" t="s">
        <v>340</v>
      </c>
      <c r="K3804" t="s">
        <v>2408</v>
      </c>
      <c r="L3804" t="s">
        <v>758</v>
      </c>
    </row>
    <row r="3805" spans="1:12" x14ac:dyDescent="0.3">
      <c r="A3805" s="9">
        <v>44469</v>
      </c>
      <c r="B3805" t="s">
        <v>241</v>
      </c>
      <c r="C3805" t="s">
        <v>50</v>
      </c>
      <c r="D3805">
        <v>299200000</v>
      </c>
      <c r="E3805">
        <v>25100000</v>
      </c>
      <c r="F3805">
        <v>324300000</v>
      </c>
      <c r="G3805">
        <v>60</v>
      </c>
      <c r="H3805">
        <v>-17700000</v>
      </c>
      <c r="I3805">
        <v>-5.1754385964912282E-2</v>
      </c>
      <c r="J3805" t="s">
        <v>341</v>
      </c>
      <c r="K3805" t="s">
        <v>2469</v>
      </c>
      <c r="L3805" t="s">
        <v>510</v>
      </c>
    </row>
    <row r="3806" spans="1:12" x14ac:dyDescent="0.3">
      <c r="A3806" s="9">
        <v>44469</v>
      </c>
      <c r="B3806" t="s">
        <v>257</v>
      </c>
      <c r="C3806" t="s">
        <v>66</v>
      </c>
      <c r="D3806">
        <v>529600000</v>
      </c>
      <c r="E3806">
        <v>0</v>
      </c>
      <c r="F3806">
        <v>529600000</v>
      </c>
      <c r="G3806">
        <v>50</v>
      </c>
      <c r="H3806">
        <v>13700000</v>
      </c>
      <c r="I3806">
        <v>2.655553401822059E-2</v>
      </c>
      <c r="J3806" t="s">
        <v>340</v>
      </c>
      <c r="K3806" t="s">
        <v>500</v>
      </c>
      <c r="L3806" t="s">
        <v>2039</v>
      </c>
    </row>
    <row r="3807" spans="1:12" x14ac:dyDescent="0.3">
      <c r="A3807" s="9">
        <v>44469</v>
      </c>
      <c r="B3807" t="s">
        <v>244</v>
      </c>
      <c r="C3807" t="s">
        <v>53</v>
      </c>
      <c r="D3807">
        <v>48700000</v>
      </c>
      <c r="E3807">
        <v>62000000</v>
      </c>
      <c r="F3807">
        <v>110700000</v>
      </c>
      <c r="G3807">
        <v>98</v>
      </c>
      <c r="H3807">
        <v>47900000</v>
      </c>
      <c r="I3807">
        <v>0.76273885350318471</v>
      </c>
      <c r="J3807" t="s">
        <v>340</v>
      </c>
      <c r="K3807" t="s">
        <v>1512</v>
      </c>
      <c r="L3807" t="s">
        <v>2140</v>
      </c>
    </row>
    <row r="3808" spans="1:12" x14ac:dyDescent="0.3">
      <c r="A3808" s="9">
        <v>44469</v>
      </c>
      <c r="B3808" t="s">
        <v>245</v>
      </c>
      <c r="C3808" t="s">
        <v>54</v>
      </c>
      <c r="D3808">
        <v>16416900000</v>
      </c>
      <c r="E3808">
        <v>1327900000</v>
      </c>
      <c r="F3808">
        <v>17744800000</v>
      </c>
      <c r="G3808">
        <v>7</v>
      </c>
      <c r="H3808">
        <v>284700000</v>
      </c>
      <c r="I3808">
        <v>1.630574853523176E-2</v>
      </c>
      <c r="J3808" t="s">
        <v>340</v>
      </c>
      <c r="K3808" t="s">
        <v>2470</v>
      </c>
      <c r="L3808" t="s">
        <v>922</v>
      </c>
    </row>
    <row r="3809" spans="1:12" x14ac:dyDescent="0.3">
      <c r="A3809" s="9">
        <v>44469</v>
      </c>
      <c r="B3809" t="s">
        <v>246</v>
      </c>
      <c r="C3809" t="s">
        <v>55</v>
      </c>
      <c r="D3809">
        <v>4065400000</v>
      </c>
      <c r="E3809">
        <v>649600000</v>
      </c>
      <c r="F3809">
        <v>4715000000</v>
      </c>
      <c r="G3809">
        <v>25</v>
      </c>
      <c r="H3809">
        <v>-45000000</v>
      </c>
      <c r="I3809">
        <v>-9.4537815126050414E-3</v>
      </c>
      <c r="J3809" t="s">
        <v>341</v>
      </c>
      <c r="K3809" t="s">
        <v>1950</v>
      </c>
      <c r="L3809" t="s">
        <v>947</v>
      </c>
    </row>
    <row r="3810" spans="1:12" x14ac:dyDescent="0.3">
      <c r="A3810" s="9">
        <v>44469</v>
      </c>
      <c r="B3810" t="s">
        <v>247</v>
      </c>
      <c r="C3810" t="s">
        <v>56</v>
      </c>
      <c r="D3810">
        <v>11460900000</v>
      </c>
      <c r="E3810">
        <v>1319700000</v>
      </c>
      <c r="F3810">
        <v>12780600000</v>
      </c>
      <c r="G3810">
        <v>14</v>
      </c>
      <c r="H3810">
        <v>87300000</v>
      </c>
      <c r="I3810">
        <v>6.877644111460377E-3</v>
      </c>
      <c r="J3810" t="s">
        <v>340</v>
      </c>
      <c r="K3810" t="s">
        <v>1730</v>
      </c>
      <c r="L3810" t="s">
        <v>2471</v>
      </c>
    </row>
    <row r="3811" spans="1:12" x14ac:dyDescent="0.3">
      <c r="A3811" s="9">
        <v>44469</v>
      </c>
      <c r="B3811" t="s">
        <v>248</v>
      </c>
      <c r="C3811" t="s">
        <v>57</v>
      </c>
      <c r="D3811">
        <v>689300000</v>
      </c>
      <c r="E3811">
        <v>24000000</v>
      </c>
      <c r="F3811">
        <v>713300000</v>
      </c>
      <c r="G3811">
        <v>52</v>
      </c>
      <c r="H3811">
        <v>20100000</v>
      </c>
      <c r="I3811">
        <v>2.8995960761684939E-2</v>
      </c>
      <c r="J3811" t="s">
        <v>340</v>
      </c>
      <c r="K3811" t="s">
        <v>2472</v>
      </c>
      <c r="L3811" t="s">
        <v>578</v>
      </c>
    </row>
    <row r="3812" spans="1:12" x14ac:dyDescent="0.3">
      <c r="A3812" s="9">
        <v>44469</v>
      </c>
      <c r="B3812" t="s">
        <v>249</v>
      </c>
      <c r="C3812" t="s">
        <v>58</v>
      </c>
      <c r="D3812">
        <v>213500000</v>
      </c>
      <c r="E3812">
        <v>44600000</v>
      </c>
      <c r="F3812">
        <v>258100000</v>
      </c>
      <c r="G3812">
        <v>56</v>
      </c>
      <c r="H3812">
        <v>11800000</v>
      </c>
      <c r="I3812">
        <v>4.7909053999187982E-2</v>
      </c>
      <c r="J3812" t="s">
        <v>340</v>
      </c>
      <c r="K3812" t="s">
        <v>494</v>
      </c>
      <c r="L3812" t="s">
        <v>2271</v>
      </c>
    </row>
    <row r="3813" spans="1:12" x14ac:dyDescent="0.3">
      <c r="A3813" s="9">
        <v>44469</v>
      </c>
      <c r="B3813" t="s">
        <v>250</v>
      </c>
      <c r="C3813" t="s">
        <v>59</v>
      </c>
      <c r="D3813">
        <v>14663500000</v>
      </c>
      <c r="E3813">
        <v>1302800000</v>
      </c>
      <c r="F3813">
        <v>15966300000</v>
      </c>
      <c r="G3813">
        <v>12</v>
      </c>
      <c r="H3813">
        <v>-210000000</v>
      </c>
      <c r="I3813">
        <v>-1.2981955082435411E-2</v>
      </c>
      <c r="J3813" t="s">
        <v>341</v>
      </c>
      <c r="K3813" t="s">
        <v>1614</v>
      </c>
      <c r="L3813" t="s">
        <v>2141</v>
      </c>
    </row>
    <row r="3814" spans="1:12" x14ac:dyDescent="0.3">
      <c r="A3814" s="9">
        <v>44469</v>
      </c>
      <c r="B3814" t="s">
        <v>198</v>
      </c>
      <c r="C3814" t="s">
        <v>135</v>
      </c>
      <c r="D3814">
        <v>211900000</v>
      </c>
      <c r="E3814">
        <v>59900000</v>
      </c>
      <c r="F3814">
        <v>271800000</v>
      </c>
      <c r="G3814">
        <v>65</v>
      </c>
      <c r="H3814">
        <v>4600000</v>
      </c>
      <c r="I3814">
        <v>1.7215568862275449E-2</v>
      </c>
      <c r="J3814" t="s">
        <v>340</v>
      </c>
      <c r="K3814" t="s">
        <v>988</v>
      </c>
      <c r="L3814" t="s">
        <v>1388</v>
      </c>
    </row>
    <row r="3815" spans="1:12" x14ac:dyDescent="0.3">
      <c r="A3815" s="9">
        <v>44469</v>
      </c>
      <c r="B3815" t="s">
        <v>251</v>
      </c>
      <c r="C3815" t="s">
        <v>60</v>
      </c>
      <c r="D3815">
        <v>5167300000</v>
      </c>
      <c r="E3815">
        <v>301600000</v>
      </c>
      <c r="F3815">
        <v>5468900000</v>
      </c>
      <c r="G3815">
        <v>24</v>
      </c>
      <c r="H3815">
        <v>114400000</v>
      </c>
      <c r="I3815">
        <v>2.136520683537212E-2</v>
      </c>
      <c r="J3815" t="s">
        <v>340</v>
      </c>
      <c r="K3815" t="s">
        <v>1905</v>
      </c>
      <c r="L3815" t="s">
        <v>552</v>
      </c>
    </row>
    <row r="3816" spans="1:12" x14ac:dyDescent="0.3">
      <c r="A3816" s="9">
        <v>44469</v>
      </c>
      <c r="B3816" t="s">
        <v>252</v>
      </c>
      <c r="C3816" t="s">
        <v>61</v>
      </c>
      <c r="D3816">
        <v>0</v>
      </c>
      <c r="E3816">
        <v>693400000</v>
      </c>
      <c r="F3816">
        <v>693400000</v>
      </c>
      <c r="G3816">
        <v>24</v>
      </c>
      <c r="H3816">
        <v>660500000</v>
      </c>
      <c r="I3816">
        <v>20.075987841945292</v>
      </c>
      <c r="J3816" t="s">
        <v>340</v>
      </c>
      <c r="K3816" t="s">
        <v>2439</v>
      </c>
      <c r="L3816" t="s">
        <v>505</v>
      </c>
    </row>
    <row r="3817" spans="1:12" x14ac:dyDescent="0.3">
      <c r="A3817" s="9">
        <v>44469</v>
      </c>
      <c r="B3817" t="s">
        <v>253</v>
      </c>
      <c r="C3817" t="s">
        <v>62</v>
      </c>
      <c r="D3817">
        <v>3443800000</v>
      </c>
      <c r="E3817">
        <v>0</v>
      </c>
      <c r="F3817">
        <v>3443800000</v>
      </c>
      <c r="G3817">
        <v>35</v>
      </c>
      <c r="H3817">
        <v>-77200000</v>
      </c>
      <c r="I3817">
        <v>-2.192558932121556E-2</v>
      </c>
      <c r="J3817" t="s">
        <v>341</v>
      </c>
      <c r="K3817" t="s">
        <v>1646</v>
      </c>
      <c r="L3817" t="s">
        <v>1403</v>
      </c>
    </row>
    <row r="3818" spans="1:12" x14ac:dyDescent="0.3">
      <c r="A3818" s="9">
        <v>44469</v>
      </c>
      <c r="B3818" t="s">
        <v>254</v>
      </c>
      <c r="C3818" t="s">
        <v>63</v>
      </c>
      <c r="D3818">
        <v>4265400000</v>
      </c>
      <c r="E3818">
        <v>327200000</v>
      </c>
      <c r="F3818">
        <v>4592600000</v>
      </c>
      <c r="G3818">
        <v>27</v>
      </c>
      <c r="H3818">
        <v>-31600000</v>
      </c>
      <c r="I3818">
        <v>-6.8336144630422556E-3</v>
      </c>
      <c r="J3818" t="s">
        <v>341</v>
      </c>
      <c r="K3818" t="s">
        <v>546</v>
      </c>
      <c r="L3818" t="s">
        <v>2262</v>
      </c>
    </row>
    <row r="3819" spans="1:12" x14ac:dyDescent="0.3">
      <c r="A3819" s="9">
        <v>44469</v>
      </c>
      <c r="B3819" t="s">
        <v>243</v>
      </c>
      <c r="C3819" t="s">
        <v>52</v>
      </c>
      <c r="D3819">
        <v>2495800000</v>
      </c>
      <c r="E3819">
        <v>7142900000</v>
      </c>
      <c r="F3819">
        <v>9638700000</v>
      </c>
      <c r="G3819">
        <v>10</v>
      </c>
      <c r="H3819">
        <v>249900000</v>
      </c>
      <c r="I3819">
        <v>2.66168200408998E-2</v>
      </c>
      <c r="J3819" t="s">
        <v>340</v>
      </c>
      <c r="K3819" t="s">
        <v>1502</v>
      </c>
      <c r="L3819" t="s">
        <v>2322</v>
      </c>
    </row>
    <row r="3820" spans="1:12" x14ac:dyDescent="0.3">
      <c r="A3820" s="9">
        <v>44469</v>
      </c>
      <c r="B3820" t="s">
        <v>294</v>
      </c>
      <c r="C3820" t="s">
        <v>103</v>
      </c>
      <c r="D3820">
        <v>0</v>
      </c>
      <c r="E3820">
        <v>0</v>
      </c>
      <c r="F3820">
        <v>0</v>
      </c>
      <c r="G3820">
        <v>119</v>
      </c>
      <c r="H3820">
        <v>0</v>
      </c>
      <c r="J3820" t="s">
        <v>339</v>
      </c>
      <c r="K3820" t="s">
        <v>348</v>
      </c>
      <c r="L3820" t="s">
        <v>348</v>
      </c>
    </row>
    <row r="3821" spans="1:12" x14ac:dyDescent="0.3">
      <c r="A3821" s="9">
        <v>44469</v>
      </c>
      <c r="B3821" t="s">
        <v>215</v>
      </c>
      <c r="C3821" t="s">
        <v>131</v>
      </c>
      <c r="D3821">
        <v>12400000</v>
      </c>
      <c r="E3821">
        <v>17000000</v>
      </c>
      <c r="F3821">
        <v>29400000</v>
      </c>
      <c r="G3821">
        <v>75</v>
      </c>
      <c r="H3821">
        <v>200000</v>
      </c>
      <c r="I3821">
        <v>6.8493150684931503E-3</v>
      </c>
      <c r="J3821" t="s">
        <v>340</v>
      </c>
      <c r="K3821" t="s">
        <v>926</v>
      </c>
      <c r="L3821" t="s">
        <v>379</v>
      </c>
    </row>
    <row r="3822" spans="1:12" x14ac:dyDescent="0.3">
      <c r="A3822" s="9">
        <v>44469</v>
      </c>
      <c r="B3822" t="s">
        <v>295</v>
      </c>
      <c r="C3822" t="s">
        <v>104</v>
      </c>
      <c r="D3822">
        <v>2044900000</v>
      </c>
      <c r="E3822">
        <v>977400000</v>
      </c>
      <c r="F3822">
        <v>3022300000</v>
      </c>
      <c r="G3822">
        <v>30</v>
      </c>
      <c r="H3822">
        <v>49700000</v>
      </c>
      <c r="I3822">
        <v>1.6719370248267511E-2</v>
      </c>
      <c r="J3822" t="s">
        <v>340</v>
      </c>
      <c r="K3822" t="s">
        <v>1244</v>
      </c>
      <c r="L3822" t="s">
        <v>2076</v>
      </c>
    </row>
    <row r="3823" spans="1:12" x14ac:dyDescent="0.3">
      <c r="A3823" s="9">
        <v>44469</v>
      </c>
      <c r="B3823" t="s">
        <v>263</v>
      </c>
      <c r="C3823" t="s">
        <v>72</v>
      </c>
      <c r="D3823">
        <v>43200000</v>
      </c>
      <c r="E3823">
        <v>0</v>
      </c>
      <c r="F3823">
        <v>43200000</v>
      </c>
      <c r="G3823">
        <v>85</v>
      </c>
      <c r="H3823">
        <v>-700000</v>
      </c>
      <c r="I3823">
        <v>-1.5945330296127561E-2</v>
      </c>
      <c r="J3823" t="s">
        <v>341</v>
      </c>
      <c r="K3823" t="s">
        <v>789</v>
      </c>
      <c r="L3823" t="s">
        <v>610</v>
      </c>
    </row>
    <row r="3824" spans="1:12" x14ac:dyDescent="0.3">
      <c r="A3824" s="9">
        <v>44469</v>
      </c>
      <c r="B3824" t="s">
        <v>264</v>
      </c>
      <c r="C3824" t="s">
        <v>73</v>
      </c>
      <c r="D3824">
        <v>936900000</v>
      </c>
      <c r="E3824">
        <v>247400000</v>
      </c>
      <c r="F3824">
        <v>1184300000</v>
      </c>
      <c r="G3824">
        <v>45</v>
      </c>
      <c r="H3824">
        <v>-172600000</v>
      </c>
      <c r="I3824">
        <v>-0.12720170977964479</v>
      </c>
      <c r="J3824" t="s">
        <v>341</v>
      </c>
      <c r="K3824" t="s">
        <v>2031</v>
      </c>
      <c r="L3824" t="s">
        <v>950</v>
      </c>
    </row>
    <row r="3825" spans="1:12" x14ac:dyDescent="0.3">
      <c r="A3825" s="9">
        <v>44469</v>
      </c>
      <c r="B3825" t="s">
        <v>265</v>
      </c>
      <c r="C3825" t="s">
        <v>74</v>
      </c>
      <c r="D3825">
        <v>1440300000</v>
      </c>
      <c r="E3825">
        <v>8300000.0000000009</v>
      </c>
      <c r="F3825">
        <v>1448600000</v>
      </c>
      <c r="G3825">
        <v>44</v>
      </c>
      <c r="H3825">
        <v>12600000</v>
      </c>
      <c r="I3825">
        <v>8.7743732590529252E-3</v>
      </c>
      <c r="J3825" t="s">
        <v>340</v>
      </c>
      <c r="K3825" t="s">
        <v>834</v>
      </c>
      <c r="L3825" t="s">
        <v>1317</v>
      </c>
    </row>
    <row r="3826" spans="1:12" x14ac:dyDescent="0.3">
      <c r="A3826" s="9">
        <v>44469</v>
      </c>
      <c r="B3826" t="s">
        <v>197</v>
      </c>
      <c r="C3826" t="s">
        <v>5</v>
      </c>
      <c r="D3826">
        <v>690300000</v>
      </c>
      <c r="E3826">
        <v>0</v>
      </c>
      <c r="F3826">
        <v>690300000</v>
      </c>
      <c r="G3826">
        <v>55</v>
      </c>
      <c r="H3826">
        <v>15500000</v>
      </c>
      <c r="I3826">
        <v>2.2969768820391229E-2</v>
      </c>
      <c r="J3826" t="s">
        <v>340</v>
      </c>
      <c r="K3826" t="s">
        <v>1175</v>
      </c>
      <c r="L3826" t="s">
        <v>1857</v>
      </c>
    </row>
    <row r="3827" spans="1:12" x14ac:dyDescent="0.3">
      <c r="A3827" s="9">
        <v>44469</v>
      </c>
      <c r="B3827" t="s">
        <v>266</v>
      </c>
      <c r="C3827" t="s">
        <v>75</v>
      </c>
      <c r="D3827">
        <v>0</v>
      </c>
      <c r="E3827">
        <v>108000000</v>
      </c>
      <c r="F3827">
        <v>108000000</v>
      </c>
      <c r="G3827">
        <v>88</v>
      </c>
      <c r="H3827">
        <v>58500000</v>
      </c>
      <c r="I3827">
        <v>1.1818181818181821</v>
      </c>
      <c r="J3827" t="s">
        <v>340</v>
      </c>
      <c r="K3827" t="s">
        <v>885</v>
      </c>
      <c r="L3827" t="s">
        <v>2473</v>
      </c>
    </row>
    <row r="3828" spans="1:12" x14ac:dyDescent="0.3">
      <c r="A3828" s="9">
        <v>44469</v>
      </c>
      <c r="B3828" t="s">
        <v>267</v>
      </c>
      <c r="C3828" t="s">
        <v>76</v>
      </c>
      <c r="D3828">
        <v>16685100000</v>
      </c>
      <c r="E3828">
        <v>5330400000</v>
      </c>
      <c r="F3828">
        <v>22015500000</v>
      </c>
      <c r="G3828">
        <v>5</v>
      </c>
      <c r="H3828">
        <v>455600000</v>
      </c>
      <c r="I3828">
        <v>2.113182343146304E-2</v>
      </c>
      <c r="J3828" t="s">
        <v>340</v>
      </c>
      <c r="K3828" t="s">
        <v>1200</v>
      </c>
      <c r="L3828" t="s">
        <v>2474</v>
      </c>
    </row>
    <row r="3829" spans="1:12" x14ac:dyDescent="0.3">
      <c r="A3829" s="9">
        <v>44469</v>
      </c>
      <c r="B3829" t="s">
        <v>268</v>
      </c>
      <c r="C3829" t="s">
        <v>77</v>
      </c>
      <c r="D3829">
        <v>37900000</v>
      </c>
      <c r="E3829">
        <v>0</v>
      </c>
      <c r="F3829">
        <v>37900000</v>
      </c>
      <c r="G3829">
        <v>87</v>
      </c>
      <c r="H3829">
        <v>-300000</v>
      </c>
      <c r="I3829">
        <v>-7.8534031413612562E-3</v>
      </c>
      <c r="J3829" t="s">
        <v>341</v>
      </c>
      <c r="K3829" t="s">
        <v>1500</v>
      </c>
      <c r="L3829" t="s">
        <v>632</v>
      </c>
    </row>
    <row r="3830" spans="1:12" x14ac:dyDescent="0.3">
      <c r="A3830" s="9">
        <v>44469</v>
      </c>
      <c r="B3830" t="s">
        <v>269</v>
      </c>
      <c r="C3830" t="s">
        <v>78</v>
      </c>
      <c r="D3830">
        <v>11973200000</v>
      </c>
      <c r="E3830">
        <v>89300000</v>
      </c>
      <c r="F3830">
        <v>12062500000</v>
      </c>
      <c r="G3830">
        <v>16</v>
      </c>
      <c r="H3830">
        <v>-252600000</v>
      </c>
      <c r="I3830">
        <v>-2.0511404698297209E-2</v>
      </c>
      <c r="J3830" t="s">
        <v>341</v>
      </c>
      <c r="K3830" t="s">
        <v>423</v>
      </c>
      <c r="L3830" t="s">
        <v>875</v>
      </c>
    </row>
    <row r="3831" spans="1:12" x14ac:dyDescent="0.3">
      <c r="A3831" s="9">
        <v>44469</v>
      </c>
      <c r="B3831" t="s">
        <v>271</v>
      </c>
      <c r="C3831" t="s">
        <v>80</v>
      </c>
      <c r="D3831">
        <v>605100000</v>
      </c>
      <c r="E3831">
        <v>88900000</v>
      </c>
      <c r="F3831">
        <v>694000000</v>
      </c>
      <c r="G3831">
        <v>49</v>
      </c>
      <c r="H3831">
        <v>10200000</v>
      </c>
      <c r="I3831">
        <v>1.491664229306815E-2</v>
      </c>
      <c r="J3831" t="s">
        <v>340</v>
      </c>
      <c r="K3831" t="s">
        <v>2475</v>
      </c>
      <c r="L3831" t="s">
        <v>1451</v>
      </c>
    </row>
    <row r="3832" spans="1:12" x14ac:dyDescent="0.3">
      <c r="A3832" s="9">
        <v>44469</v>
      </c>
      <c r="B3832" t="s">
        <v>272</v>
      </c>
      <c r="C3832" t="s">
        <v>81</v>
      </c>
      <c r="D3832">
        <v>1294700000</v>
      </c>
      <c r="E3832">
        <v>38900000</v>
      </c>
      <c r="F3832">
        <v>1333600000</v>
      </c>
      <c r="G3832">
        <v>42</v>
      </c>
      <c r="H3832">
        <v>47300000</v>
      </c>
      <c r="I3832">
        <v>3.6772137137526237E-2</v>
      </c>
      <c r="J3832" t="s">
        <v>340</v>
      </c>
      <c r="K3832" t="s">
        <v>2243</v>
      </c>
      <c r="L3832" t="s">
        <v>2164</v>
      </c>
    </row>
    <row r="3833" spans="1:12" x14ac:dyDescent="0.3">
      <c r="A3833" s="9">
        <v>44469</v>
      </c>
      <c r="B3833" t="s">
        <v>273</v>
      </c>
      <c r="C3833" t="s">
        <v>82</v>
      </c>
      <c r="D3833">
        <v>841800000</v>
      </c>
      <c r="E3833">
        <v>48700000</v>
      </c>
      <c r="F3833">
        <v>890500000</v>
      </c>
      <c r="G3833">
        <v>47</v>
      </c>
      <c r="H3833">
        <v>-3200000</v>
      </c>
      <c r="I3833">
        <v>-3.58061989481929E-3</v>
      </c>
      <c r="J3833" t="s">
        <v>341</v>
      </c>
      <c r="K3833" t="s">
        <v>2476</v>
      </c>
      <c r="L3833" t="s">
        <v>1958</v>
      </c>
    </row>
    <row r="3834" spans="1:12" x14ac:dyDescent="0.3">
      <c r="A3834" s="9">
        <v>44469</v>
      </c>
      <c r="B3834" t="s">
        <v>275</v>
      </c>
      <c r="C3834" t="s">
        <v>84</v>
      </c>
      <c r="D3834">
        <v>1200000</v>
      </c>
      <c r="E3834">
        <v>0</v>
      </c>
      <c r="F3834">
        <v>1200000</v>
      </c>
      <c r="G3834">
        <v>110</v>
      </c>
      <c r="H3834">
        <v>200000</v>
      </c>
      <c r="I3834">
        <v>0.2</v>
      </c>
      <c r="J3834" t="s">
        <v>340</v>
      </c>
      <c r="K3834" t="s">
        <v>369</v>
      </c>
      <c r="L3834" t="s">
        <v>379</v>
      </c>
    </row>
    <row r="3835" spans="1:12" x14ac:dyDescent="0.3">
      <c r="A3835" s="9">
        <v>44469</v>
      </c>
      <c r="B3835" t="s">
        <v>289</v>
      </c>
      <c r="C3835" t="s">
        <v>98</v>
      </c>
      <c r="D3835">
        <v>0</v>
      </c>
      <c r="E3835">
        <v>0</v>
      </c>
      <c r="F3835">
        <v>0</v>
      </c>
      <c r="G3835">
        <v>125</v>
      </c>
      <c r="H3835">
        <v>0</v>
      </c>
      <c r="J3835" t="s">
        <v>339</v>
      </c>
      <c r="K3835" t="s">
        <v>348</v>
      </c>
      <c r="L3835" t="s">
        <v>348</v>
      </c>
    </row>
    <row r="3836" spans="1:12" x14ac:dyDescent="0.3">
      <c r="A3836" s="9">
        <v>44469</v>
      </c>
      <c r="B3836" t="s">
        <v>323</v>
      </c>
      <c r="C3836" t="s">
        <v>133</v>
      </c>
      <c r="D3836">
        <v>2764300000</v>
      </c>
      <c r="E3836">
        <v>123300000</v>
      </c>
      <c r="F3836">
        <v>2887600000</v>
      </c>
      <c r="G3836">
        <v>31</v>
      </c>
      <c r="H3836">
        <v>161900000</v>
      </c>
      <c r="I3836">
        <v>5.9397585941226107E-2</v>
      </c>
      <c r="J3836" t="s">
        <v>340</v>
      </c>
      <c r="K3836" t="s">
        <v>1150</v>
      </c>
      <c r="L3836" t="s">
        <v>2028</v>
      </c>
    </row>
    <row r="3837" spans="1:12" x14ac:dyDescent="0.3">
      <c r="A3837" s="9">
        <v>44469</v>
      </c>
      <c r="B3837" t="s">
        <v>276</v>
      </c>
      <c r="C3837" t="s">
        <v>85</v>
      </c>
      <c r="D3837">
        <v>3605900000</v>
      </c>
      <c r="E3837">
        <v>60600000</v>
      </c>
      <c r="F3837">
        <v>3666500000</v>
      </c>
      <c r="G3837">
        <v>28</v>
      </c>
      <c r="H3837">
        <v>-3400000</v>
      </c>
      <c r="I3837">
        <v>-9.2645576173737702E-4</v>
      </c>
      <c r="J3837" t="s">
        <v>341</v>
      </c>
      <c r="K3837" t="s">
        <v>2447</v>
      </c>
      <c r="L3837" t="s">
        <v>1800</v>
      </c>
    </row>
    <row r="3838" spans="1:12" x14ac:dyDescent="0.3">
      <c r="A3838" s="9">
        <v>44469</v>
      </c>
      <c r="B3838" t="s">
        <v>278</v>
      </c>
      <c r="C3838" t="s">
        <v>87</v>
      </c>
      <c r="D3838">
        <v>8975200000</v>
      </c>
      <c r="E3838">
        <v>266900000</v>
      </c>
      <c r="F3838">
        <v>9242100000</v>
      </c>
      <c r="G3838">
        <v>13</v>
      </c>
      <c r="H3838">
        <v>341900000</v>
      </c>
      <c r="I3838">
        <v>3.8414867081638618E-2</v>
      </c>
      <c r="J3838" t="s">
        <v>340</v>
      </c>
      <c r="K3838" t="s">
        <v>2477</v>
      </c>
      <c r="L3838" t="s">
        <v>2188</v>
      </c>
    </row>
    <row r="3839" spans="1:12" x14ac:dyDescent="0.3">
      <c r="A3839" s="9">
        <v>44469</v>
      </c>
      <c r="B3839" t="s">
        <v>279</v>
      </c>
      <c r="C3839" t="s">
        <v>88</v>
      </c>
      <c r="D3839">
        <v>0</v>
      </c>
      <c r="E3839">
        <v>54500000</v>
      </c>
      <c r="F3839">
        <v>54500000</v>
      </c>
      <c r="G3839">
        <v>105</v>
      </c>
      <c r="H3839">
        <v>40900000</v>
      </c>
      <c r="I3839">
        <v>3.007352941176471</v>
      </c>
      <c r="J3839" t="s">
        <v>340</v>
      </c>
      <c r="K3839" t="s">
        <v>2478</v>
      </c>
      <c r="L3839" t="s">
        <v>747</v>
      </c>
    </row>
    <row r="3840" spans="1:12" x14ac:dyDescent="0.3">
      <c r="A3840" s="9">
        <v>44469</v>
      </c>
      <c r="B3840" t="s">
        <v>280</v>
      </c>
      <c r="C3840" t="s">
        <v>89</v>
      </c>
      <c r="D3840">
        <v>19200000</v>
      </c>
      <c r="E3840">
        <v>0</v>
      </c>
      <c r="F3840">
        <v>19200000</v>
      </c>
      <c r="G3840">
        <v>83</v>
      </c>
      <c r="H3840">
        <v>-100000</v>
      </c>
      <c r="I3840">
        <v>-5.1813471502590684E-3</v>
      </c>
      <c r="J3840" t="s">
        <v>341</v>
      </c>
      <c r="K3840" t="s">
        <v>2479</v>
      </c>
      <c r="L3840" t="s">
        <v>503</v>
      </c>
    </row>
    <row r="3841" spans="1:12" x14ac:dyDescent="0.3">
      <c r="A3841" s="9">
        <v>44469</v>
      </c>
      <c r="B3841" t="s">
        <v>281</v>
      </c>
      <c r="C3841" t="s">
        <v>90</v>
      </c>
      <c r="D3841">
        <v>78500000</v>
      </c>
      <c r="E3841">
        <v>7088100000</v>
      </c>
      <c r="F3841">
        <v>7166600000</v>
      </c>
      <c r="G3841">
        <v>32</v>
      </c>
      <c r="H3841">
        <v>-462500000</v>
      </c>
      <c r="I3841">
        <v>-6.0623140344208362E-2</v>
      </c>
      <c r="J3841" t="s">
        <v>341</v>
      </c>
      <c r="K3841" t="s">
        <v>2238</v>
      </c>
      <c r="L3841" t="s">
        <v>573</v>
      </c>
    </row>
    <row r="3842" spans="1:12" x14ac:dyDescent="0.3">
      <c r="A3842" s="9">
        <v>44469</v>
      </c>
      <c r="B3842" t="s">
        <v>282</v>
      </c>
      <c r="C3842" t="s">
        <v>91</v>
      </c>
      <c r="D3842">
        <v>53400000</v>
      </c>
      <c r="E3842">
        <v>0</v>
      </c>
      <c r="F3842">
        <v>53400000</v>
      </c>
      <c r="G3842">
        <v>66</v>
      </c>
      <c r="H3842">
        <v>3400000</v>
      </c>
      <c r="I3842">
        <v>6.8000000000000005E-2</v>
      </c>
      <c r="J3842" t="s">
        <v>340</v>
      </c>
      <c r="K3842" t="s">
        <v>1828</v>
      </c>
      <c r="L3842" t="s">
        <v>364</v>
      </c>
    </row>
    <row r="3843" spans="1:12" x14ac:dyDescent="0.3">
      <c r="A3843" s="9">
        <v>44469</v>
      </c>
      <c r="B3843" t="s">
        <v>283</v>
      </c>
      <c r="C3843" t="s">
        <v>92</v>
      </c>
      <c r="D3843">
        <v>8238100000</v>
      </c>
      <c r="E3843">
        <v>655900000</v>
      </c>
      <c r="F3843">
        <v>8894000000</v>
      </c>
      <c r="G3843">
        <v>18</v>
      </c>
      <c r="H3843">
        <v>7500000</v>
      </c>
      <c r="I3843">
        <v>8.4397681877004446E-4</v>
      </c>
      <c r="J3843" t="s">
        <v>340</v>
      </c>
      <c r="K3843" t="s">
        <v>2430</v>
      </c>
      <c r="L3843" t="s">
        <v>2085</v>
      </c>
    </row>
    <row r="3844" spans="1:12" x14ac:dyDescent="0.3">
      <c r="A3844" s="9">
        <v>44469</v>
      </c>
      <c r="B3844" t="s">
        <v>284</v>
      </c>
      <c r="C3844" t="s">
        <v>93</v>
      </c>
      <c r="D3844">
        <v>101900000</v>
      </c>
      <c r="E3844">
        <v>8900000</v>
      </c>
      <c r="F3844">
        <v>110800000</v>
      </c>
      <c r="G3844">
        <v>67</v>
      </c>
      <c r="H3844">
        <v>7600000</v>
      </c>
      <c r="I3844">
        <v>7.3643410852713184E-2</v>
      </c>
      <c r="J3844" t="s">
        <v>340</v>
      </c>
      <c r="K3844" t="s">
        <v>1512</v>
      </c>
      <c r="L3844" t="s">
        <v>2060</v>
      </c>
    </row>
    <row r="3845" spans="1:12" x14ac:dyDescent="0.3">
      <c r="A3845" s="9">
        <v>44469</v>
      </c>
      <c r="B3845" t="s">
        <v>285</v>
      </c>
      <c r="C3845" t="s">
        <v>94</v>
      </c>
      <c r="D3845">
        <v>3800000</v>
      </c>
      <c r="E3845">
        <v>3700000</v>
      </c>
      <c r="F3845">
        <v>7500000</v>
      </c>
      <c r="G3845">
        <v>102</v>
      </c>
      <c r="H3845">
        <v>-300000</v>
      </c>
      <c r="I3845">
        <v>-3.8461538461538457E-2</v>
      </c>
      <c r="J3845" t="s">
        <v>341</v>
      </c>
      <c r="K3845" t="s">
        <v>2085</v>
      </c>
      <c r="L3845" t="s">
        <v>632</v>
      </c>
    </row>
    <row r="3846" spans="1:12" x14ac:dyDescent="0.3">
      <c r="A3846" s="9">
        <v>44469</v>
      </c>
      <c r="B3846" t="s">
        <v>286</v>
      </c>
      <c r="C3846" t="s">
        <v>95</v>
      </c>
      <c r="D3846">
        <v>0</v>
      </c>
      <c r="E3846">
        <v>0</v>
      </c>
      <c r="F3846">
        <v>0</v>
      </c>
      <c r="G3846">
        <v>102</v>
      </c>
      <c r="H3846">
        <v>0</v>
      </c>
      <c r="J3846" t="s">
        <v>339</v>
      </c>
      <c r="K3846" t="s">
        <v>348</v>
      </c>
      <c r="L3846" t="s">
        <v>348</v>
      </c>
    </row>
    <row r="3847" spans="1:12" x14ac:dyDescent="0.3">
      <c r="A3847" s="9">
        <v>44469</v>
      </c>
      <c r="B3847" t="s">
        <v>287</v>
      </c>
      <c r="C3847" t="s">
        <v>96</v>
      </c>
      <c r="D3847">
        <v>46100000</v>
      </c>
      <c r="E3847">
        <v>600000</v>
      </c>
      <c r="F3847">
        <v>46700000</v>
      </c>
      <c r="G3847">
        <v>86</v>
      </c>
      <c r="H3847">
        <v>-1000000</v>
      </c>
      <c r="I3847">
        <v>-2.0964360587002101E-2</v>
      </c>
      <c r="J3847" t="s">
        <v>341</v>
      </c>
      <c r="K3847" t="s">
        <v>1216</v>
      </c>
      <c r="L3847" t="s">
        <v>681</v>
      </c>
    </row>
    <row r="3848" spans="1:12" x14ac:dyDescent="0.3">
      <c r="A3848" s="9">
        <v>44469</v>
      </c>
      <c r="B3848" t="s">
        <v>288</v>
      </c>
      <c r="C3848" t="s">
        <v>97</v>
      </c>
      <c r="D3848">
        <v>29600000</v>
      </c>
      <c r="E3848">
        <v>3400000</v>
      </c>
      <c r="F3848">
        <v>33000000</v>
      </c>
      <c r="G3848">
        <v>81</v>
      </c>
      <c r="H3848">
        <v>300000</v>
      </c>
      <c r="I3848">
        <v>9.1743119266055051E-3</v>
      </c>
      <c r="J3848" t="s">
        <v>340</v>
      </c>
      <c r="K3848" t="s">
        <v>1083</v>
      </c>
      <c r="L3848" t="s">
        <v>390</v>
      </c>
    </row>
    <row r="3849" spans="1:12" x14ac:dyDescent="0.3">
      <c r="A3849" s="9">
        <v>44469</v>
      </c>
      <c r="B3849" t="s">
        <v>259</v>
      </c>
      <c r="C3849" t="s">
        <v>68</v>
      </c>
      <c r="D3849">
        <v>130014100000</v>
      </c>
      <c r="E3849">
        <v>25920800000</v>
      </c>
      <c r="F3849">
        <v>155934900000</v>
      </c>
      <c r="G3849">
        <v>3</v>
      </c>
      <c r="H3849">
        <v>2006200000</v>
      </c>
      <c r="I3849">
        <v>1.303330697914034E-2</v>
      </c>
      <c r="J3849" t="s">
        <v>340</v>
      </c>
      <c r="K3849" t="s">
        <v>1873</v>
      </c>
      <c r="L3849" t="s">
        <v>1113</v>
      </c>
    </row>
    <row r="3850" spans="1:12" x14ac:dyDescent="0.3">
      <c r="A3850" s="9">
        <v>44469</v>
      </c>
      <c r="B3850" t="s">
        <v>327</v>
      </c>
      <c r="C3850" t="s">
        <v>145</v>
      </c>
      <c r="D3850">
        <v>0</v>
      </c>
      <c r="E3850">
        <v>0</v>
      </c>
      <c r="F3850">
        <v>0</v>
      </c>
      <c r="G3850">
        <v>120</v>
      </c>
      <c r="H3850">
        <v>0</v>
      </c>
      <c r="J3850" t="s">
        <v>339</v>
      </c>
      <c r="K3850" t="s">
        <v>348</v>
      </c>
      <c r="L3850" t="s">
        <v>348</v>
      </c>
    </row>
    <row r="3851" spans="1:12" x14ac:dyDescent="0.3">
      <c r="A3851" s="9">
        <v>44469</v>
      </c>
      <c r="B3851" t="s">
        <v>277</v>
      </c>
      <c r="C3851" t="s">
        <v>86</v>
      </c>
      <c r="D3851">
        <v>13300000</v>
      </c>
      <c r="E3851">
        <v>0</v>
      </c>
      <c r="F3851">
        <v>13300000</v>
      </c>
      <c r="G3851">
        <v>96</v>
      </c>
      <c r="H3851">
        <v>-100000</v>
      </c>
      <c r="I3851">
        <v>-7.462686567164179E-3</v>
      </c>
      <c r="J3851" t="s">
        <v>341</v>
      </c>
      <c r="K3851" t="s">
        <v>1409</v>
      </c>
      <c r="L3851" t="s">
        <v>503</v>
      </c>
    </row>
    <row r="3852" spans="1:12" x14ac:dyDescent="0.3">
      <c r="A3852" s="9">
        <v>44469</v>
      </c>
      <c r="B3852" t="s">
        <v>262</v>
      </c>
      <c r="C3852" t="s">
        <v>71</v>
      </c>
      <c r="D3852">
        <v>416900000</v>
      </c>
      <c r="E3852">
        <v>27900000</v>
      </c>
      <c r="F3852">
        <v>444800000</v>
      </c>
      <c r="G3852">
        <v>53</v>
      </c>
      <c r="H3852">
        <v>5000000</v>
      </c>
      <c r="I3852">
        <v>1.136880400181901E-2</v>
      </c>
      <c r="J3852" t="s">
        <v>340</v>
      </c>
      <c r="K3852" t="s">
        <v>2480</v>
      </c>
      <c r="L3852" t="s">
        <v>805</v>
      </c>
    </row>
    <row r="3853" spans="1:12" x14ac:dyDescent="0.3">
      <c r="A3853" s="9">
        <v>44469</v>
      </c>
      <c r="B3853" t="s">
        <v>328</v>
      </c>
      <c r="C3853" t="s">
        <v>144</v>
      </c>
      <c r="D3853">
        <v>825700000</v>
      </c>
      <c r="E3853">
        <v>0</v>
      </c>
      <c r="F3853">
        <v>825700000</v>
      </c>
      <c r="G3853">
        <v>43</v>
      </c>
      <c r="H3853">
        <v>84800000</v>
      </c>
      <c r="I3853">
        <v>0.11445539209070051</v>
      </c>
      <c r="J3853" t="s">
        <v>340</v>
      </c>
      <c r="K3853" t="s">
        <v>2464</v>
      </c>
      <c r="L3853" t="s">
        <v>2481</v>
      </c>
    </row>
    <row r="3854" spans="1:12" x14ac:dyDescent="0.3">
      <c r="A3854" s="9">
        <v>44469</v>
      </c>
      <c r="B3854" t="s">
        <v>290</v>
      </c>
      <c r="C3854" t="s">
        <v>99</v>
      </c>
      <c r="D3854">
        <v>220900000</v>
      </c>
      <c r="E3854">
        <v>0</v>
      </c>
      <c r="F3854">
        <v>220900000</v>
      </c>
      <c r="G3854">
        <v>64</v>
      </c>
      <c r="H3854">
        <v>-6100000</v>
      </c>
      <c r="I3854">
        <v>-2.6872246696035239E-2</v>
      </c>
      <c r="J3854" t="s">
        <v>341</v>
      </c>
      <c r="K3854" t="s">
        <v>863</v>
      </c>
      <c r="L3854" t="s">
        <v>1726</v>
      </c>
    </row>
    <row r="3855" spans="1:12" x14ac:dyDescent="0.3">
      <c r="A3855" s="9">
        <v>44469</v>
      </c>
      <c r="B3855" t="s">
        <v>274</v>
      </c>
      <c r="C3855" t="s">
        <v>83</v>
      </c>
      <c r="D3855">
        <v>2213900000</v>
      </c>
      <c r="E3855">
        <v>1309400000</v>
      </c>
      <c r="F3855">
        <v>3523300000</v>
      </c>
      <c r="G3855">
        <v>29</v>
      </c>
      <c r="H3855">
        <v>101000000</v>
      </c>
      <c r="I3855">
        <v>2.951231627852614E-2</v>
      </c>
      <c r="J3855" t="s">
        <v>340</v>
      </c>
      <c r="K3855" t="s">
        <v>1314</v>
      </c>
      <c r="L3855" t="s">
        <v>812</v>
      </c>
    </row>
    <row r="3856" spans="1:12" x14ac:dyDescent="0.3">
      <c r="A3856" s="9">
        <v>44469</v>
      </c>
      <c r="B3856" t="s">
        <v>322</v>
      </c>
      <c r="C3856" t="s">
        <v>132</v>
      </c>
      <c r="D3856">
        <v>3728800000</v>
      </c>
      <c r="E3856">
        <v>0</v>
      </c>
      <c r="F3856">
        <v>3728800000</v>
      </c>
      <c r="G3856">
        <v>21</v>
      </c>
      <c r="H3856">
        <v>190000000</v>
      </c>
      <c r="I3856">
        <v>5.3690516559285632E-2</v>
      </c>
      <c r="J3856" t="s">
        <v>340</v>
      </c>
      <c r="K3856" t="s">
        <v>2482</v>
      </c>
      <c r="L3856" t="s">
        <v>2483</v>
      </c>
    </row>
    <row r="3857" spans="1:12" x14ac:dyDescent="0.3">
      <c r="A3857" s="9">
        <v>44469</v>
      </c>
      <c r="B3857" t="s">
        <v>296</v>
      </c>
      <c r="C3857" t="s">
        <v>105</v>
      </c>
      <c r="D3857">
        <v>517100000</v>
      </c>
      <c r="E3857">
        <v>0</v>
      </c>
      <c r="F3857">
        <v>517100000</v>
      </c>
      <c r="G3857">
        <v>51</v>
      </c>
      <c r="H3857">
        <v>-2800000</v>
      </c>
      <c r="I3857">
        <v>-5.3856510867474512E-3</v>
      </c>
      <c r="J3857" t="s">
        <v>341</v>
      </c>
      <c r="K3857" t="s">
        <v>377</v>
      </c>
      <c r="L3857" t="s">
        <v>1755</v>
      </c>
    </row>
    <row r="3858" spans="1:12" x14ac:dyDescent="0.3">
      <c r="A3858" s="9">
        <v>44469</v>
      </c>
      <c r="B3858" t="s">
        <v>297</v>
      </c>
      <c r="C3858" t="s">
        <v>106</v>
      </c>
      <c r="D3858">
        <v>257200000</v>
      </c>
      <c r="E3858">
        <v>0</v>
      </c>
      <c r="F3858">
        <v>257200000</v>
      </c>
      <c r="G3858">
        <v>63</v>
      </c>
      <c r="H3858">
        <v>-3199999.9999999702</v>
      </c>
      <c r="I3858">
        <v>-1.228878648233476E-2</v>
      </c>
      <c r="J3858" t="s">
        <v>341</v>
      </c>
      <c r="K3858" t="s">
        <v>778</v>
      </c>
      <c r="L3858" t="s">
        <v>1958</v>
      </c>
    </row>
    <row r="3859" spans="1:12" x14ac:dyDescent="0.3">
      <c r="A3859" s="9">
        <v>44469</v>
      </c>
      <c r="B3859" t="s">
        <v>298</v>
      </c>
      <c r="C3859" t="s">
        <v>107</v>
      </c>
      <c r="D3859">
        <v>1800000</v>
      </c>
      <c r="E3859">
        <v>0</v>
      </c>
      <c r="F3859">
        <v>1800000</v>
      </c>
      <c r="G3859">
        <v>103</v>
      </c>
      <c r="H3859">
        <v>0</v>
      </c>
      <c r="I3859">
        <v>0</v>
      </c>
      <c r="J3859" t="s">
        <v>339</v>
      </c>
      <c r="K3859" t="s">
        <v>802</v>
      </c>
      <c r="L3859" t="s">
        <v>348</v>
      </c>
    </row>
    <row r="3860" spans="1:12" x14ac:dyDescent="0.3">
      <c r="A3860" s="9">
        <v>44469</v>
      </c>
      <c r="B3860" t="s">
        <v>299</v>
      </c>
      <c r="C3860" t="s">
        <v>108</v>
      </c>
      <c r="D3860">
        <v>13091600000</v>
      </c>
      <c r="E3860">
        <v>2011300000</v>
      </c>
      <c r="F3860">
        <v>15102900000</v>
      </c>
      <c r="G3860">
        <v>8</v>
      </c>
      <c r="H3860">
        <v>-192000000</v>
      </c>
      <c r="I3860">
        <v>-1.255320400917953E-2</v>
      </c>
      <c r="J3860" t="s">
        <v>341</v>
      </c>
      <c r="K3860" t="s">
        <v>1611</v>
      </c>
      <c r="L3860" t="s">
        <v>726</v>
      </c>
    </row>
    <row r="3861" spans="1:12" x14ac:dyDescent="0.3">
      <c r="A3861" s="9">
        <v>44469</v>
      </c>
      <c r="B3861" t="s">
        <v>307</v>
      </c>
      <c r="C3861" t="s">
        <v>141</v>
      </c>
      <c r="D3861">
        <v>88200000</v>
      </c>
      <c r="E3861">
        <v>0</v>
      </c>
      <c r="F3861">
        <v>88200000</v>
      </c>
      <c r="G3861">
        <v>70</v>
      </c>
      <c r="H3861">
        <v>800000</v>
      </c>
      <c r="I3861">
        <v>9.1533180778032037E-3</v>
      </c>
      <c r="J3861" t="s">
        <v>340</v>
      </c>
      <c r="K3861" t="s">
        <v>2484</v>
      </c>
      <c r="L3861" t="s">
        <v>365</v>
      </c>
    </row>
    <row r="3862" spans="1:12" x14ac:dyDescent="0.3">
      <c r="A3862" s="9">
        <v>44469</v>
      </c>
      <c r="B3862" t="s">
        <v>301</v>
      </c>
      <c r="C3862" t="s">
        <v>110</v>
      </c>
      <c r="D3862">
        <v>2992300000</v>
      </c>
      <c r="E3862">
        <v>74600000</v>
      </c>
      <c r="F3862">
        <v>3066900000</v>
      </c>
      <c r="G3862">
        <v>37</v>
      </c>
      <c r="H3862">
        <v>-5100000</v>
      </c>
      <c r="I3862">
        <v>-1.66015625E-3</v>
      </c>
      <c r="J3862" t="s">
        <v>341</v>
      </c>
      <c r="K3862" t="s">
        <v>1029</v>
      </c>
      <c r="L3862" t="s">
        <v>1710</v>
      </c>
    </row>
    <row r="3863" spans="1:12" x14ac:dyDescent="0.3">
      <c r="A3863" s="9">
        <v>44469</v>
      </c>
      <c r="B3863" t="s">
        <v>303</v>
      </c>
      <c r="C3863" t="s">
        <v>112</v>
      </c>
      <c r="D3863">
        <v>0</v>
      </c>
      <c r="E3863">
        <v>0</v>
      </c>
      <c r="F3863">
        <v>0</v>
      </c>
      <c r="G3863">
        <v>37</v>
      </c>
      <c r="H3863">
        <v>0</v>
      </c>
      <c r="J3863" t="s">
        <v>339</v>
      </c>
      <c r="K3863" t="s">
        <v>348</v>
      </c>
      <c r="L3863" t="s">
        <v>348</v>
      </c>
    </row>
    <row r="3864" spans="1:12" x14ac:dyDescent="0.3">
      <c r="A3864" s="9">
        <v>44469</v>
      </c>
      <c r="B3864" t="s">
        <v>304</v>
      </c>
      <c r="C3864" t="s">
        <v>113</v>
      </c>
      <c r="D3864">
        <v>12657700000</v>
      </c>
      <c r="E3864">
        <v>3126700000</v>
      </c>
      <c r="F3864">
        <v>15784400000</v>
      </c>
      <c r="G3864">
        <v>11</v>
      </c>
      <c r="H3864">
        <v>5400000</v>
      </c>
      <c r="I3864">
        <v>3.4222701058368721E-4</v>
      </c>
      <c r="J3864" t="s">
        <v>340</v>
      </c>
      <c r="K3864" t="s">
        <v>1155</v>
      </c>
      <c r="L3864" t="s">
        <v>602</v>
      </c>
    </row>
    <row r="3865" spans="1:12" x14ac:dyDescent="0.3">
      <c r="A3865" s="9">
        <v>44469</v>
      </c>
      <c r="B3865" t="s">
        <v>305</v>
      </c>
      <c r="C3865" t="s">
        <v>114</v>
      </c>
      <c r="D3865">
        <v>13516700000</v>
      </c>
      <c r="E3865">
        <v>4967100000</v>
      </c>
      <c r="F3865">
        <v>18483800000</v>
      </c>
      <c r="G3865">
        <v>6</v>
      </c>
      <c r="H3865">
        <v>-54100000</v>
      </c>
      <c r="I3865">
        <v>-2.918345659432837E-3</v>
      </c>
      <c r="J3865" t="s">
        <v>341</v>
      </c>
      <c r="K3865" t="s">
        <v>837</v>
      </c>
      <c r="L3865" t="s">
        <v>1825</v>
      </c>
    </row>
    <row r="3866" spans="1:12" x14ac:dyDescent="0.3">
      <c r="A3866" s="9">
        <v>44469</v>
      </c>
      <c r="B3866" t="s">
        <v>306</v>
      </c>
      <c r="C3866" t="s">
        <v>115</v>
      </c>
      <c r="D3866">
        <v>200000</v>
      </c>
      <c r="E3866">
        <v>0</v>
      </c>
      <c r="F3866">
        <v>200000</v>
      </c>
      <c r="G3866">
        <v>6</v>
      </c>
      <c r="H3866">
        <v>0</v>
      </c>
      <c r="I3866">
        <v>0</v>
      </c>
      <c r="J3866" t="s">
        <v>339</v>
      </c>
      <c r="K3866" t="s">
        <v>379</v>
      </c>
      <c r="L3866" t="s">
        <v>348</v>
      </c>
    </row>
    <row r="3867" spans="1:12" x14ac:dyDescent="0.3">
      <c r="A3867" s="9">
        <v>44469</v>
      </c>
      <c r="B3867" t="s">
        <v>309</v>
      </c>
      <c r="C3867" t="s">
        <v>118</v>
      </c>
      <c r="D3867">
        <v>61300000</v>
      </c>
      <c r="E3867">
        <v>42300000</v>
      </c>
      <c r="F3867">
        <v>103600000</v>
      </c>
      <c r="G3867">
        <v>80</v>
      </c>
      <c r="H3867">
        <v>-3000000</v>
      </c>
      <c r="I3867">
        <v>-2.814258911819887E-2</v>
      </c>
      <c r="J3867" t="s">
        <v>341</v>
      </c>
      <c r="K3867" t="s">
        <v>910</v>
      </c>
      <c r="L3867" t="s">
        <v>1086</v>
      </c>
    </row>
    <row r="3868" spans="1:12" x14ac:dyDescent="0.3">
      <c r="A3868" s="9">
        <v>44469</v>
      </c>
      <c r="B3868" t="s">
        <v>308</v>
      </c>
      <c r="C3868" t="s">
        <v>117</v>
      </c>
      <c r="D3868">
        <v>182433900000</v>
      </c>
      <c r="E3868">
        <v>23628900000</v>
      </c>
      <c r="F3868">
        <v>206062800000</v>
      </c>
      <c r="G3868">
        <v>1</v>
      </c>
      <c r="H3868">
        <v>2531200000</v>
      </c>
      <c r="I3868">
        <v>1.2436398082656451E-2</v>
      </c>
      <c r="J3868" t="s">
        <v>340</v>
      </c>
      <c r="K3868" t="s">
        <v>2485</v>
      </c>
      <c r="L3868" t="s">
        <v>658</v>
      </c>
    </row>
    <row r="3869" spans="1:12" x14ac:dyDescent="0.3">
      <c r="A3869" s="9">
        <v>44469</v>
      </c>
      <c r="B3869" t="s">
        <v>302</v>
      </c>
      <c r="C3869" t="s">
        <v>111</v>
      </c>
      <c r="D3869">
        <v>3500000</v>
      </c>
      <c r="E3869">
        <v>0</v>
      </c>
      <c r="F3869">
        <v>3500000</v>
      </c>
      <c r="G3869">
        <v>109</v>
      </c>
      <c r="H3869">
        <v>-1500000</v>
      </c>
      <c r="I3869">
        <v>-0.3</v>
      </c>
      <c r="J3869" t="s">
        <v>341</v>
      </c>
      <c r="K3869" t="s">
        <v>481</v>
      </c>
      <c r="L3869" t="s">
        <v>517</v>
      </c>
    </row>
    <row r="3870" spans="1:12" x14ac:dyDescent="0.3">
      <c r="A3870" s="9">
        <v>44469</v>
      </c>
      <c r="B3870" t="s">
        <v>319</v>
      </c>
      <c r="C3870" t="s">
        <v>128</v>
      </c>
      <c r="D3870">
        <v>8500000</v>
      </c>
      <c r="E3870">
        <v>0</v>
      </c>
      <c r="F3870">
        <v>8500000</v>
      </c>
      <c r="G3870">
        <v>99</v>
      </c>
      <c r="H3870">
        <v>600000</v>
      </c>
      <c r="I3870">
        <v>7.5949367088607597E-2</v>
      </c>
      <c r="J3870" t="s">
        <v>340</v>
      </c>
      <c r="K3870" t="s">
        <v>1984</v>
      </c>
      <c r="L3870" t="s">
        <v>451</v>
      </c>
    </row>
    <row r="3871" spans="1:12" x14ac:dyDescent="0.3">
      <c r="A3871" s="9">
        <v>44469</v>
      </c>
      <c r="B3871" t="s">
        <v>320</v>
      </c>
      <c r="C3871" t="s">
        <v>129</v>
      </c>
      <c r="D3871">
        <v>73900000</v>
      </c>
      <c r="E3871">
        <v>0</v>
      </c>
      <c r="F3871">
        <v>73900000</v>
      </c>
      <c r="G3871">
        <v>99</v>
      </c>
      <c r="H3871">
        <v>400000</v>
      </c>
      <c r="I3871">
        <v>5.4421768707482989E-3</v>
      </c>
      <c r="J3871" t="s">
        <v>340</v>
      </c>
      <c r="K3871" t="s">
        <v>1946</v>
      </c>
      <c r="L3871" t="s">
        <v>557</v>
      </c>
    </row>
    <row r="3872" spans="1:12" x14ac:dyDescent="0.3">
      <c r="A3872" s="9">
        <v>44469</v>
      </c>
      <c r="B3872" t="s">
        <v>292</v>
      </c>
      <c r="C3872" t="s">
        <v>101</v>
      </c>
      <c r="D3872">
        <v>16477400000</v>
      </c>
      <c r="E3872">
        <v>42000000</v>
      </c>
      <c r="F3872">
        <v>16519400000</v>
      </c>
      <c r="G3872">
        <v>9</v>
      </c>
      <c r="H3872">
        <v>216500000.00000191</v>
      </c>
      <c r="I3872">
        <v>1.3279845916984209E-2</v>
      </c>
      <c r="J3872" t="s">
        <v>340</v>
      </c>
      <c r="K3872" t="s">
        <v>881</v>
      </c>
      <c r="L3872" t="s">
        <v>1137</v>
      </c>
    </row>
    <row r="3873" spans="1:12" x14ac:dyDescent="0.3">
      <c r="A3873" s="9">
        <v>44469</v>
      </c>
      <c r="B3873" t="s">
        <v>310</v>
      </c>
      <c r="C3873" t="s">
        <v>142</v>
      </c>
      <c r="D3873">
        <v>65400000.000000007</v>
      </c>
      <c r="E3873">
        <v>200000</v>
      </c>
      <c r="F3873">
        <v>65600000.000000007</v>
      </c>
      <c r="G3873">
        <v>74</v>
      </c>
      <c r="H3873">
        <v>1600000.000000007</v>
      </c>
      <c r="I3873">
        <v>2.5000000000000119E-2</v>
      </c>
      <c r="J3873" t="s">
        <v>340</v>
      </c>
      <c r="K3873" t="s">
        <v>2486</v>
      </c>
      <c r="L3873" t="s">
        <v>633</v>
      </c>
    </row>
    <row r="3874" spans="1:12" x14ac:dyDescent="0.3">
      <c r="A3874" s="9">
        <v>44469</v>
      </c>
      <c r="B3874" t="s">
        <v>311</v>
      </c>
      <c r="C3874" t="s">
        <v>120</v>
      </c>
      <c r="D3874">
        <v>0</v>
      </c>
      <c r="E3874">
        <v>0</v>
      </c>
      <c r="F3874">
        <v>0</v>
      </c>
      <c r="G3874">
        <v>123</v>
      </c>
      <c r="H3874">
        <v>0</v>
      </c>
      <c r="J3874" t="s">
        <v>339</v>
      </c>
      <c r="K3874" t="s">
        <v>348</v>
      </c>
      <c r="L3874" t="s">
        <v>348</v>
      </c>
    </row>
    <row r="3875" spans="1:12" x14ac:dyDescent="0.3">
      <c r="A3875" s="9">
        <v>44469</v>
      </c>
      <c r="B3875" t="s">
        <v>315</v>
      </c>
      <c r="C3875" t="s">
        <v>124</v>
      </c>
      <c r="D3875">
        <v>0</v>
      </c>
      <c r="E3875">
        <v>3700000</v>
      </c>
      <c r="F3875">
        <v>3700000</v>
      </c>
      <c r="G3875">
        <v>106</v>
      </c>
      <c r="H3875">
        <v>-100000</v>
      </c>
      <c r="I3875">
        <v>-2.6315789473684209E-2</v>
      </c>
      <c r="J3875" t="s">
        <v>341</v>
      </c>
      <c r="K3875" t="s">
        <v>1101</v>
      </c>
      <c r="L3875" t="s">
        <v>503</v>
      </c>
    </row>
    <row r="3876" spans="1:12" x14ac:dyDescent="0.3">
      <c r="A3876" s="9">
        <v>44469</v>
      </c>
      <c r="B3876" t="s">
        <v>313</v>
      </c>
      <c r="C3876" t="s">
        <v>122</v>
      </c>
      <c r="D3876">
        <v>94200000</v>
      </c>
      <c r="E3876">
        <v>0</v>
      </c>
      <c r="F3876">
        <v>94200000</v>
      </c>
      <c r="G3876">
        <v>69</v>
      </c>
      <c r="H3876">
        <v>-4800000</v>
      </c>
      <c r="I3876">
        <v>-4.8484848484848478E-2</v>
      </c>
      <c r="J3876" t="s">
        <v>341</v>
      </c>
      <c r="K3876" t="s">
        <v>2487</v>
      </c>
      <c r="L3876" t="s">
        <v>2001</v>
      </c>
    </row>
    <row r="3877" spans="1:12" x14ac:dyDescent="0.3">
      <c r="A3877" s="9">
        <v>44469</v>
      </c>
      <c r="B3877" t="s">
        <v>312</v>
      </c>
      <c r="C3877" t="s">
        <v>121</v>
      </c>
      <c r="D3877">
        <v>0</v>
      </c>
      <c r="E3877">
        <v>0</v>
      </c>
      <c r="F3877">
        <v>0</v>
      </c>
      <c r="G3877">
        <v>122</v>
      </c>
      <c r="H3877">
        <v>0</v>
      </c>
      <c r="J3877" t="s">
        <v>339</v>
      </c>
      <c r="K3877" t="s">
        <v>348</v>
      </c>
      <c r="L3877" t="s">
        <v>348</v>
      </c>
    </row>
    <row r="3878" spans="1:12" x14ac:dyDescent="0.3">
      <c r="A3878" s="9">
        <v>44469</v>
      </c>
      <c r="B3878" t="s">
        <v>300</v>
      </c>
      <c r="C3878" t="s">
        <v>109</v>
      </c>
      <c r="D3878">
        <v>500000</v>
      </c>
      <c r="E3878">
        <v>400000</v>
      </c>
      <c r="F3878">
        <v>900000</v>
      </c>
      <c r="G3878">
        <v>113</v>
      </c>
      <c r="H3878">
        <v>0</v>
      </c>
      <c r="I3878">
        <v>0</v>
      </c>
      <c r="J3878" t="s">
        <v>339</v>
      </c>
      <c r="K3878" t="s">
        <v>441</v>
      </c>
      <c r="L3878" t="s">
        <v>348</v>
      </c>
    </row>
    <row r="3879" spans="1:12" x14ac:dyDescent="0.3">
      <c r="A3879" s="9">
        <v>44469</v>
      </c>
      <c r="B3879" t="s">
        <v>321</v>
      </c>
      <c r="C3879" t="s">
        <v>130</v>
      </c>
      <c r="D3879">
        <v>294900000</v>
      </c>
      <c r="E3879">
        <v>99400000</v>
      </c>
      <c r="F3879">
        <v>394300000</v>
      </c>
      <c r="G3879">
        <v>58</v>
      </c>
      <c r="H3879">
        <v>-5800000</v>
      </c>
      <c r="I3879">
        <v>-1.4496375906023489E-2</v>
      </c>
      <c r="J3879" t="s">
        <v>341</v>
      </c>
      <c r="K3879" t="s">
        <v>713</v>
      </c>
      <c r="L3879" t="s">
        <v>1413</v>
      </c>
    </row>
    <row r="3880" spans="1:12" x14ac:dyDescent="0.3">
      <c r="A3880" s="9">
        <v>44469</v>
      </c>
      <c r="B3880" t="s">
        <v>316</v>
      </c>
      <c r="C3880" t="s">
        <v>125</v>
      </c>
      <c r="D3880">
        <v>0</v>
      </c>
      <c r="E3880">
        <v>0</v>
      </c>
      <c r="F3880">
        <v>0</v>
      </c>
      <c r="G3880">
        <v>118</v>
      </c>
      <c r="H3880">
        <v>0</v>
      </c>
      <c r="J3880" t="s">
        <v>339</v>
      </c>
      <c r="K3880" t="s">
        <v>348</v>
      </c>
      <c r="L3880" t="s">
        <v>348</v>
      </c>
    </row>
    <row r="3881" spans="1:12" x14ac:dyDescent="0.3">
      <c r="A3881" s="9">
        <v>44469</v>
      </c>
      <c r="B3881" t="s">
        <v>317</v>
      </c>
      <c r="C3881" t="s">
        <v>126</v>
      </c>
      <c r="D3881">
        <v>8839400000</v>
      </c>
      <c r="E3881">
        <v>0</v>
      </c>
      <c r="F3881">
        <v>8839400000</v>
      </c>
      <c r="G3881">
        <v>17</v>
      </c>
      <c r="H3881">
        <v>-127600000</v>
      </c>
      <c r="I3881">
        <v>-1.422995427679268E-2</v>
      </c>
      <c r="J3881" t="s">
        <v>341</v>
      </c>
      <c r="K3881" t="s">
        <v>806</v>
      </c>
      <c r="L3881" t="s">
        <v>695</v>
      </c>
    </row>
    <row r="3882" spans="1:12" x14ac:dyDescent="0.3">
      <c r="A3882" s="9">
        <v>44469</v>
      </c>
      <c r="B3882" t="s">
        <v>318</v>
      </c>
      <c r="C3882" t="s">
        <v>127</v>
      </c>
      <c r="D3882">
        <v>1100000</v>
      </c>
      <c r="E3882">
        <v>0</v>
      </c>
      <c r="F3882">
        <v>1100000</v>
      </c>
      <c r="G3882">
        <v>111</v>
      </c>
      <c r="H3882">
        <v>0</v>
      </c>
      <c r="I3882">
        <v>0</v>
      </c>
      <c r="J3882" t="s">
        <v>339</v>
      </c>
      <c r="K3882" t="s">
        <v>574</v>
      </c>
      <c r="L3882" t="s">
        <v>348</v>
      </c>
    </row>
    <row r="3883" spans="1:12" x14ac:dyDescent="0.3">
      <c r="A3883" s="9">
        <v>44469</v>
      </c>
      <c r="B3883" t="s">
        <v>314</v>
      </c>
      <c r="C3883" t="s">
        <v>123</v>
      </c>
      <c r="D3883">
        <v>800000</v>
      </c>
      <c r="E3883">
        <v>0</v>
      </c>
      <c r="F3883">
        <v>800000</v>
      </c>
      <c r="G3883">
        <v>107</v>
      </c>
      <c r="H3883">
        <v>-100000</v>
      </c>
      <c r="I3883">
        <v>-0.1111111111111111</v>
      </c>
      <c r="J3883" t="s">
        <v>341</v>
      </c>
      <c r="K3883" t="s">
        <v>365</v>
      </c>
      <c r="L3883" t="s">
        <v>503</v>
      </c>
    </row>
    <row r="3884" spans="1:12" x14ac:dyDescent="0.3">
      <c r="A3884" s="9">
        <v>44500</v>
      </c>
      <c r="B3884" t="s">
        <v>204</v>
      </c>
      <c r="C3884" t="s">
        <v>13</v>
      </c>
      <c r="D3884">
        <v>0</v>
      </c>
      <c r="E3884">
        <v>300000</v>
      </c>
      <c r="F3884">
        <v>300000</v>
      </c>
      <c r="G3884">
        <v>108</v>
      </c>
      <c r="H3884">
        <v>-100000</v>
      </c>
      <c r="I3884">
        <v>-0.25</v>
      </c>
      <c r="J3884" t="s">
        <v>341</v>
      </c>
      <c r="K3884" t="s">
        <v>390</v>
      </c>
      <c r="L3884" t="s">
        <v>503</v>
      </c>
    </row>
    <row r="3885" spans="1:12" x14ac:dyDescent="0.3">
      <c r="A3885" s="9">
        <v>44500</v>
      </c>
      <c r="B3885" t="s">
        <v>207</v>
      </c>
      <c r="C3885" t="s">
        <v>16</v>
      </c>
      <c r="D3885">
        <v>1143300000</v>
      </c>
      <c r="E3885">
        <v>1423900000</v>
      </c>
      <c r="F3885">
        <v>2567200000</v>
      </c>
      <c r="G3885">
        <v>33</v>
      </c>
      <c r="H3885">
        <v>-92800000</v>
      </c>
      <c r="I3885">
        <v>-3.4887218045112779E-2</v>
      </c>
      <c r="J3885" t="s">
        <v>341</v>
      </c>
      <c r="K3885" t="s">
        <v>1609</v>
      </c>
      <c r="L3885" t="s">
        <v>2309</v>
      </c>
    </row>
    <row r="3886" spans="1:12" x14ac:dyDescent="0.3">
      <c r="A3886" s="9">
        <v>44500</v>
      </c>
      <c r="B3886" t="s">
        <v>206</v>
      </c>
      <c r="C3886" t="s">
        <v>15</v>
      </c>
      <c r="D3886">
        <v>200000</v>
      </c>
      <c r="E3886">
        <v>0</v>
      </c>
      <c r="F3886">
        <v>200000</v>
      </c>
      <c r="G3886">
        <v>115</v>
      </c>
      <c r="H3886">
        <v>0</v>
      </c>
      <c r="I3886">
        <v>0</v>
      </c>
      <c r="J3886" t="s">
        <v>339</v>
      </c>
      <c r="K3886" t="s">
        <v>379</v>
      </c>
      <c r="L3886" t="s">
        <v>348</v>
      </c>
    </row>
    <row r="3887" spans="1:12" x14ac:dyDescent="0.3">
      <c r="A3887" s="9">
        <v>44500</v>
      </c>
      <c r="B3887" t="s">
        <v>205</v>
      </c>
      <c r="C3887" t="s">
        <v>14</v>
      </c>
      <c r="D3887">
        <v>4977400000</v>
      </c>
      <c r="E3887">
        <v>300000000</v>
      </c>
      <c r="F3887">
        <v>5277400000</v>
      </c>
      <c r="G3887">
        <v>20</v>
      </c>
      <c r="H3887">
        <v>-7900000</v>
      </c>
      <c r="I3887">
        <v>-1.4947117476775209E-3</v>
      </c>
      <c r="J3887" t="s">
        <v>341</v>
      </c>
      <c r="K3887" t="s">
        <v>2488</v>
      </c>
      <c r="L3887" t="s">
        <v>2344</v>
      </c>
    </row>
    <row r="3888" spans="1:12" x14ac:dyDescent="0.3">
      <c r="A3888" s="9">
        <v>44500</v>
      </c>
      <c r="B3888" t="s">
        <v>203</v>
      </c>
      <c r="C3888" t="s">
        <v>12</v>
      </c>
      <c r="D3888">
        <v>7800000</v>
      </c>
      <c r="E3888">
        <v>0</v>
      </c>
      <c r="F3888">
        <v>7800000</v>
      </c>
      <c r="G3888">
        <v>91</v>
      </c>
      <c r="H3888">
        <v>-100000</v>
      </c>
      <c r="I3888">
        <v>-1.2658227848101271E-2</v>
      </c>
      <c r="J3888" t="s">
        <v>341</v>
      </c>
      <c r="K3888" t="s">
        <v>2298</v>
      </c>
      <c r="L3888" t="s">
        <v>503</v>
      </c>
    </row>
    <row r="3889" spans="1:12" x14ac:dyDescent="0.3">
      <c r="A3889" s="9">
        <v>44500</v>
      </c>
      <c r="B3889" t="s">
        <v>226</v>
      </c>
      <c r="C3889" t="s">
        <v>35</v>
      </c>
      <c r="D3889">
        <v>51700000</v>
      </c>
      <c r="E3889">
        <v>1600000</v>
      </c>
      <c r="F3889">
        <v>53300000</v>
      </c>
      <c r="G3889">
        <v>77</v>
      </c>
      <c r="H3889">
        <v>200000</v>
      </c>
      <c r="I3889">
        <v>3.766478342749529E-3</v>
      </c>
      <c r="J3889" t="s">
        <v>340</v>
      </c>
      <c r="K3889" t="s">
        <v>2489</v>
      </c>
      <c r="L3889" t="s">
        <v>379</v>
      </c>
    </row>
    <row r="3890" spans="1:12" x14ac:dyDescent="0.3">
      <c r="A3890" s="9">
        <v>44500</v>
      </c>
      <c r="B3890" t="s">
        <v>201</v>
      </c>
      <c r="C3890" t="s">
        <v>10</v>
      </c>
      <c r="D3890">
        <v>3376200000</v>
      </c>
      <c r="E3890">
        <v>281700000</v>
      </c>
      <c r="F3890">
        <v>3657900000</v>
      </c>
      <c r="G3890">
        <v>38</v>
      </c>
      <c r="H3890">
        <v>-43600000</v>
      </c>
      <c r="I3890">
        <v>-1.177900851006349E-2</v>
      </c>
      <c r="J3890" t="s">
        <v>341</v>
      </c>
      <c r="K3890" t="s">
        <v>2490</v>
      </c>
      <c r="L3890" t="s">
        <v>1264</v>
      </c>
    </row>
    <row r="3891" spans="1:12" x14ac:dyDescent="0.3">
      <c r="A3891" s="9">
        <v>44500</v>
      </c>
      <c r="B3891" t="s">
        <v>200</v>
      </c>
      <c r="C3891" t="s">
        <v>9</v>
      </c>
      <c r="D3891">
        <v>5191400000</v>
      </c>
      <c r="E3891">
        <v>0</v>
      </c>
      <c r="F3891">
        <v>5191400000</v>
      </c>
      <c r="G3891">
        <v>23</v>
      </c>
      <c r="H3891">
        <v>4600000</v>
      </c>
      <c r="I3891">
        <v>8.8686666152541067E-4</v>
      </c>
      <c r="J3891" t="s">
        <v>340</v>
      </c>
      <c r="K3891" t="s">
        <v>2459</v>
      </c>
      <c r="L3891" t="s">
        <v>1388</v>
      </c>
    </row>
    <row r="3892" spans="1:12" x14ac:dyDescent="0.3">
      <c r="A3892" s="9">
        <v>44500</v>
      </c>
      <c r="B3892" t="s">
        <v>199</v>
      </c>
      <c r="C3892" t="s">
        <v>8</v>
      </c>
      <c r="D3892">
        <v>8199999.9999999991</v>
      </c>
      <c r="E3892">
        <v>0</v>
      </c>
      <c r="F3892">
        <v>8199999.9999999991</v>
      </c>
      <c r="G3892">
        <v>97</v>
      </c>
      <c r="H3892">
        <v>-900000.00000000093</v>
      </c>
      <c r="I3892">
        <v>-9.8901098901099008E-2</v>
      </c>
      <c r="J3892" t="s">
        <v>341</v>
      </c>
      <c r="K3892" t="s">
        <v>1194</v>
      </c>
      <c r="L3892" t="s">
        <v>599</v>
      </c>
    </row>
    <row r="3893" spans="1:12" x14ac:dyDescent="0.3">
      <c r="A3893" s="9">
        <v>44500</v>
      </c>
      <c r="B3893" t="s">
        <v>225</v>
      </c>
      <c r="C3893" t="s">
        <v>34</v>
      </c>
      <c r="D3893">
        <v>147957400000</v>
      </c>
      <c r="E3893">
        <v>15493400000</v>
      </c>
      <c r="F3893">
        <v>163450800000</v>
      </c>
      <c r="G3893">
        <v>2</v>
      </c>
      <c r="H3893">
        <v>313200000</v>
      </c>
      <c r="I3893">
        <v>1.9198517080060019E-3</v>
      </c>
      <c r="J3893" t="s">
        <v>340</v>
      </c>
      <c r="K3893" t="s">
        <v>2458</v>
      </c>
      <c r="L3893" t="s">
        <v>2231</v>
      </c>
    </row>
    <row r="3894" spans="1:12" x14ac:dyDescent="0.3">
      <c r="A3894" s="9">
        <v>44500</v>
      </c>
      <c r="B3894" t="s">
        <v>208</v>
      </c>
      <c r="C3894" t="s">
        <v>17</v>
      </c>
      <c r="D3894">
        <v>1118100000</v>
      </c>
      <c r="E3894">
        <v>87600000</v>
      </c>
      <c r="F3894">
        <v>1205700000</v>
      </c>
      <c r="G3894">
        <v>40</v>
      </c>
      <c r="H3894">
        <v>3700000</v>
      </c>
      <c r="I3894">
        <v>3.07820299500832E-3</v>
      </c>
      <c r="J3894" t="s">
        <v>340</v>
      </c>
      <c r="K3894" t="s">
        <v>888</v>
      </c>
      <c r="L3894" t="s">
        <v>1101</v>
      </c>
    </row>
    <row r="3895" spans="1:12" x14ac:dyDescent="0.3">
      <c r="A3895" s="9">
        <v>44500</v>
      </c>
      <c r="B3895" t="s">
        <v>202</v>
      </c>
      <c r="C3895" t="s">
        <v>11</v>
      </c>
      <c r="D3895">
        <v>101600000</v>
      </c>
      <c r="E3895">
        <v>0</v>
      </c>
      <c r="F3895">
        <v>101600000</v>
      </c>
      <c r="G3895">
        <v>72</v>
      </c>
      <c r="H3895">
        <v>-2100000</v>
      </c>
      <c r="I3895">
        <v>-2.0250723240115721E-2</v>
      </c>
      <c r="J3895" t="s">
        <v>341</v>
      </c>
      <c r="K3895" t="s">
        <v>812</v>
      </c>
      <c r="L3895" t="s">
        <v>1298</v>
      </c>
    </row>
    <row r="3896" spans="1:12" x14ac:dyDescent="0.3">
      <c r="A3896" s="9">
        <v>44500</v>
      </c>
      <c r="B3896" t="s">
        <v>211</v>
      </c>
      <c r="C3896" t="s">
        <v>20</v>
      </c>
      <c r="D3896">
        <v>1839600000</v>
      </c>
      <c r="E3896">
        <v>50100000</v>
      </c>
      <c r="F3896">
        <v>1889700000</v>
      </c>
      <c r="G3896">
        <v>41</v>
      </c>
      <c r="H3896">
        <v>-20600000</v>
      </c>
      <c r="I3896">
        <v>-1.078364654766267E-2</v>
      </c>
      <c r="J3896" t="s">
        <v>341</v>
      </c>
      <c r="K3896" t="s">
        <v>890</v>
      </c>
      <c r="L3896" t="s">
        <v>1011</v>
      </c>
    </row>
    <row r="3897" spans="1:12" x14ac:dyDescent="0.3">
      <c r="A3897" s="9">
        <v>44500</v>
      </c>
      <c r="B3897" t="s">
        <v>260</v>
      </c>
      <c r="C3897" t="s">
        <v>69</v>
      </c>
      <c r="D3897">
        <v>8427299999.999999</v>
      </c>
      <c r="E3897">
        <v>1190900000</v>
      </c>
      <c r="F3897">
        <v>9618200000</v>
      </c>
      <c r="G3897">
        <v>19</v>
      </c>
      <c r="H3897">
        <v>145200000</v>
      </c>
      <c r="I3897">
        <v>1.5327773672543021E-2</v>
      </c>
      <c r="J3897" t="s">
        <v>340</v>
      </c>
      <c r="K3897" t="s">
        <v>2491</v>
      </c>
      <c r="L3897" t="s">
        <v>1026</v>
      </c>
    </row>
    <row r="3898" spans="1:12" x14ac:dyDescent="0.3">
      <c r="A3898" s="9">
        <v>44500</v>
      </c>
      <c r="B3898" t="s">
        <v>213</v>
      </c>
      <c r="C3898" t="s">
        <v>22</v>
      </c>
      <c r="D3898">
        <v>117800000</v>
      </c>
      <c r="E3898">
        <v>0</v>
      </c>
      <c r="F3898">
        <v>117800000</v>
      </c>
      <c r="G3898">
        <v>68</v>
      </c>
      <c r="H3898">
        <v>6000000</v>
      </c>
      <c r="I3898">
        <v>5.3667262969588549E-2</v>
      </c>
      <c r="J3898" t="s">
        <v>340</v>
      </c>
      <c r="K3898" t="s">
        <v>1549</v>
      </c>
      <c r="L3898" t="s">
        <v>1829</v>
      </c>
    </row>
    <row r="3899" spans="1:12" x14ac:dyDescent="0.3">
      <c r="A3899" s="9">
        <v>44500</v>
      </c>
      <c r="B3899" t="s">
        <v>214</v>
      </c>
      <c r="C3899" t="s">
        <v>23</v>
      </c>
      <c r="D3899">
        <v>30100000</v>
      </c>
      <c r="E3899">
        <v>26600000</v>
      </c>
      <c r="F3899">
        <v>56700000</v>
      </c>
      <c r="G3899">
        <v>79</v>
      </c>
      <c r="H3899">
        <v>0</v>
      </c>
      <c r="I3899">
        <v>0</v>
      </c>
      <c r="J3899" t="s">
        <v>339</v>
      </c>
      <c r="K3899" t="s">
        <v>2461</v>
      </c>
      <c r="L3899" t="s">
        <v>348</v>
      </c>
    </row>
    <row r="3900" spans="1:12" x14ac:dyDescent="0.3">
      <c r="A3900" s="9">
        <v>44500</v>
      </c>
      <c r="B3900" t="s">
        <v>216</v>
      </c>
      <c r="C3900" t="s">
        <v>25</v>
      </c>
      <c r="D3900">
        <v>23600000</v>
      </c>
      <c r="E3900">
        <v>1400000</v>
      </c>
      <c r="F3900">
        <v>25000000</v>
      </c>
      <c r="G3900">
        <v>84</v>
      </c>
      <c r="H3900">
        <v>600000</v>
      </c>
      <c r="I3900">
        <v>2.4590163934426229E-2</v>
      </c>
      <c r="J3900" t="s">
        <v>340</v>
      </c>
      <c r="K3900" t="s">
        <v>2010</v>
      </c>
      <c r="L3900" t="s">
        <v>451</v>
      </c>
    </row>
    <row r="3901" spans="1:12" x14ac:dyDescent="0.3">
      <c r="A3901" s="9">
        <v>44500</v>
      </c>
      <c r="B3901" t="s">
        <v>217</v>
      </c>
      <c r="C3901" t="s">
        <v>26</v>
      </c>
      <c r="D3901">
        <v>71400000</v>
      </c>
      <c r="E3901">
        <v>0</v>
      </c>
      <c r="F3901">
        <v>71400000</v>
      </c>
      <c r="G3901">
        <v>84</v>
      </c>
      <c r="H3901">
        <v>-2900000</v>
      </c>
      <c r="I3901">
        <v>-3.9030955585464343E-2</v>
      </c>
      <c r="J3901" t="s">
        <v>341</v>
      </c>
      <c r="K3901" t="s">
        <v>2492</v>
      </c>
      <c r="L3901" t="s">
        <v>1165</v>
      </c>
    </row>
    <row r="3902" spans="1:12" x14ac:dyDescent="0.3">
      <c r="A3902" s="9">
        <v>44500</v>
      </c>
      <c r="B3902" t="s">
        <v>218</v>
      </c>
      <c r="C3902" t="s">
        <v>27</v>
      </c>
      <c r="D3902">
        <v>324100000</v>
      </c>
      <c r="E3902">
        <v>61400000</v>
      </c>
      <c r="F3902">
        <v>385500000</v>
      </c>
      <c r="G3902">
        <v>84</v>
      </c>
      <c r="H3902">
        <v>17500000</v>
      </c>
      <c r="I3902">
        <v>4.755434782608696E-2</v>
      </c>
      <c r="J3902" t="s">
        <v>340</v>
      </c>
      <c r="K3902" t="s">
        <v>749</v>
      </c>
      <c r="L3902" t="s">
        <v>1202</v>
      </c>
    </row>
    <row r="3903" spans="1:12" x14ac:dyDescent="0.3">
      <c r="A3903" s="9">
        <v>44500</v>
      </c>
      <c r="B3903" t="s">
        <v>220</v>
      </c>
      <c r="C3903" t="s">
        <v>29</v>
      </c>
      <c r="D3903">
        <v>17100000</v>
      </c>
      <c r="E3903">
        <v>0</v>
      </c>
      <c r="F3903">
        <v>17100000</v>
      </c>
      <c r="G3903">
        <v>90</v>
      </c>
      <c r="H3903">
        <v>0</v>
      </c>
      <c r="I3903">
        <v>0</v>
      </c>
      <c r="J3903" t="s">
        <v>339</v>
      </c>
      <c r="K3903" t="s">
        <v>848</v>
      </c>
      <c r="L3903" t="s">
        <v>348</v>
      </c>
    </row>
    <row r="3904" spans="1:12" x14ac:dyDescent="0.3">
      <c r="A3904" s="9">
        <v>44500</v>
      </c>
      <c r="B3904" t="s">
        <v>221</v>
      </c>
      <c r="C3904" t="s">
        <v>30</v>
      </c>
      <c r="D3904">
        <v>2922200000</v>
      </c>
      <c r="E3904">
        <v>26500000</v>
      </c>
      <c r="F3904">
        <v>2948700000</v>
      </c>
      <c r="G3904">
        <v>36</v>
      </c>
      <c r="H3904">
        <v>174000000</v>
      </c>
      <c r="I3904">
        <v>6.2709482106173636E-2</v>
      </c>
      <c r="J3904" t="s">
        <v>340</v>
      </c>
      <c r="K3904" t="s">
        <v>689</v>
      </c>
      <c r="L3904" t="s">
        <v>807</v>
      </c>
    </row>
    <row r="3905" spans="1:12" x14ac:dyDescent="0.3">
      <c r="A3905" s="9">
        <v>44500</v>
      </c>
      <c r="B3905" t="s">
        <v>222</v>
      </c>
      <c r="C3905" t="s">
        <v>31</v>
      </c>
      <c r="D3905">
        <v>754700000</v>
      </c>
      <c r="E3905">
        <v>89700000</v>
      </c>
      <c r="F3905">
        <v>844400000</v>
      </c>
      <c r="G3905">
        <v>46</v>
      </c>
      <c r="H3905">
        <v>18900000</v>
      </c>
      <c r="I3905">
        <v>2.2895215021199272E-2</v>
      </c>
      <c r="J3905" t="s">
        <v>340</v>
      </c>
      <c r="K3905" t="s">
        <v>2493</v>
      </c>
      <c r="L3905" t="s">
        <v>896</v>
      </c>
    </row>
    <row r="3906" spans="1:12" x14ac:dyDescent="0.3">
      <c r="A3906" s="9">
        <v>44500</v>
      </c>
      <c r="B3906" t="s">
        <v>223</v>
      </c>
      <c r="C3906" t="s">
        <v>32</v>
      </c>
      <c r="D3906">
        <v>61900000</v>
      </c>
      <c r="E3906">
        <v>11500000</v>
      </c>
      <c r="F3906">
        <v>73400000</v>
      </c>
      <c r="G3906">
        <v>76</v>
      </c>
      <c r="H3906">
        <v>-900000</v>
      </c>
      <c r="I3906">
        <v>-1.211305518169583E-2</v>
      </c>
      <c r="J3906" t="s">
        <v>341</v>
      </c>
      <c r="K3906" t="s">
        <v>1584</v>
      </c>
      <c r="L3906" t="s">
        <v>599</v>
      </c>
    </row>
    <row r="3907" spans="1:12" x14ac:dyDescent="0.3">
      <c r="A3907" s="9">
        <v>44500</v>
      </c>
      <c r="B3907" t="s">
        <v>242</v>
      </c>
      <c r="C3907" t="s">
        <v>51</v>
      </c>
      <c r="D3907">
        <v>12700000</v>
      </c>
      <c r="E3907">
        <v>200000</v>
      </c>
      <c r="F3907">
        <v>12900000</v>
      </c>
      <c r="G3907">
        <v>95</v>
      </c>
      <c r="H3907">
        <v>200000</v>
      </c>
      <c r="I3907">
        <v>1.5748031496062988E-2</v>
      </c>
      <c r="J3907" t="s">
        <v>340</v>
      </c>
      <c r="K3907" t="s">
        <v>619</v>
      </c>
      <c r="L3907" t="s">
        <v>379</v>
      </c>
    </row>
    <row r="3908" spans="1:12" x14ac:dyDescent="0.3">
      <c r="A3908" s="9">
        <v>44500</v>
      </c>
      <c r="B3908" t="s">
        <v>258</v>
      </c>
      <c r="C3908" t="s">
        <v>67</v>
      </c>
      <c r="D3908">
        <v>239300000</v>
      </c>
      <c r="E3908">
        <v>18200000</v>
      </c>
      <c r="F3908">
        <v>257500000</v>
      </c>
      <c r="G3908">
        <v>61</v>
      </c>
      <c r="H3908">
        <v>-3500000</v>
      </c>
      <c r="I3908">
        <v>-1.340996168582376E-2</v>
      </c>
      <c r="J3908" t="s">
        <v>341</v>
      </c>
      <c r="K3908" t="s">
        <v>778</v>
      </c>
      <c r="L3908" t="s">
        <v>1620</v>
      </c>
    </row>
    <row r="3909" spans="1:12" x14ac:dyDescent="0.3">
      <c r="A3909" s="9">
        <v>44500</v>
      </c>
      <c r="B3909" t="s">
        <v>291</v>
      </c>
      <c r="C3909" t="s">
        <v>100</v>
      </c>
      <c r="D3909">
        <v>1500000</v>
      </c>
      <c r="E3909">
        <v>400000</v>
      </c>
      <c r="F3909">
        <v>1900000</v>
      </c>
      <c r="G3909">
        <v>112</v>
      </c>
      <c r="H3909">
        <v>-400000</v>
      </c>
      <c r="I3909">
        <v>-0.17391304347826089</v>
      </c>
      <c r="J3909" t="s">
        <v>341</v>
      </c>
      <c r="K3909" t="s">
        <v>657</v>
      </c>
      <c r="L3909" t="s">
        <v>909</v>
      </c>
    </row>
    <row r="3910" spans="1:12" x14ac:dyDescent="0.3">
      <c r="A3910" s="9">
        <v>44500</v>
      </c>
      <c r="B3910" t="s">
        <v>227</v>
      </c>
      <c r="C3910" t="s">
        <v>36</v>
      </c>
      <c r="D3910">
        <v>320600000</v>
      </c>
      <c r="E3910">
        <v>300000</v>
      </c>
      <c r="F3910">
        <v>320900000</v>
      </c>
      <c r="G3910">
        <v>112</v>
      </c>
      <c r="H3910">
        <v>-3000000</v>
      </c>
      <c r="I3910">
        <v>-9.2621179376350723E-3</v>
      </c>
      <c r="J3910" t="s">
        <v>341</v>
      </c>
      <c r="K3910" t="s">
        <v>2061</v>
      </c>
      <c r="L3910" t="s">
        <v>1086</v>
      </c>
    </row>
    <row r="3911" spans="1:12" x14ac:dyDescent="0.3">
      <c r="A3911" s="9">
        <v>44500</v>
      </c>
      <c r="B3911" t="s">
        <v>212</v>
      </c>
      <c r="C3911" t="s">
        <v>21</v>
      </c>
      <c r="D3911">
        <v>3200000</v>
      </c>
      <c r="E3911">
        <v>0</v>
      </c>
      <c r="F3911">
        <v>3200000</v>
      </c>
      <c r="G3911">
        <v>104</v>
      </c>
      <c r="H3911">
        <v>0</v>
      </c>
      <c r="I3911">
        <v>0</v>
      </c>
      <c r="J3911" t="s">
        <v>339</v>
      </c>
      <c r="K3911" t="s">
        <v>354</v>
      </c>
      <c r="L3911" t="s">
        <v>348</v>
      </c>
    </row>
    <row r="3912" spans="1:12" x14ac:dyDescent="0.3">
      <c r="A3912" s="9">
        <v>44500</v>
      </c>
      <c r="B3912" t="s">
        <v>228</v>
      </c>
      <c r="C3912" t="s">
        <v>37</v>
      </c>
      <c r="D3912">
        <v>3316400000</v>
      </c>
      <c r="E3912">
        <v>1674900000</v>
      </c>
      <c r="F3912">
        <v>4991300000</v>
      </c>
      <c r="G3912">
        <v>22</v>
      </c>
      <c r="H3912">
        <v>-168200000</v>
      </c>
      <c r="I3912">
        <v>-3.2600058145169107E-2</v>
      </c>
      <c r="J3912" t="s">
        <v>341</v>
      </c>
      <c r="K3912" t="s">
        <v>2494</v>
      </c>
      <c r="L3912" t="s">
        <v>717</v>
      </c>
    </row>
    <row r="3913" spans="1:12" x14ac:dyDescent="0.3">
      <c r="A3913" s="9">
        <v>44500</v>
      </c>
      <c r="B3913" t="s">
        <v>244</v>
      </c>
      <c r="C3913" t="s">
        <v>53</v>
      </c>
      <c r="D3913">
        <v>44400000</v>
      </c>
      <c r="E3913">
        <v>85000000</v>
      </c>
      <c r="F3913">
        <v>129400000</v>
      </c>
      <c r="G3913">
        <v>98</v>
      </c>
      <c r="H3913">
        <v>18700000</v>
      </c>
      <c r="I3913">
        <v>0.16892502258355921</v>
      </c>
      <c r="J3913" t="s">
        <v>340</v>
      </c>
      <c r="K3913" t="s">
        <v>406</v>
      </c>
      <c r="L3913" t="s">
        <v>2495</v>
      </c>
    </row>
    <row r="3914" spans="1:12" x14ac:dyDescent="0.3">
      <c r="A3914" s="9">
        <v>44500</v>
      </c>
      <c r="B3914" t="s">
        <v>255</v>
      </c>
      <c r="C3914" t="s">
        <v>64</v>
      </c>
      <c r="D3914">
        <v>1264700000</v>
      </c>
      <c r="E3914">
        <v>51400000</v>
      </c>
      <c r="F3914">
        <v>1316100000</v>
      </c>
      <c r="G3914">
        <v>39</v>
      </c>
      <c r="H3914">
        <v>23600000</v>
      </c>
      <c r="I3914">
        <v>1.8259187620889749E-2</v>
      </c>
      <c r="J3914" t="s">
        <v>340</v>
      </c>
      <c r="K3914" t="s">
        <v>419</v>
      </c>
      <c r="L3914" t="s">
        <v>1675</v>
      </c>
    </row>
    <row r="3915" spans="1:12" x14ac:dyDescent="0.3">
      <c r="A3915" s="9">
        <v>44500</v>
      </c>
      <c r="B3915" t="s">
        <v>293</v>
      </c>
      <c r="C3915" t="s">
        <v>102</v>
      </c>
      <c r="D3915">
        <v>12185400000</v>
      </c>
      <c r="E3915">
        <v>397000000</v>
      </c>
      <c r="F3915">
        <v>12582400000</v>
      </c>
      <c r="G3915">
        <v>15</v>
      </c>
      <c r="H3915">
        <v>-14800000</v>
      </c>
      <c r="I3915">
        <v>-1.1748642555488519E-3</v>
      </c>
      <c r="J3915" t="s">
        <v>341</v>
      </c>
      <c r="K3915" t="s">
        <v>1336</v>
      </c>
      <c r="L3915" t="s">
        <v>1226</v>
      </c>
    </row>
    <row r="3916" spans="1:12" x14ac:dyDescent="0.3">
      <c r="A3916" s="9">
        <v>44500</v>
      </c>
      <c r="B3916" t="s">
        <v>229</v>
      </c>
      <c r="C3916" t="s">
        <v>38</v>
      </c>
      <c r="D3916">
        <v>67200000</v>
      </c>
      <c r="E3916">
        <v>0</v>
      </c>
      <c r="F3916">
        <v>67200000</v>
      </c>
      <c r="G3916">
        <v>15</v>
      </c>
      <c r="H3916">
        <v>0</v>
      </c>
      <c r="I3916">
        <v>0</v>
      </c>
      <c r="J3916" t="s">
        <v>339</v>
      </c>
      <c r="K3916" t="s">
        <v>2466</v>
      </c>
      <c r="L3916" t="s">
        <v>348</v>
      </c>
    </row>
    <row r="3917" spans="1:12" x14ac:dyDescent="0.3">
      <c r="A3917" s="9">
        <v>44500</v>
      </c>
      <c r="B3917" t="s">
        <v>230</v>
      </c>
      <c r="C3917" t="s">
        <v>39</v>
      </c>
      <c r="D3917">
        <v>1870500000</v>
      </c>
      <c r="E3917">
        <v>631500000</v>
      </c>
      <c r="F3917">
        <v>2502000000</v>
      </c>
      <c r="G3917">
        <v>34</v>
      </c>
      <c r="H3917">
        <v>-158700000</v>
      </c>
      <c r="I3917">
        <v>-5.9645957830646072E-2</v>
      </c>
      <c r="J3917" t="s">
        <v>341</v>
      </c>
      <c r="K3917" t="s">
        <v>2496</v>
      </c>
      <c r="L3917" t="s">
        <v>1051</v>
      </c>
    </row>
    <row r="3918" spans="1:12" x14ac:dyDescent="0.3">
      <c r="A3918" s="9">
        <v>44500</v>
      </c>
      <c r="B3918" t="s">
        <v>231</v>
      </c>
      <c r="C3918" t="s">
        <v>40</v>
      </c>
      <c r="D3918">
        <v>810300000</v>
      </c>
      <c r="E3918">
        <v>636600000</v>
      </c>
      <c r="F3918">
        <v>1446900000</v>
      </c>
      <c r="G3918">
        <v>48</v>
      </c>
      <c r="H3918">
        <v>-15500000</v>
      </c>
      <c r="I3918">
        <v>-1.059901531728665E-2</v>
      </c>
      <c r="J3918" t="s">
        <v>341</v>
      </c>
      <c r="K3918" t="s">
        <v>834</v>
      </c>
      <c r="L3918" t="s">
        <v>783</v>
      </c>
    </row>
    <row r="3919" spans="1:12" x14ac:dyDescent="0.3">
      <c r="A3919" s="9">
        <v>44500</v>
      </c>
      <c r="B3919" t="s">
        <v>232</v>
      </c>
      <c r="C3919" t="s">
        <v>41</v>
      </c>
      <c r="D3919">
        <v>266000000</v>
      </c>
      <c r="E3919">
        <v>0</v>
      </c>
      <c r="F3919">
        <v>266000000</v>
      </c>
      <c r="G3919">
        <v>62</v>
      </c>
      <c r="H3919">
        <v>-18500000</v>
      </c>
      <c r="I3919">
        <v>-6.5026362038664326E-2</v>
      </c>
      <c r="J3919" t="s">
        <v>341</v>
      </c>
      <c r="K3919" t="s">
        <v>1962</v>
      </c>
      <c r="L3919" t="s">
        <v>607</v>
      </c>
    </row>
    <row r="3920" spans="1:12" x14ac:dyDescent="0.3">
      <c r="A3920" s="9">
        <v>44500</v>
      </c>
      <c r="B3920" t="s">
        <v>233</v>
      </c>
      <c r="C3920" t="s">
        <v>42</v>
      </c>
      <c r="D3920">
        <v>117521900000</v>
      </c>
      <c r="E3920">
        <v>11607000000</v>
      </c>
      <c r="F3920">
        <v>129128900000</v>
      </c>
      <c r="G3920">
        <v>4</v>
      </c>
      <c r="H3920">
        <v>238600000</v>
      </c>
      <c r="I3920">
        <v>1.8511866292498351E-3</v>
      </c>
      <c r="J3920" t="s">
        <v>340</v>
      </c>
      <c r="K3920" t="s">
        <v>924</v>
      </c>
      <c r="L3920" t="s">
        <v>771</v>
      </c>
    </row>
    <row r="3921" spans="1:12" x14ac:dyDescent="0.3">
      <c r="A3921" s="9">
        <v>44500</v>
      </c>
      <c r="B3921" t="s">
        <v>234</v>
      </c>
      <c r="C3921" t="s">
        <v>43</v>
      </c>
      <c r="D3921">
        <v>29500000</v>
      </c>
      <c r="E3921">
        <v>100000</v>
      </c>
      <c r="F3921">
        <v>29600000</v>
      </c>
      <c r="G3921">
        <v>4</v>
      </c>
      <c r="H3921">
        <v>-1400000</v>
      </c>
      <c r="I3921">
        <v>-4.5161290322580643E-2</v>
      </c>
      <c r="J3921" t="s">
        <v>341</v>
      </c>
      <c r="K3921" t="s">
        <v>699</v>
      </c>
      <c r="L3921" t="s">
        <v>626</v>
      </c>
    </row>
    <row r="3922" spans="1:12" x14ac:dyDescent="0.3">
      <c r="A3922" s="9">
        <v>44500</v>
      </c>
      <c r="B3922" t="s">
        <v>235</v>
      </c>
      <c r="C3922" t="s">
        <v>44</v>
      </c>
      <c r="D3922">
        <v>100000</v>
      </c>
      <c r="E3922">
        <v>0</v>
      </c>
      <c r="F3922">
        <v>100000</v>
      </c>
      <c r="G3922">
        <v>121</v>
      </c>
      <c r="H3922">
        <v>0</v>
      </c>
      <c r="I3922">
        <v>0</v>
      </c>
      <c r="J3922" t="s">
        <v>339</v>
      </c>
      <c r="K3922" t="s">
        <v>486</v>
      </c>
      <c r="L3922" t="s">
        <v>348</v>
      </c>
    </row>
    <row r="3923" spans="1:12" x14ac:dyDescent="0.3">
      <c r="A3923" s="9">
        <v>44500</v>
      </c>
      <c r="B3923" t="s">
        <v>270</v>
      </c>
      <c r="C3923" t="s">
        <v>140</v>
      </c>
      <c r="D3923">
        <v>15500000</v>
      </c>
      <c r="E3923">
        <v>0</v>
      </c>
      <c r="F3923">
        <v>15500000</v>
      </c>
      <c r="G3923">
        <v>92</v>
      </c>
      <c r="H3923">
        <v>0</v>
      </c>
      <c r="I3923">
        <v>0</v>
      </c>
      <c r="J3923" t="s">
        <v>339</v>
      </c>
      <c r="K3923" t="s">
        <v>1857</v>
      </c>
      <c r="L3923" t="s">
        <v>348</v>
      </c>
    </row>
    <row r="3924" spans="1:12" x14ac:dyDescent="0.3">
      <c r="A3924" s="9">
        <v>44500</v>
      </c>
      <c r="B3924" t="s">
        <v>236</v>
      </c>
      <c r="C3924" t="s">
        <v>45</v>
      </c>
      <c r="D3924">
        <v>0</v>
      </c>
      <c r="E3924">
        <v>0</v>
      </c>
      <c r="F3924">
        <v>0</v>
      </c>
      <c r="G3924">
        <v>117</v>
      </c>
      <c r="H3924">
        <v>0</v>
      </c>
      <c r="J3924" t="s">
        <v>339</v>
      </c>
      <c r="K3924" t="s">
        <v>348</v>
      </c>
      <c r="L3924" t="s">
        <v>348</v>
      </c>
    </row>
    <row r="3925" spans="1:12" x14ac:dyDescent="0.3">
      <c r="A3925" s="9">
        <v>44500</v>
      </c>
      <c r="B3925" t="s">
        <v>237</v>
      </c>
      <c r="C3925" t="s">
        <v>46</v>
      </c>
      <c r="D3925">
        <v>36600000</v>
      </c>
      <c r="E3925">
        <v>80100000</v>
      </c>
      <c r="F3925">
        <v>116700000</v>
      </c>
      <c r="G3925">
        <v>78</v>
      </c>
      <c r="H3925">
        <v>-800000</v>
      </c>
      <c r="I3925">
        <v>-6.8085106382978723E-3</v>
      </c>
      <c r="J3925" t="s">
        <v>341</v>
      </c>
      <c r="K3925" t="s">
        <v>1474</v>
      </c>
      <c r="L3925" t="s">
        <v>664</v>
      </c>
    </row>
    <row r="3926" spans="1:12" x14ac:dyDescent="0.3">
      <c r="A3926" s="9">
        <v>44500</v>
      </c>
      <c r="B3926" t="s">
        <v>238</v>
      </c>
      <c r="C3926" t="s">
        <v>47</v>
      </c>
      <c r="D3926">
        <v>114300000</v>
      </c>
      <c r="E3926">
        <v>0</v>
      </c>
      <c r="F3926">
        <v>114300000</v>
      </c>
      <c r="G3926">
        <v>73</v>
      </c>
      <c r="H3926">
        <v>-1600000</v>
      </c>
      <c r="I3926">
        <v>-1.3805004314063851E-2</v>
      </c>
      <c r="J3926" t="s">
        <v>341</v>
      </c>
      <c r="K3926" t="s">
        <v>552</v>
      </c>
      <c r="L3926" t="s">
        <v>483</v>
      </c>
    </row>
    <row r="3927" spans="1:12" x14ac:dyDescent="0.3">
      <c r="A3927" s="9">
        <v>44500</v>
      </c>
      <c r="B3927" t="s">
        <v>239</v>
      </c>
      <c r="C3927" t="s">
        <v>48</v>
      </c>
      <c r="D3927">
        <v>30500000</v>
      </c>
      <c r="E3927">
        <v>0</v>
      </c>
      <c r="F3927">
        <v>30500000</v>
      </c>
      <c r="G3927">
        <v>89</v>
      </c>
      <c r="H3927">
        <v>-800000</v>
      </c>
      <c r="I3927">
        <v>-2.55591054313099E-2</v>
      </c>
      <c r="J3927" t="s">
        <v>341</v>
      </c>
      <c r="K3927" t="s">
        <v>1853</v>
      </c>
      <c r="L3927" t="s">
        <v>664</v>
      </c>
    </row>
    <row r="3928" spans="1:12" x14ac:dyDescent="0.3">
      <c r="A3928" s="9">
        <v>44500</v>
      </c>
      <c r="B3928" t="s">
        <v>256</v>
      </c>
      <c r="C3928" t="s">
        <v>65</v>
      </c>
      <c r="D3928">
        <v>294100000</v>
      </c>
      <c r="E3928">
        <v>64900000.000000007</v>
      </c>
      <c r="F3928">
        <v>359000000</v>
      </c>
      <c r="G3928">
        <v>57</v>
      </c>
      <c r="H3928">
        <v>6500000</v>
      </c>
      <c r="I3928">
        <v>1.843971631205674E-2</v>
      </c>
      <c r="J3928" t="s">
        <v>340</v>
      </c>
      <c r="K3928" t="s">
        <v>1099</v>
      </c>
      <c r="L3928" t="s">
        <v>2497</v>
      </c>
    </row>
    <row r="3929" spans="1:12" x14ac:dyDescent="0.3">
      <c r="A3929" s="9">
        <v>44500</v>
      </c>
      <c r="B3929" t="s">
        <v>241</v>
      </c>
      <c r="C3929" t="s">
        <v>50</v>
      </c>
      <c r="D3929">
        <v>309500000</v>
      </c>
      <c r="E3929">
        <v>24700000</v>
      </c>
      <c r="F3929">
        <v>334200000</v>
      </c>
      <c r="G3929">
        <v>60</v>
      </c>
      <c r="H3929">
        <v>9900000</v>
      </c>
      <c r="I3929">
        <v>3.0527289546716001E-2</v>
      </c>
      <c r="J3929" t="s">
        <v>340</v>
      </c>
      <c r="K3929" t="s">
        <v>654</v>
      </c>
      <c r="L3929" t="s">
        <v>1067</v>
      </c>
    </row>
    <row r="3930" spans="1:12" x14ac:dyDescent="0.3">
      <c r="A3930" s="9">
        <v>44500</v>
      </c>
      <c r="B3930" t="s">
        <v>257</v>
      </c>
      <c r="C3930" t="s">
        <v>66</v>
      </c>
      <c r="D3930">
        <v>497600000</v>
      </c>
      <c r="E3930">
        <v>0</v>
      </c>
      <c r="F3930">
        <v>497600000</v>
      </c>
      <c r="G3930">
        <v>50</v>
      </c>
      <c r="H3930">
        <v>-32000000</v>
      </c>
      <c r="I3930">
        <v>-6.0422960725075532E-2</v>
      </c>
      <c r="J3930" t="s">
        <v>341</v>
      </c>
      <c r="K3930" t="s">
        <v>2380</v>
      </c>
      <c r="L3930" t="s">
        <v>1515</v>
      </c>
    </row>
    <row r="3931" spans="1:12" x14ac:dyDescent="0.3">
      <c r="A3931" s="9">
        <v>44500</v>
      </c>
      <c r="B3931" t="s">
        <v>245</v>
      </c>
      <c r="C3931" t="s">
        <v>54</v>
      </c>
      <c r="D3931">
        <v>15658300000</v>
      </c>
      <c r="E3931">
        <v>1540200000</v>
      </c>
      <c r="F3931">
        <v>17198500000</v>
      </c>
      <c r="G3931">
        <v>7</v>
      </c>
      <c r="H3931">
        <v>-546300000</v>
      </c>
      <c r="I3931">
        <v>-3.0786483927685859E-2</v>
      </c>
      <c r="J3931" t="s">
        <v>341</v>
      </c>
      <c r="K3931" t="s">
        <v>2498</v>
      </c>
      <c r="L3931" t="s">
        <v>1182</v>
      </c>
    </row>
    <row r="3932" spans="1:12" x14ac:dyDescent="0.3">
      <c r="A3932" s="9">
        <v>44500</v>
      </c>
      <c r="B3932" t="s">
        <v>246</v>
      </c>
      <c r="C3932" t="s">
        <v>55</v>
      </c>
      <c r="D3932">
        <v>4062900000</v>
      </c>
      <c r="E3932">
        <v>632500000</v>
      </c>
      <c r="F3932">
        <v>4695400000</v>
      </c>
      <c r="G3932">
        <v>25</v>
      </c>
      <c r="H3932">
        <v>-19600000</v>
      </c>
      <c r="I3932">
        <v>-4.1569459172852586E-3</v>
      </c>
      <c r="J3932" t="s">
        <v>341</v>
      </c>
      <c r="K3932" t="s">
        <v>685</v>
      </c>
      <c r="L3932" t="s">
        <v>840</v>
      </c>
    </row>
    <row r="3933" spans="1:12" x14ac:dyDescent="0.3">
      <c r="A3933" s="9">
        <v>44500</v>
      </c>
      <c r="B3933" t="s">
        <v>247</v>
      </c>
      <c r="C3933" t="s">
        <v>56</v>
      </c>
      <c r="D3933">
        <v>11571100000</v>
      </c>
      <c r="E3933">
        <v>1330700000</v>
      </c>
      <c r="F3933">
        <v>12901800000</v>
      </c>
      <c r="G3933">
        <v>14</v>
      </c>
      <c r="H3933">
        <v>121200000</v>
      </c>
      <c r="I3933">
        <v>9.4831228580817811E-3</v>
      </c>
      <c r="J3933" t="s">
        <v>340</v>
      </c>
      <c r="K3933" t="s">
        <v>2499</v>
      </c>
      <c r="L3933" t="s">
        <v>392</v>
      </c>
    </row>
    <row r="3934" spans="1:12" x14ac:dyDescent="0.3">
      <c r="A3934" s="9">
        <v>44500</v>
      </c>
      <c r="B3934" t="s">
        <v>248</v>
      </c>
      <c r="C3934" t="s">
        <v>57</v>
      </c>
      <c r="D3934">
        <v>657700000</v>
      </c>
      <c r="E3934">
        <v>23600000</v>
      </c>
      <c r="F3934">
        <v>681300000</v>
      </c>
      <c r="G3934">
        <v>52</v>
      </c>
      <c r="H3934">
        <v>-32000000</v>
      </c>
      <c r="I3934">
        <v>-4.4861909435020331E-2</v>
      </c>
      <c r="J3934" t="s">
        <v>341</v>
      </c>
      <c r="K3934" t="s">
        <v>1585</v>
      </c>
      <c r="L3934" t="s">
        <v>1515</v>
      </c>
    </row>
    <row r="3935" spans="1:12" x14ac:dyDescent="0.3">
      <c r="A3935" s="9">
        <v>44500</v>
      </c>
      <c r="B3935" t="s">
        <v>249</v>
      </c>
      <c r="C3935" t="s">
        <v>58</v>
      </c>
      <c r="D3935">
        <v>225100000</v>
      </c>
      <c r="E3935">
        <v>44800000</v>
      </c>
      <c r="F3935">
        <v>269900000</v>
      </c>
      <c r="G3935">
        <v>56</v>
      </c>
      <c r="H3935">
        <v>11800000</v>
      </c>
      <c r="I3935">
        <v>4.571871367686943E-2</v>
      </c>
      <c r="J3935" t="s">
        <v>340</v>
      </c>
      <c r="K3935" t="s">
        <v>1408</v>
      </c>
      <c r="L3935" t="s">
        <v>2271</v>
      </c>
    </row>
    <row r="3936" spans="1:12" x14ac:dyDescent="0.3">
      <c r="A3936" s="9">
        <v>44500</v>
      </c>
      <c r="B3936" t="s">
        <v>250</v>
      </c>
      <c r="C3936" t="s">
        <v>59</v>
      </c>
      <c r="D3936">
        <v>14652600000</v>
      </c>
      <c r="E3936">
        <v>1267200000</v>
      </c>
      <c r="F3936">
        <v>15919800000</v>
      </c>
      <c r="G3936">
        <v>12</v>
      </c>
      <c r="H3936">
        <v>-46500000</v>
      </c>
      <c r="I3936">
        <v>-2.9123842092407129E-3</v>
      </c>
      <c r="J3936" t="s">
        <v>341</v>
      </c>
      <c r="K3936" t="s">
        <v>1614</v>
      </c>
      <c r="L3936" t="s">
        <v>1319</v>
      </c>
    </row>
    <row r="3937" spans="1:12" x14ac:dyDescent="0.3">
      <c r="A3937" s="9">
        <v>44500</v>
      </c>
      <c r="B3937" t="s">
        <v>198</v>
      </c>
      <c r="C3937" t="s">
        <v>135</v>
      </c>
      <c r="D3937">
        <v>216900000</v>
      </c>
      <c r="E3937">
        <v>58500000</v>
      </c>
      <c r="F3937">
        <v>275400000</v>
      </c>
      <c r="G3937">
        <v>65</v>
      </c>
      <c r="H3937">
        <v>3600000</v>
      </c>
      <c r="I3937">
        <v>1.324503311258278E-2</v>
      </c>
      <c r="J3937" t="s">
        <v>340</v>
      </c>
      <c r="K3937" t="s">
        <v>914</v>
      </c>
      <c r="L3937" t="s">
        <v>897</v>
      </c>
    </row>
    <row r="3938" spans="1:12" x14ac:dyDescent="0.3">
      <c r="A3938" s="9">
        <v>44500</v>
      </c>
      <c r="B3938" t="s">
        <v>215</v>
      </c>
      <c r="C3938" t="s">
        <v>131</v>
      </c>
      <c r="D3938">
        <v>12300000</v>
      </c>
      <c r="E3938">
        <v>17600000</v>
      </c>
      <c r="F3938">
        <v>29900000</v>
      </c>
      <c r="G3938">
        <v>75</v>
      </c>
      <c r="H3938">
        <v>500000</v>
      </c>
      <c r="I3938">
        <v>1.700680272108844E-2</v>
      </c>
      <c r="J3938" t="s">
        <v>340</v>
      </c>
      <c r="K3938" t="s">
        <v>1034</v>
      </c>
      <c r="L3938" t="s">
        <v>361</v>
      </c>
    </row>
    <row r="3939" spans="1:12" x14ac:dyDescent="0.3">
      <c r="A3939" s="9">
        <v>44500</v>
      </c>
      <c r="B3939" t="s">
        <v>251</v>
      </c>
      <c r="C3939" t="s">
        <v>60</v>
      </c>
      <c r="D3939">
        <v>5200400000</v>
      </c>
      <c r="E3939">
        <v>294100000</v>
      </c>
      <c r="F3939">
        <v>5494500000</v>
      </c>
      <c r="G3939">
        <v>24</v>
      </c>
      <c r="H3939">
        <v>25600000</v>
      </c>
      <c r="I3939">
        <v>4.6810144636032841E-3</v>
      </c>
      <c r="J3939" t="s">
        <v>340</v>
      </c>
      <c r="K3939" t="s">
        <v>2500</v>
      </c>
      <c r="L3939" t="s">
        <v>2501</v>
      </c>
    </row>
    <row r="3940" spans="1:12" x14ac:dyDescent="0.3">
      <c r="A3940" s="9">
        <v>44500</v>
      </c>
      <c r="B3940" t="s">
        <v>252</v>
      </c>
      <c r="C3940" t="s">
        <v>61</v>
      </c>
      <c r="D3940">
        <v>0</v>
      </c>
      <c r="E3940">
        <v>88500000</v>
      </c>
      <c r="F3940">
        <v>88500000</v>
      </c>
      <c r="G3940">
        <v>24</v>
      </c>
      <c r="H3940">
        <v>-604900000</v>
      </c>
      <c r="I3940">
        <v>-0.87236804153446779</v>
      </c>
      <c r="J3940" t="s">
        <v>341</v>
      </c>
      <c r="K3940" t="s">
        <v>1005</v>
      </c>
      <c r="L3940" t="s">
        <v>1916</v>
      </c>
    </row>
    <row r="3941" spans="1:12" x14ac:dyDescent="0.3">
      <c r="A3941" s="9">
        <v>44500</v>
      </c>
      <c r="B3941" t="s">
        <v>253</v>
      </c>
      <c r="C3941" t="s">
        <v>62</v>
      </c>
      <c r="D3941">
        <v>3449800000</v>
      </c>
      <c r="E3941">
        <v>0</v>
      </c>
      <c r="F3941">
        <v>3449800000</v>
      </c>
      <c r="G3941">
        <v>35</v>
      </c>
      <c r="H3941">
        <v>6000000</v>
      </c>
      <c r="I3941">
        <v>1.742261455369069E-3</v>
      </c>
      <c r="J3941" t="s">
        <v>340</v>
      </c>
      <c r="K3941" t="s">
        <v>1410</v>
      </c>
      <c r="L3941" t="s">
        <v>1829</v>
      </c>
    </row>
    <row r="3942" spans="1:12" x14ac:dyDescent="0.3">
      <c r="A3942" s="9">
        <v>44500</v>
      </c>
      <c r="B3942" t="s">
        <v>254</v>
      </c>
      <c r="C3942" t="s">
        <v>63</v>
      </c>
      <c r="D3942">
        <v>4322500000</v>
      </c>
      <c r="E3942">
        <v>452900000</v>
      </c>
      <c r="F3942">
        <v>4775400000</v>
      </c>
      <c r="G3942">
        <v>27</v>
      </c>
      <c r="H3942">
        <v>182800000</v>
      </c>
      <c r="I3942">
        <v>3.9803161607803859E-2</v>
      </c>
      <c r="J3942" t="s">
        <v>340</v>
      </c>
      <c r="K3942" t="s">
        <v>355</v>
      </c>
      <c r="L3942" t="s">
        <v>1898</v>
      </c>
    </row>
    <row r="3943" spans="1:12" x14ac:dyDescent="0.3">
      <c r="A3943" s="9">
        <v>44500</v>
      </c>
      <c r="B3943" t="s">
        <v>243</v>
      </c>
      <c r="C3943" t="s">
        <v>52</v>
      </c>
      <c r="D3943">
        <v>2686500000</v>
      </c>
      <c r="E3943">
        <v>7087400000</v>
      </c>
      <c r="F3943">
        <v>9773900000</v>
      </c>
      <c r="G3943">
        <v>10</v>
      </c>
      <c r="H3943">
        <v>135200000</v>
      </c>
      <c r="I3943">
        <v>1.4026787844833849E-2</v>
      </c>
      <c r="J3943" t="s">
        <v>340</v>
      </c>
      <c r="K3943" t="s">
        <v>2502</v>
      </c>
      <c r="L3943" t="s">
        <v>751</v>
      </c>
    </row>
    <row r="3944" spans="1:12" x14ac:dyDescent="0.3">
      <c r="A3944" s="9">
        <v>44500</v>
      </c>
      <c r="B3944" t="s">
        <v>324</v>
      </c>
      <c r="C3944" t="s">
        <v>139</v>
      </c>
      <c r="D3944">
        <v>0</v>
      </c>
      <c r="E3944">
        <v>0</v>
      </c>
      <c r="F3944">
        <v>0</v>
      </c>
      <c r="G3944">
        <v>10</v>
      </c>
      <c r="H3944">
        <v>0</v>
      </c>
      <c r="J3944" t="s">
        <v>339</v>
      </c>
      <c r="K3944" t="s">
        <v>348</v>
      </c>
      <c r="L3944" t="s">
        <v>348</v>
      </c>
    </row>
    <row r="3945" spans="1:12" x14ac:dyDescent="0.3">
      <c r="A3945" s="9">
        <v>44500</v>
      </c>
      <c r="B3945" t="s">
        <v>294</v>
      </c>
      <c r="C3945" t="s">
        <v>103</v>
      </c>
      <c r="D3945">
        <v>0</v>
      </c>
      <c r="E3945">
        <v>0</v>
      </c>
      <c r="F3945">
        <v>0</v>
      </c>
      <c r="G3945">
        <v>119</v>
      </c>
      <c r="H3945">
        <v>0</v>
      </c>
      <c r="J3945" t="s">
        <v>339</v>
      </c>
      <c r="K3945" t="s">
        <v>348</v>
      </c>
      <c r="L3945" t="s">
        <v>348</v>
      </c>
    </row>
    <row r="3946" spans="1:12" x14ac:dyDescent="0.3">
      <c r="A3946" s="9">
        <v>44500</v>
      </c>
      <c r="B3946" t="s">
        <v>295</v>
      </c>
      <c r="C3946" t="s">
        <v>104</v>
      </c>
      <c r="D3946">
        <v>2145500000</v>
      </c>
      <c r="E3946">
        <v>1121900000</v>
      </c>
      <c r="F3946">
        <v>3267400000</v>
      </c>
      <c r="G3946">
        <v>30</v>
      </c>
      <c r="H3946">
        <v>245100000</v>
      </c>
      <c r="I3946">
        <v>8.1097177646163518E-2</v>
      </c>
      <c r="J3946" t="s">
        <v>340</v>
      </c>
      <c r="K3946" t="s">
        <v>1570</v>
      </c>
      <c r="L3946" t="s">
        <v>943</v>
      </c>
    </row>
    <row r="3947" spans="1:12" x14ac:dyDescent="0.3">
      <c r="A3947" s="9">
        <v>44500</v>
      </c>
      <c r="B3947" t="s">
        <v>263</v>
      </c>
      <c r="C3947" t="s">
        <v>72</v>
      </c>
      <c r="D3947">
        <v>43100000</v>
      </c>
      <c r="E3947">
        <v>0</v>
      </c>
      <c r="F3947">
        <v>43100000</v>
      </c>
      <c r="G3947">
        <v>85</v>
      </c>
      <c r="H3947">
        <v>-100000</v>
      </c>
      <c r="I3947">
        <v>-2.3148148148148151E-3</v>
      </c>
      <c r="J3947" t="s">
        <v>341</v>
      </c>
      <c r="K3947" t="s">
        <v>1183</v>
      </c>
      <c r="L3947" t="s">
        <v>503</v>
      </c>
    </row>
    <row r="3948" spans="1:12" x14ac:dyDescent="0.3">
      <c r="A3948" s="9">
        <v>44500</v>
      </c>
      <c r="B3948" t="s">
        <v>264</v>
      </c>
      <c r="C3948" t="s">
        <v>73</v>
      </c>
      <c r="D3948">
        <v>956200000</v>
      </c>
      <c r="E3948">
        <v>245700000</v>
      </c>
      <c r="F3948">
        <v>1201900000</v>
      </c>
      <c r="G3948">
        <v>45</v>
      </c>
      <c r="H3948">
        <v>17600000</v>
      </c>
      <c r="I3948">
        <v>1.486109938360213E-2</v>
      </c>
      <c r="J3948" t="s">
        <v>340</v>
      </c>
      <c r="K3948" t="s">
        <v>1360</v>
      </c>
      <c r="L3948" t="s">
        <v>1526</v>
      </c>
    </row>
    <row r="3949" spans="1:12" x14ac:dyDescent="0.3">
      <c r="A3949" s="9">
        <v>44500</v>
      </c>
      <c r="B3949" t="s">
        <v>265</v>
      </c>
      <c r="C3949" t="s">
        <v>74</v>
      </c>
      <c r="D3949">
        <v>1328700000</v>
      </c>
      <c r="E3949">
        <v>204600000</v>
      </c>
      <c r="F3949">
        <v>1533300000</v>
      </c>
      <c r="G3949">
        <v>44</v>
      </c>
      <c r="H3949">
        <v>84700000</v>
      </c>
      <c r="I3949">
        <v>5.8470247135164993E-2</v>
      </c>
      <c r="J3949" t="s">
        <v>340</v>
      </c>
      <c r="K3949" t="s">
        <v>1168</v>
      </c>
      <c r="L3949" t="s">
        <v>906</v>
      </c>
    </row>
    <row r="3950" spans="1:12" x14ac:dyDescent="0.3">
      <c r="A3950" s="9">
        <v>44500</v>
      </c>
      <c r="B3950" t="s">
        <v>266</v>
      </c>
      <c r="C3950" t="s">
        <v>75</v>
      </c>
      <c r="D3950">
        <v>0</v>
      </c>
      <c r="E3950">
        <v>202500000</v>
      </c>
      <c r="F3950">
        <v>202500000</v>
      </c>
      <c r="G3950">
        <v>88</v>
      </c>
      <c r="H3950">
        <v>94500000</v>
      </c>
      <c r="I3950">
        <v>0.875</v>
      </c>
      <c r="J3950" t="s">
        <v>340</v>
      </c>
      <c r="K3950" t="s">
        <v>895</v>
      </c>
      <c r="L3950" t="s">
        <v>2503</v>
      </c>
    </row>
    <row r="3951" spans="1:12" x14ac:dyDescent="0.3">
      <c r="A3951" s="9">
        <v>44500</v>
      </c>
      <c r="B3951" t="s">
        <v>267</v>
      </c>
      <c r="C3951" t="s">
        <v>76</v>
      </c>
      <c r="D3951">
        <v>16799200000</v>
      </c>
      <c r="E3951">
        <v>5388600000</v>
      </c>
      <c r="F3951">
        <v>22187800000</v>
      </c>
      <c r="G3951">
        <v>5</v>
      </c>
      <c r="H3951">
        <v>172300000</v>
      </c>
      <c r="I3951">
        <v>7.8263041947718645E-3</v>
      </c>
      <c r="J3951" t="s">
        <v>340</v>
      </c>
      <c r="K3951" t="s">
        <v>604</v>
      </c>
      <c r="L3951" t="s">
        <v>1849</v>
      </c>
    </row>
    <row r="3952" spans="1:12" x14ac:dyDescent="0.3">
      <c r="A3952" s="9">
        <v>44500</v>
      </c>
      <c r="B3952" t="s">
        <v>268</v>
      </c>
      <c r="C3952" t="s">
        <v>77</v>
      </c>
      <c r="D3952">
        <v>39500000</v>
      </c>
      <c r="E3952">
        <v>0</v>
      </c>
      <c r="F3952">
        <v>39500000</v>
      </c>
      <c r="G3952">
        <v>87</v>
      </c>
      <c r="H3952">
        <v>1600000</v>
      </c>
      <c r="I3952">
        <v>4.221635883905013E-2</v>
      </c>
      <c r="J3952" t="s">
        <v>340</v>
      </c>
      <c r="K3952" t="s">
        <v>663</v>
      </c>
      <c r="L3952" t="s">
        <v>633</v>
      </c>
    </row>
    <row r="3953" spans="1:12" x14ac:dyDescent="0.3">
      <c r="A3953" s="9">
        <v>44500</v>
      </c>
      <c r="B3953" t="s">
        <v>269</v>
      </c>
      <c r="C3953" t="s">
        <v>78</v>
      </c>
      <c r="D3953">
        <v>12030500000</v>
      </c>
      <c r="E3953">
        <v>88400000</v>
      </c>
      <c r="F3953">
        <v>12118900000</v>
      </c>
      <c r="G3953">
        <v>16</v>
      </c>
      <c r="H3953">
        <v>56400000</v>
      </c>
      <c r="I3953">
        <v>4.675647668393782E-3</v>
      </c>
      <c r="J3953" t="s">
        <v>340</v>
      </c>
      <c r="K3953" t="s">
        <v>1075</v>
      </c>
      <c r="L3953" t="s">
        <v>2504</v>
      </c>
    </row>
    <row r="3954" spans="1:12" x14ac:dyDescent="0.3">
      <c r="A3954" s="9">
        <v>44500</v>
      </c>
      <c r="B3954" t="s">
        <v>271</v>
      </c>
      <c r="C3954" t="s">
        <v>80</v>
      </c>
      <c r="D3954">
        <v>605400000</v>
      </c>
      <c r="E3954">
        <v>99800000</v>
      </c>
      <c r="F3954">
        <v>705200000</v>
      </c>
      <c r="G3954">
        <v>49</v>
      </c>
      <c r="H3954">
        <v>11200000</v>
      </c>
      <c r="I3954">
        <v>1.6138328530259361E-2</v>
      </c>
      <c r="J3954" t="s">
        <v>340</v>
      </c>
      <c r="K3954" t="s">
        <v>2505</v>
      </c>
      <c r="L3954" t="s">
        <v>1591</v>
      </c>
    </row>
    <row r="3955" spans="1:12" x14ac:dyDescent="0.3">
      <c r="A3955" s="9">
        <v>44500</v>
      </c>
      <c r="B3955" t="s">
        <v>272</v>
      </c>
      <c r="C3955" t="s">
        <v>81</v>
      </c>
      <c r="D3955">
        <v>1318100000</v>
      </c>
      <c r="E3955">
        <v>37500000</v>
      </c>
      <c r="F3955">
        <v>1355600000</v>
      </c>
      <c r="G3955">
        <v>42</v>
      </c>
      <c r="H3955">
        <v>22000000</v>
      </c>
      <c r="I3955">
        <v>1.6496700659868031E-2</v>
      </c>
      <c r="J3955" t="s">
        <v>340</v>
      </c>
      <c r="K3955" t="s">
        <v>1924</v>
      </c>
      <c r="L3955" t="s">
        <v>2506</v>
      </c>
    </row>
    <row r="3956" spans="1:12" x14ac:dyDescent="0.3">
      <c r="A3956" s="9">
        <v>44500</v>
      </c>
      <c r="B3956" t="s">
        <v>273</v>
      </c>
      <c r="C3956" t="s">
        <v>82</v>
      </c>
      <c r="D3956">
        <v>808500000</v>
      </c>
      <c r="E3956">
        <v>46400000</v>
      </c>
      <c r="F3956">
        <v>854900000</v>
      </c>
      <c r="G3956">
        <v>47</v>
      </c>
      <c r="H3956">
        <v>-35600000</v>
      </c>
      <c r="I3956">
        <v>-3.9977540707467722E-2</v>
      </c>
      <c r="J3956" t="s">
        <v>341</v>
      </c>
      <c r="K3956" t="s">
        <v>2507</v>
      </c>
      <c r="L3956" t="s">
        <v>1074</v>
      </c>
    </row>
    <row r="3957" spans="1:12" x14ac:dyDescent="0.3">
      <c r="A3957" s="9">
        <v>44500</v>
      </c>
      <c r="B3957" t="s">
        <v>275</v>
      </c>
      <c r="C3957" t="s">
        <v>84</v>
      </c>
      <c r="D3957">
        <v>1000000</v>
      </c>
      <c r="E3957">
        <v>0</v>
      </c>
      <c r="F3957">
        <v>1000000</v>
      </c>
      <c r="G3957">
        <v>110</v>
      </c>
      <c r="H3957">
        <v>-200000</v>
      </c>
      <c r="I3957">
        <v>-0.16666666666666671</v>
      </c>
      <c r="J3957" t="s">
        <v>341</v>
      </c>
      <c r="K3957" t="s">
        <v>458</v>
      </c>
      <c r="L3957" t="s">
        <v>497</v>
      </c>
    </row>
    <row r="3958" spans="1:12" x14ac:dyDescent="0.3">
      <c r="A3958" s="9">
        <v>44500</v>
      </c>
      <c r="B3958" t="s">
        <v>289</v>
      </c>
      <c r="C3958" t="s">
        <v>98</v>
      </c>
      <c r="D3958">
        <v>0</v>
      </c>
      <c r="E3958">
        <v>0</v>
      </c>
      <c r="F3958">
        <v>0</v>
      </c>
      <c r="G3958">
        <v>125</v>
      </c>
      <c r="H3958">
        <v>0</v>
      </c>
      <c r="J3958" t="s">
        <v>339</v>
      </c>
      <c r="K3958" t="s">
        <v>348</v>
      </c>
      <c r="L3958" t="s">
        <v>348</v>
      </c>
    </row>
    <row r="3959" spans="1:12" x14ac:dyDescent="0.3">
      <c r="A3959" s="9">
        <v>44500</v>
      </c>
      <c r="B3959" t="s">
        <v>277</v>
      </c>
      <c r="C3959" t="s">
        <v>86</v>
      </c>
      <c r="D3959">
        <v>14100000</v>
      </c>
      <c r="E3959">
        <v>0</v>
      </c>
      <c r="F3959">
        <v>14100000</v>
      </c>
      <c r="G3959">
        <v>96</v>
      </c>
      <c r="H3959">
        <v>800000</v>
      </c>
      <c r="I3959">
        <v>6.0150375939849621E-2</v>
      </c>
      <c r="J3959" t="s">
        <v>340</v>
      </c>
      <c r="K3959" t="s">
        <v>537</v>
      </c>
      <c r="L3959" t="s">
        <v>365</v>
      </c>
    </row>
    <row r="3960" spans="1:12" x14ac:dyDescent="0.3">
      <c r="A3960" s="9">
        <v>44500</v>
      </c>
      <c r="B3960" t="s">
        <v>323</v>
      </c>
      <c r="C3960" t="s">
        <v>133</v>
      </c>
      <c r="D3960">
        <v>2690400000</v>
      </c>
      <c r="E3960">
        <v>118100000</v>
      </c>
      <c r="F3960">
        <v>2808500000</v>
      </c>
      <c r="G3960">
        <v>31</v>
      </c>
      <c r="H3960">
        <v>-79100000</v>
      </c>
      <c r="I3960">
        <v>-2.7392990718936139E-2</v>
      </c>
      <c r="J3960" t="s">
        <v>341</v>
      </c>
      <c r="K3960" t="s">
        <v>2508</v>
      </c>
      <c r="L3960" t="s">
        <v>1718</v>
      </c>
    </row>
    <row r="3961" spans="1:12" x14ac:dyDescent="0.3">
      <c r="A3961" s="9">
        <v>44500</v>
      </c>
      <c r="B3961" t="s">
        <v>278</v>
      </c>
      <c r="C3961" t="s">
        <v>87</v>
      </c>
      <c r="D3961">
        <v>8979900000</v>
      </c>
      <c r="E3961">
        <v>300400000</v>
      </c>
      <c r="F3961">
        <v>9280300000</v>
      </c>
      <c r="G3961">
        <v>13</v>
      </c>
      <c r="H3961">
        <v>38200000</v>
      </c>
      <c r="I3961">
        <v>4.1332597569816382E-3</v>
      </c>
      <c r="J3961" t="s">
        <v>340</v>
      </c>
      <c r="K3961" t="s">
        <v>2509</v>
      </c>
      <c r="L3961" t="s">
        <v>1235</v>
      </c>
    </row>
    <row r="3962" spans="1:12" x14ac:dyDescent="0.3">
      <c r="A3962" s="9">
        <v>44500</v>
      </c>
      <c r="B3962" t="s">
        <v>280</v>
      </c>
      <c r="C3962" t="s">
        <v>89</v>
      </c>
      <c r="D3962">
        <v>19500000</v>
      </c>
      <c r="E3962">
        <v>0</v>
      </c>
      <c r="F3962">
        <v>19500000</v>
      </c>
      <c r="G3962">
        <v>83</v>
      </c>
      <c r="H3962">
        <v>300000</v>
      </c>
      <c r="I3962">
        <v>1.5625E-2</v>
      </c>
      <c r="J3962" t="s">
        <v>340</v>
      </c>
      <c r="K3962" t="s">
        <v>1861</v>
      </c>
      <c r="L3962" t="s">
        <v>390</v>
      </c>
    </row>
    <row r="3963" spans="1:12" x14ac:dyDescent="0.3">
      <c r="A3963" s="9">
        <v>44500</v>
      </c>
      <c r="B3963" t="s">
        <v>281</v>
      </c>
      <c r="C3963" t="s">
        <v>90</v>
      </c>
      <c r="D3963">
        <v>97900000</v>
      </c>
      <c r="E3963">
        <v>7136100000</v>
      </c>
      <c r="F3963">
        <v>7234000000</v>
      </c>
      <c r="G3963">
        <v>32</v>
      </c>
      <c r="H3963">
        <v>67400000</v>
      </c>
      <c r="I3963">
        <v>9.4047386487316163E-3</v>
      </c>
      <c r="J3963" t="s">
        <v>340</v>
      </c>
      <c r="K3963" t="s">
        <v>551</v>
      </c>
      <c r="L3963" t="s">
        <v>2226</v>
      </c>
    </row>
    <row r="3964" spans="1:12" x14ac:dyDescent="0.3">
      <c r="A3964" s="9">
        <v>44500</v>
      </c>
      <c r="B3964" t="s">
        <v>282</v>
      </c>
      <c r="C3964" t="s">
        <v>91</v>
      </c>
      <c r="D3964">
        <v>54100000</v>
      </c>
      <c r="E3964">
        <v>0</v>
      </c>
      <c r="F3964">
        <v>54100000</v>
      </c>
      <c r="G3964">
        <v>66</v>
      </c>
      <c r="H3964">
        <v>700000</v>
      </c>
      <c r="I3964">
        <v>1.310861423220974E-2</v>
      </c>
      <c r="J3964" t="s">
        <v>340</v>
      </c>
      <c r="K3964" t="s">
        <v>2510</v>
      </c>
      <c r="L3964" t="s">
        <v>456</v>
      </c>
    </row>
    <row r="3965" spans="1:12" x14ac:dyDescent="0.3">
      <c r="A3965" s="9">
        <v>44500</v>
      </c>
      <c r="B3965" t="s">
        <v>283</v>
      </c>
      <c r="C3965" t="s">
        <v>92</v>
      </c>
      <c r="D3965">
        <v>8395400000</v>
      </c>
      <c r="E3965">
        <v>967600000</v>
      </c>
      <c r="F3965">
        <v>9363000000</v>
      </c>
      <c r="G3965">
        <v>18</v>
      </c>
      <c r="H3965">
        <v>469000000</v>
      </c>
      <c r="I3965">
        <v>5.2732178997076683E-2</v>
      </c>
      <c r="J3965" t="s">
        <v>340</v>
      </c>
      <c r="K3965" t="s">
        <v>2511</v>
      </c>
      <c r="L3965" t="s">
        <v>1672</v>
      </c>
    </row>
    <row r="3966" spans="1:12" x14ac:dyDescent="0.3">
      <c r="A3966" s="9">
        <v>44500</v>
      </c>
      <c r="B3966" t="s">
        <v>284</v>
      </c>
      <c r="C3966" t="s">
        <v>93</v>
      </c>
      <c r="D3966">
        <v>101800000</v>
      </c>
      <c r="E3966">
        <v>9400000</v>
      </c>
      <c r="F3966">
        <v>111200000</v>
      </c>
      <c r="G3966">
        <v>67</v>
      </c>
      <c r="H3966">
        <v>400000</v>
      </c>
      <c r="I3966">
        <v>3.610108303249098E-3</v>
      </c>
      <c r="J3966" t="s">
        <v>340</v>
      </c>
      <c r="K3966" t="s">
        <v>628</v>
      </c>
      <c r="L3966" t="s">
        <v>557</v>
      </c>
    </row>
    <row r="3967" spans="1:12" x14ac:dyDescent="0.3">
      <c r="A3967" s="9">
        <v>44500</v>
      </c>
      <c r="B3967" t="s">
        <v>285</v>
      </c>
      <c r="C3967" t="s">
        <v>94</v>
      </c>
      <c r="D3967">
        <v>4000000</v>
      </c>
      <c r="E3967">
        <v>3600000</v>
      </c>
      <c r="F3967">
        <v>7600000</v>
      </c>
      <c r="G3967">
        <v>102</v>
      </c>
      <c r="H3967">
        <v>100000</v>
      </c>
      <c r="I3967">
        <v>1.3333333333333331E-2</v>
      </c>
      <c r="J3967" t="s">
        <v>340</v>
      </c>
      <c r="K3967" t="s">
        <v>2060</v>
      </c>
      <c r="L3967" t="s">
        <v>486</v>
      </c>
    </row>
    <row r="3968" spans="1:12" x14ac:dyDescent="0.3">
      <c r="A3968" s="9">
        <v>44500</v>
      </c>
      <c r="B3968" t="s">
        <v>286</v>
      </c>
      <c r="C3968" t="s">
        <v>95</v>
      </c>
      <c r="D3968">
        <v>0</v>
      </c>
      <c r="E3968">
        <v>0</v>
      </c>
      <c r="F3968">
        <v>0</v>
      </c>
      <c r="G3968">
        <v>102</v>
      </c>
      <c r="H3968">
        <v>0</v>
      </c>
      <c r="J3968" t="s">
        <v>339</v>
      </c>
      <c r="K3968" t="s">
        <v>348</v>
      </c>
      <c r="L3968" t="s">
        <v>348</v>
      </c>
    </row>
    <row r="3969" spans="1:12" x14ac:dyDescent="0.3">
      <c r="A3969" s="9">
        <v>44500</v>
      </c>
      <c r="B3969" t="s">
        <v>287</v>
      </c>
      <c r="C3969" t="s">
        <v>96</v>
      </c>
      <c r="D3969">
        <v>46600000</v>
      </c>
      <c r="E3969">
        <v>600000</v>
      </c>
      <c r="F3969">
        <v>47200000</v>
      </c>
      <c r="G3969">
        <v>86</v>
      </c>
      <c r="H3969">
        <v>500000</v>
      </c>
      <c r="I3969">
        <v>1.0706638115631689E-2</v>
      </c>
      <c r="J3969" t="s">
        <v>340</v>
      </c>
      <c r="K3969" t="s">
        <v>2006</v>
      </c>
      <c r="L3969" t="s">
        <v>361</v>
      </c>
    </row>
    <row r="3970" spans="1:12" x14ac:dyDescent="0.3">
      <c r="A3970" s="9">
        <v>44500</v>
      </c>
      <c r="B3970" t="s">
        <v>288</v>
      </c>
      <c r="C3970" t="s">
        <v>97</v>
      </c>
      <c r="D3970">
        <v>30000000</v>
      </c>
      <c r="E3970">
        <v>3300000</v>
      </c>
      <c r="F3970">
        <v>33300000</v>
      </c>
      <c r="G3970">
        <v>81</v>
      </c>
      <c r="H3970">
        <v>300000</v>
      </c>
      <c r="I3970">
        <v>9.0909090909090905E-3</v>
      </c>
      <c r="J3970" t="s">
        <v>340</v>
      </c>
      <c r="K3970" t="s">
        <v>1434</v>
      </c>
      <c r="L3970" t="s">
        <v>390</v>
      </c>
    </row>
    <row r="3971" spans="1:12" x14ac:dyDescent="0.3">
      <c r="A3971" s="9">
        <v>44500</v>
      </c>
      <c r="B3971" t="s">
        <v>259</v>
      </c>
      <c r="C3971" t="s">
        <v>68</v>
      </c>
      <c r="D3971">
        <v>131771900000</v>
      </c>
      <c r="E3971">
        <v>25969300000</v>
      </c>
      <c r="F3971">
        <v>157741200000</v>
      </c>
      <c r="G3971">
        <v>3</v>
      </c>
      <c r="H3971">
        <v>1806300000</v>
      </c>
      <c r="I3971">
        <v>1.1583680112662399E-2</v>
      </c>
      <c r="J3971" t="s">
        <v>340</v>
      </c>
      <c r="K3971" t="s">
        <v>2512</v>
      </c>
      <c r="L3971" t="s">
        <v>1031</v>
      </c>
    </row>
    <row r="3972" spans="1:12" x14ac:dyDescent="0.3">
      <c r="A3972" s="9">
        <v>44500</v>
      </c>
      <c r="B3972" t="s">
        <v>327</v>
      </c>
      <c r="C3972" t="s">
        <v>145</v>
      </c>
      <c r="D3972">
        <v>0</v>
      </c>
      <c r="E3972">
        <v>0</v>
      </c>
      <c r="F3972">
        <v>0</v>
      </c>
      <c r="G3972">
        <v>120</v>
      </c>
      <c r="H3972">
        <v>0</v>
      </c>
      <c r="J3972" t="s">
        <v>339</v>
      </c>
      <c r="K3972" t="s">
        <v>348</v>
      </c>
      <c r="L3972" t="s">
        <v>348</v>
      </c>
    </row>
    <row r="3973" spans="1:12" x14ac:dyDescent="0.3">
      <c r="A3973" s="9">
        <v>44500</v>
      </c>
      <c r="B3973" t="s">
        <v>197</v>
      </c>
      <c r="C3973" t="s">
        <v>5</v>
      </c>
      <c r="D3973">
        <v>688700000</v>
      </c>
      <c r="E3973">
        <v>0</v>
      </c>
      <c r="F3973">
        <v>688700000</v>
      </c>
      <c r="G3973">
        <v>55</v>
      </c>
      <c r="H3973">
        <v>-1600000</v>
      </c>
      <c r="I3973">
        <v>-2.317832826307402E-3</v>
      </c>
      <c r="J3973" t="s">
        <v>341</v>
      </c>
      <c r="K3973" t="s">
        <v>1269</v>
      </c>
      <c r="L3973" t="s">
        <v>483</v>
      </c>
    </row>
    <row r="3974" spans="1:12" x14ac:dyDescent="0.3">
      <c r="A3974" s="9">
        <v>44500</v>
      </c>
      <c r="B3974" t="s">
        <v>328</v>
      </c>
      <c r="C3974" t="s">
        <v>144</v>
      </c>
      <c r="D3974">
        <v>1079800000</v>
      </c>
      <c r="E3974">
        <v>0</v>
      </c>
      <c r="F3974">
        <v>1079800000</v>
      </c>
      <c r="G3974">
        <v>43</v>
      </c>
      <c r="H3974">
        <v>254100000</v>
      </c>
      <c r="I3974">
        <v>0.3077388882160591</v>
      </c>
      <c r="J3974" t="s">
        <v>340</v>
      </c>
      <c r="K3974" t="s">
        <v>2132</v>
      </c>
      <c r="L3974" t="s">
        <v>373</v>
      </c>
    </row>
    <row r="3975" spans="1:12" x14ac:dyDescent="0.3">
      <c r="A3975" s="9">
        <v>44500</v>
      </c>
      <c r="B3975" t="s">
        <v>279</v>
      </c>
      <c r="C3975" t="s">
        <v>88</v>
      </c>
      <c r="D3975">
        <v>0</v>
      </c>
      <c r="E3975">
        <v>2900000</v>
      </c>
      <c r="F3975">
        <v>2900000</v>
      </c>
      <c r="G3975">
        <v>105</v>
      </c>
      <c r="H3975">
        <v>-51600000</v>
      </c>
      <c r="I3975">
        <v>-0.94678899082568813</v>
      </c>
      <c r="J3975" t="s">
        <v>341</v>
      </c>
      <c r="K3975" t="s">
        <v>490</v>
      </c>
      <c r="L3975" t="s">
        <v>1241</v>
      </c>
    </row>
    <row r="3976" spans="1:12" x14ac:dyDescent="0.3">
      <c r="A3976" s="9">
        <v>44500</v>
      </c>
      <c r="B3976" t="s">
        <v>262</v>
      </c>
      <c r="C3976" t="s">
        <v>71</v>
      </c>
      <c r="D3976">
        <v>417500000</v>
      </c>
      <c r="E3976">
        <v>26500000</v>
      </c>
      <c r="F3976">
        <v>444000000</v>
      </c>
      <c r="G3976">
        <v>53</v>
      </c>
      <c r="H3976">
        <v>-800000</v>
      </c>
      <c r="I3976">
        <v>-1.798561151079137E-3</v>
      </c>
      <c r="J3976" t="s">
        <v>341</v>
      </c>
      <c r="K3976" t="s">
        <v>2480</v>
      </c>
      <c r="L3976" t="s">
        <v>664</v>
      </c>
    </row>
    <row r="3977" spans="1:12" x14ac:dyDescent="0.3">
      <c r="A3977" s="9">
        <v>44500</v>
      </c>
      <c r="B3977" t="s">
        <v>276</v>
      </c>
      <c r="C3977" t="s">
        <v>85</v>
      </c>
      <c r="D3977">
        <v>3733800000</v>
      </c>
      <c r="E3977">
        <v>58300000</v>
      </c>
      <c r="F3977">
        <v>3792100000</v>
      </c>
      <c r="G3977">
        <v>28</v>
      </c>
      <c r="H3977">
        <v>125600000</v>
      </c>
      <c r="I3977">
        <v>3.4256102550115908E-2</v>
      </c>
      <c r="J3977" t="s">
        <v>340</v>
      </c>
      <c r="K3977" t="s">
        <v>2513</v>
      </c>
      <c r="L3977" t="s">
        <v>391</v>
      </c>
    </row>
    <row r="3978" spans="1:12" x14ac:dyDescent="0.3">
      <c r="A3978" s="9">
        <v>44500</v>
      </c>
      <c r="B3978" t="s">
        <v>290</v>
      </c>
      <c r="C3978" t="s">
        <v>99</v>
      </c>
      <c r="D3978">
        <v>219000000</v>
      </c>
      <c r="E3978">
        <v>0</v>
      </c>
      <c r="F3978">
        <v>219000000</v>
      </c>
      <c r="G3978">
        <v>64</v>
      </c>
      <c r="H3978">
        <v>-1900000</v>
      </c>
      <c r="I3978">
        <v>-8.6011770031688538E-3</v>
      </c>
      <c r="J3978" t="s">
        <v>341</v>
      </c>
      <c r="K3978" t="s">
        <v>531</v>
      </c>
      <c r="L3978" t="s">
        <v>996</v>
      </c>
    </row>
    <row r="3979" spans="1:12" x14ac:dyDescent="0.3">
      <c r="A3979" s="9">
        <v>44500</v>
      </c>
      <c r="B3979" t="s">
        <v>274</v>
      </c>
      <c r="C3979" t="s">
        <v>83</v>
      </c>
      <c r="D3979">
        <v>2279700000</v>
      </c>
      <c r="E3979">
        <v>1352000000</v>
      </c>
      <c r="F3979">
        <v>3631700000</v>
      </c>
      <c r="G3979">
        <v>29</v>
      </c>
      <c r="H3979">
        <v>108400000</v>
      </c>
      <c r="I3979">
        <v>3.0766610847784748E-2</v>
      </c>
      <c r="J3979" t="s">
        <v>340</v>
      </c>
      <c r="K3979" t="s">
        <v>1792</v>
      </c>
      <c r="L3979" t="s">
        <v>885</v>
      </c>
    </row>
    <row r="3980" spans="1:12" x14ac:dyDescent="0.3">
      <c r="A3980" s="9">
        <v>44500</v>
      </c>
      <c r="B3980" t="s">
        <v>296</v>
      </c>
      <c r="C3980" t="s">
        <v>105</v>
      </c>
      <c r="D3980">
        <v>512000000</v>
      </c>
      <c r="E3980">
        <v>0</v>
      </c>
      <c r="F3980">
        <v>512000000</v>
      </c>
      <c r="G3980">
        <v>51</v>
      </c>
      <c r="H3980">
        <v>-5100000</v>
      </c>
      <c r="I3980">
        <v>-9.8626958035196288E-3</v>
      </c>
      <c r="J3980" t="s">
        <v>341</v>
      </c>
      <c r="K3980" t="s">
        <v>2514</v>
      </c>
      <c r="L3980" t="s">
        <v>1710</v>
      </c>
    </row>
    <row r="3981" spans="1:12" x14ac:dyDescent="0.3">
      <c r="A3981" s="9">
        <v>44500</v>
      </c>
      <c r="B3981" t="s">
        <v>297</v>
      </c>
      <c r="C3981" t="s">
        <v>106</v>
      </c>
      <c r="D3981">
        <v>255700000</v>
      </c>
      <c r="E3981">
        <v>0</v>
      </c>
      <c r="F3981">
        <v>255700000</v>
      </c>
      <c r="G3981">
        <v>63</v>
      </c>
      <c r="H3981">
        <v>-1500000</v>
      </c>
      <c r="I3981">
        <v>-5.8320373250388803E-3</v>
      </c>
      <c r="J3981" t="s">
        <v>341</v>
      </c>
      <c r="K3981" t="s">
        <v>1145</v>
      </c>
      <c r="L3981" t="s">
        <v>517</v>
      </c>
    </row>
    <row r="3982" spans="1:12" x14ac:dyDescent="0.3">
      <c r="A3982" s="9">
        <v>44500</v>
      </c>
      <c r="B3982" t="s">
        <v>298</v>
      </c>
      <c r="C3982" t="s">
        <v>107</v>
      </c>
      <c r="D3982">
        <v>2300000</v>
      </c>
      <c r="E3982">
        <v>0</v>
      </c>
      <c r="F3982">
        <v>2300000</v>
      </c>
      <c r="G3982">
        <v>103</v>
      </c>
      <c r="H3982">
        <v>500000</v>
      </c>
      <c r="I3982">
        <v>0.27777777777777779</v>
      </c>
      <c r="J3982" t="s">
        <v>340</v>
      </c>
      <c r="K3982" t="s">
        <v>1418</v>
      </c>
      <c r="L3982" t="s">
        <v>361</v>
      </c>
    </row>
    <row r="3983" spans="1:12" x14ac:dyDescent="0.3">
      <c r="A3983" s="9">
        <v>44500</v>
      </c>
      <c r="B3983" t="s">
        <v>299</v>
      </c>
      <c r="C3983" t="s">
        <v>108</v>
      </c>
      <c r="D3983">
        <v>13244500000</v>
      </c>
      <c r="E3983">
        <v>1998400000</v>
      </c>
      <c r="F3983">
        <v>15242900000</v>
      </c>
      <c r="G3983">
        <v>8</v>
      </c>
      <c r="H3983">
        <v>140000000</v>
      </c>
      <c r="I3983">
        <v>9.2697428970595058E-3</v>
      </c>
      <c r="J3983" t="s">
        <v>340</v>
      </c>
      <c r="K3983" t="s">
        <v>614</v>
      </c>
      <c r="L3983" t="s">
        <v>454</v>
      </c>
    </row>
    <row r="3984" spans="1:12" x14ac:dyDescent="0.3">
      <c r="A3984" s="9">
        <v>44500</v>
      </c>
      <c r="B3984" t="s">
        <v>307</v>
      </c>
      <c r="C3984" t="s">
        <v>141</v>
      </c>
      <c r="D3984">
        <v>92500000</v>
      </c>
      <c r="E3984">
        <v>0</v>
      </c>
      <c r="F3984">
        <v>92500000</v>
      </c>
      <c r="G3984">
        <v>70</v>
      </c>
      <c r="H3984">
        <v>4300000</v>
      </c>
      <c r="I3984">
        <v>4.8752834467120178E-2</v>
      </c>
      <c r="J3984" t="s">
        <v>340</v>
      </c>
      <c r="K3984" t="s">
        <v>1002</v>
      </c>
      <c r="L3984" t="s">
        <v>761</v>
      </c>
    </row>
    <row r="3985" spans="1:12" x14ac:dyDescent="0.3">
      <c r="A3985" s="9">
        <v>44500</v>
      </c>
      <c r="B3985" t="s">
        <v>301</v>
      </c>
      <c r="C3985" t="s">
        <v>110</v>
      </c>
      <c r="D3985">
        <v>2996600000</v>
      </c>
      <c r="E3985">
        <v>75700000</v>
      </c>
      <c r="F3985">
        <v>3072300000</v>
      </c>
      <c r="G3985">
        <v>37</v>
      </c>
      <c r="H3985">
        <v>5400000</v>
      </c>
      <c r="I3985">
        <v>1.7607355962046369E-3</v>
      </c>
      <c r="J3985" t="s">
        <v>340</v>
      </c>
      <c r="K3985" t="s">
        <v>1029</v>
      </c>
      <c r="L3985" t="s">
        <v>602</v>
      </c>
    </row>
    <row r="3986" spans="1:12" x14ac:dyDescent="0.3">
      <c r="A3986" s="9">
        <v>44500</v>
      </c>
      <c r="B3986" t="s">
        <v>302</v>
      </c>
      <c r="C3986" t="s">
        <v>111</v>
      </c>
      <c r="D3986">
        <v>3400000</v>
      </c>
      <c r="E3986">
        <v>0</v>
      </c>
      <c r="F3986">
        <v>3400000</v>
      </c>
      <c r="G3986">
        <v>109</v>
      </c>
      <c r="H3986">
        <v>-100000</v>
      </c>
      <c r="I3986">
        <v>-2.8571428571428571E-2</v>
      </c>
      <c r="J3986" t="s">
        <v>341</v>
      </c>
      <c r="K3986" t="s">
        <v>364</v>
      </c>
      <c r="L3986" t="s">
        <v>503</v>
      </c>
    </row>
    <row r="3987" spans="1:12" x14ac:dyDescent="0.3">
      <c r="A3987" s="9">
        <v>44500</v>
      </c>
      <c r="B3987" t="s">
        <v>303</v>
      </c>
      <c r="C3987" t="s">
        <v>112</v>
      </c>
      <c r="D3987">
        <v>0</v>
      </c>
      <c r="E3987">
        <v>0</v>
      </c>
      <c r="F3987">
        <v>0</v>
      </c>
      <c r="G3987">
        <v>109</v>
      </c>
      <c r="H3987">
        <v>0</v>
      </c>
      <c r="J3987" t="s">
        <v>339</v>
      </c>
      <c r="K3987" t="s">
        <v>348</v>
      </c>
      <c r="L3987" t="s">
        <v>348</v>
      </c>
    </row>
    <row r="3988" spans="1:12" x14ac:dyDescent="0.3">
      <c r="A3988" s="9">
        <v>44500</v>
      </c>
      <c r="B3988" t="s">
        <v>304</v>
      </c>
      <c r="C3988" t="s">
        <v>113</v>
      </c>
      <c r="D3988">
        <v>12630600000</v>
      </c>
      <c r="E3988">
        <v>3333700000</v>
      </c>
      <c r="F3988">
        <v>15964300000</v>
      </c>
      <c r="G3988">
        <v>11</v>
      </c>
      <c r="H3988">
        <v>179900000</v>
      </c>
      <c r="I3988">
        <v>1.1397329008388029E-2</v>
      </c>
      <c r="J3988" t="s">
        <v>340</v>
      </c>
      <c r="K3988" t="s">
        <v>1614</v>
      </c>
      <c r="L3988" t="s">
        <v>1605</v>
      </c>
    </row>
    <row r="3989" spans="1:12" x14ac:dyDescent="0.3">
      <c r="A3989" s="9">
        <v>44500</v>
      </c>
      <c r="B3989" t="s">
        <v>305</v>
      </c>
      <c r="C3989" t="s">
        <v>114</v>
      </c>
      <c r="D3989">
        <v>13241100000</v>
      </c>
      <c r="E3989">
        <v>4993900000</v>
      </c>
      <c r="F3989">
        <v>18235000000</v>
      </c>
      <c r="G3989">
        <v>6</v>
      </c>
      <c r="H3989">
        <v>-248800000</v>
      </c>
      <c r="I3989">
        <v>-1.3460435624709201E-2</v>
      </c>
      <c r="J3989" t="s">
        <v>341</v>
      </c>
      <c r="K3989" t="s">
        <v>2515</v>
      </c>
      <c r="L3989" t="s">
        <v>764</v>
      </c>
    </row>
    <row r="3990" spans="1:12" x14ac:dyDescent="0.3">
      <c r="A3990" s="9">
        <v>44500</v>
      </c>
      <c r="B3990" t="s">
        <v>306</v>
      </c>
      <c r="C3990" t="s">
        <v>115</v>
      </c>
      <c r="D3990">
        <v>200000</v>
      </c>
      <c r="E3990">
        <v>0</v>
      </c>
      <c r="F3990">
        <v>200000</v>
      </c>
      <c r="G3990">
        <v>6</v>
      </c>
      <c r="H3990">
        <v>0</v>
      </c>
      <c r="I3990">
        <v>0</v>
      </c>
      <c r="J3990" t="s">
        <v>339</v>
      </c>
      <c r="K3990" t="s">
        <v>379</v>
      </c>
      <c r="L3990" t="s">
        <v>348</v>
      </c>
    </row>
    <row r="3991" spans="1:12" x14ac:dyDescent="0.3">
      <c r="A3991" s="9">
        <v>44500</v>
      </c>
      <c r="B3991" t="s">
        <v>309</v>
      </c>
      <c r="C3991" t="s">
        <v>118</v>
      </c>
      <c r="D3991">
        <v>62100000</v>
      </c>
      <c r="E3991">
        <v>41600000</v>
      </c>
      <c r="F3991">
        <v>103700000</v>
      </c>
      <c r="G3991">
        <v>80</v>
      </c>
      <c r="H3991">
        <v>100000</v>
      </c>
      <c r="I3991">
        <v>9.6525096525096527E-4</v>
      </c>
      <c r="J3991" t="s">
        <v>340</v>
      </c>
      <c r="K3991" t="s">
        <v>910</v>
      </c>
      <c r="L3991" t="s">
        <v>486</v>
      </c>
    </row>
    <row r="3992" spans="1:12" x14ac:dyDescent="0.3">
      <c r="A3992" s="9">
        <v>44500</v>
      </c>
      <c r="B3992" t="s">
        <v>308</v>
      </c>
      <c r="C3992" t="s">
        <v>117</v>
      </c>
      <c r="D3992">
        <v>183934300000</v>
      </c>
      <c r="E3992">
        <v>23294700000</v>
      </c>
      <c r="F3992">
        <v>207229000000</v>
      </c>
      <c r="G3992">
        <v>1</v>
      </c>
      <c r="H3992">
        <v>1166200000</v>
      </c>
      <c r="I3992">
        <v>5.659439743612142E-3</v>
      </c>
      <c r="J3992" t="s">
        <v>340</v>
      </c>
      <c r="K3992" t="s">
        <v>2516</v>
      </c>
      <c r="L3992" t="s">
        <v>2088</v>
      </c>
    </row>
    <row r="3993" spans="1:12" x14ac:dyDescent="0.3">
      <c r="A3993" s="9">
        <v>44500</v>
      </c>
      <c r="B3993" t="s">
        <v>322</v>
      </c>
      <c r="C3993" t="s">
        <v>132</v>
      </c>
      <c r="D3993">
        <v>3912700000</v>
      </c>
      <c r="E3993">
        <v>0</v>
      </c>
      <c r="F3993">
        <v>3912700000</v>
      </c>
      <c r="G3993">
        <v>21</v>
      </c>
      <c r="H3993">
        <v>183900000</v>
      </c>
      <c r="I3993">
        <v>4.9318815704784379E-2</v>
      </c>
      <c r="J3993" t="s">
        <v>340</v>
      </c>
      <c r="K3993" t="s">
        <v>2517</v>
      </c>
      <c r="L3993" t="s">
        <v>2518</v>
      </c>
    </row>
    <row r="3994" spans="1:12" x14ac:dyDescent="0.3">
      <c r="A3994" s="9">
        <v>44500</v>
      </c>
      <c r="B3994" t="s">
        <v>319</v>
      </c>
      <c r="C3994" t="s">
        <v>128</v>
      </c>
      <c r="D3994">
        <v>8300000.0000000009</v>
      </c>
      <c r="E3994">
        <v>0</v>
      </c>
      <c r="F3994">
        <v>8300000.0000000009</v>
      </c>
      <c r="G3994">
        <v>99</v>
      </c>
      <c r="H3994">
        <v>-199999.9999999991</v>
      </c>
      <c r="I3994">
        <v>-2.3529411764705771E-2</v>
      </c>
      <c r="J3994" t="s">
        <v>341</v>
      </c>
      <c r="K3994" t="s">
        <v>2324</v>
      </c>
      <c r="L3994" t="s">
        <v>497</v>
      </c>
    </row>
    <row r="3995" spans="1:12" x14ac:dyDescent="0.3">
      <c r="A3995" s="9">
        <v>44500</v>
      </c>
      <c r="B3995" t="s">
        <v>320</v>
      </c>
      <c r="C3995" t="s">
        <v>129</v>
      </c>
      <c r="D3995">
        <v>74000000</v>
      </c>
      <c r="E3995">
        <v>0</v>
      </c>
      <c r="F3995">
        <v>74000000</v>
      </c>
      <c r="G3995">
        <v>99</v>
      </c>
      <c r="H3995">
        <v>100000</v>
      </c>
      <c r="I3995">
        <v>1.3531799729364011E-3</v>
      </c>
      <c r="J3995" t="s">
        <v>340</v>
      </c>
      <c r="K3995" t="s">
        <v>1903</v>
      </c>
      <c r="L3995" t="s">
        <v>486</v>
      </c>
    </row>
    <row r="3996" spans="1:12" x14ac:dyDescent="0.3">
      <c r="A3996" s="9">
        <v>44500</v>
      </c>
      <c r="B3996" t="s">
        <v>292</v>
      </c>
      <c r="C3996" t="s">
        <v>101</v>
      </c>
      <c r="D3996">
        <v>16521800000</v>
      </c>
      <c r="E3996">
        <v>41300000</v>
      </c>
      <c r="F3996">
        <v>16563100000</v>
      </c>
      <c r="G3996">
        <v>9</v>
      </c>
      <c r="H3996">
        <v>43699999.999998093</v>
      </c>
      <c r="I3996">
        <v>2.6453745293411441E-3</v>
      </c>
      <c r="J3996" t="s">
        <v>340</v>
      </c>
      <c r="K3996" t="s">
        <v>881</v>
      </c>
      <c r="L3996" t="s">
        <v>2519</v>
      </c>
    </row>
    <row r="3997" spans="1:12" x14ac:dyDescent="0.3">
      <c r="A3997" s="9">
        <v>44500</v>
      </c>
      <c r="B3997" t="s">
        <v>310</v>
      </c>
      <c r="C3997" t="s">
        <v>142</v>
      </c>
      <c r="D3997">
        <v>66800000</v>
      </c>
      <c r="E3997">
        <v>200000</v>
      </c>
      <c r="F3997">
        <v>67000000</v>
      </c>
      <c r="G3997">
        <v>74</v>
      </c>
      <c r="H3997">
        <v>1399999.999999993</v>
      </c>
      <c r="I3997">
        <v>2.134146341463403E-2</v>
      </c>
      <c r="J3997" t="s">
        <v>340</v>
      </c>
      <c r="K3997" t="s">
        <v>2184</v>
      </c>
      <c r="L3997" t="s">
        <v>550</v>
      </c>
    </row>
    <row r="3998" spans="1:12" x14ac:dyDescent="0.3">
      <c r="A3998" s="9">
        <v>44500</v>
      </c>
      <c r="B3998" t="s">
        <v>311</v>
      </c>
      <c r="C3998" t="s">
        <v>120</v>
      </c>
      <c r="D3998">
        <v>0</v>
      </c>
      <c r="E3998">
        <v>0</v>
      </c>
      <c r="F3998">
        <v>0</v>
      </c>
      <c r="G3998">
        <v>123</v>
      </c>
      <c r="H3998">
        <v>0</v>
      </c>
      <c r="J3998" t="s">
        <v>339</v>
      </c>
      <c r="K3998" t="s">
        <v>348</v>
      </c>
      <c r="L3998" t="s">
        <v>348</v>
      </c>
    </row>
    <row r="3999" spans="1:12" x14ac:dyDescent="0.3">
      <c r="A3999" s="9">
        <v>44500</v>
      </c>
      <c r="B3999" t="s">
        <v>312</v>
      </c>
      <c r="C3999" t="s">
        <v>121</v>
      </c>
      <c r="D3999">
        <v>0</v>
      </c>
      <c r="E3999">
        <v>0</v>
      </c>
      <c r="F3999">
        <v>0</v>
      </c>
      <c r="G3999">
        <v>122</v>
      </c>
      <c r="H3999">
        <v>0</v>
      </c>
      <c r="J3999" t="s">
        <v>339</v>
      </c>
      <c r="K3999" t="s">
        <v>348</v>
      </c>
      <c r="L3999" t="s">
        <v>348</v>
      </c>
    </row>
    <row r="4000" spans="1:12" x14ac:dyDescent="0.3">
      <c r="A4000" s="9">
        <v>44500</v>
      </c>
      <c r="B4000" t="s">
        <v>315</v>
      </c>
      <c r="C4000" t="s">
        <v>124</v>
      </c>
      <c r="D4000">
        <v>0</v>
      </c>
      <c r="E4000">
        <v>3700000</v>
      </c>
      <c r="F4000">
        <v>3700000</v>
      </c>
      <c r="G4000">
        <v>106</v>
      </c>
      <c r="H4000">
        <v>0</v>
      </c>
      <c r="I4000">
        <v>0</v>
      </c>
      <c r="J4000" t="s">
        <v>339</v>
      </c>
      <c r="K4000" t="s">
        <v>1101</v>
      </c>
      <c r="L4000" t="s">
        <v>348</v>
      </c>
    </row>
    <row r="4001" spans="1:12" x14ac:dyDescent="0.3">
      <c r="A4001" s="9">
        <v>44500</v>
      </c>
      <c r="B4001" t="s">
        <v>300</v>
      </c>
      <c r="C4001" t="s">
        <v>109</v>
      </c>
      <c r="D4001">
        <v>500000</v>
      </c>
      <c r="E4001">
        <v>400000</v>
      </c>
      <c r="F4001">
        <v>900000</v>
      </c>
      <c r="G4001">
        <v>113</v>
      </c>
      <c r="H4001">
        <v>0</v>
      </c>
      <c r="I4001">
        <v>0</v>
      </c>
      <c r="J4001" t="s">
        <v>339</v>
      </c>
      <c r="K4001" t="s">
        <v>441</v>
      </c>
      <c r="L4001" t="s">
        <v>348</v>
      </c>
    </row>
    <row r="4002" spans="1:12" x14ac:dyDescent="0.3">
      <c r="A4002" s="9">
        <v>44500</v>
      </c>
      <c r="B4002" t="s">
        <v>314</v>
      </c>
      <c r="C4002" t="s">
        <v>123</v>
      </c>
      <c r="D4002">
        <v>500000</v>
      </c>
      <c r="E4002">
        <v>0</v>
      </c>
      <c r="F4002">
        <v>500000</v>
      </c>
      <c r="G4002">
        <v>107</v>
      </c>
      <c r="H4002">
        <v>-300000</v>
      </c>
      <c r="I4002">
        <v>-0.375</v>
      </c>
      <c r="J4002" t="s">
        <v>341</v>
      </c>
      <c r="K4002" t="s">
        <v>361</v>
      </c>
      <c r="L4002" t="s">
        <v>632</v>
      </c>
    </row>
    <row r="4003" spans="1:12" x14ac:dyDescent="0.3">
      <c r="A4003" s="9">
        <v>44500</v>
      </c>
      <c r="B4003" t="s">
        <v>321</v>
      </c>
      <c r="C4003" t="s">
        <v>130</v>
      </c>
      <c r="D4003">
        <v>293200000</v>
      </c>
      <c r="E4003">
        <v>97400000</v>
      </c>
      <c r="F4003">
        <v>390600000</v>
      </c>
      <c r="G4003">
        <v>58</v>
      </c>
      <c r="H4003">
        <v>-3700000</v>
      </c>
      <c r="I4003">
        <v>-9.3837179812325637E-3</v>
      </c>
      <c r="J4003" t="s">
        <v>341</v>
      </c>
      <c r="K4003" t="s">
        <v>1836</v>
      </c>
      <c r="L4003" t="s">
        <v>937</v>
      </c>
    </row>
    <row r="4004" spans="1:12" x14ac:dyDescent="0.3">
      <c r="A4004" s="9">
        <v>44500</v>
      </c>
      <c r="B4004" t="s">
        <v>316</v>
      </c>
      <c r="C4004" t="s">
        <v>125</v>
      </c>
      <c r="D4004">
        <v>0</v>
      </c>
      <c r="E4004">
        <v>0</v>
      </c>
      <c r="F4004">
        <v>0</v>
      </c>
      <c r="G4004">
        <v>118</v>
      </c>
      <c r="H4004">
        <v>0</v>
      </c>
      <c r="J4004" t="s">
        <v>339</v>
      </c>
      <c r="K4004" t="s">
        <v>348</v>
      </c>
      <c r="L4004" t="s">
        <v>348</v>
      </c>
    </row>
    <row r="4005" spans="1:12" x14ac:dyDescent="0.3">
      <c r="A4005" s="9">
        <v>44500</v>
      </c>
      <c r="B4005" t="s">
        <v>317</v>
      </c>
      <c r="C4005" t="s">
        <v>126</v>
      </c>
      <c r="D4005">
        <v>9123300000</v>
      </c>
      <c r="E4005">
        <v>0</v>
      </c>
      <c r="F4005">
        <v>9123300000</v>
      </c>
      <c r="G4005">
        <v>17</v>
      </c>
      <c r="H4005">
        <v>283900000</v>
      </c>
      <c r="I4005">
        <v>3.2117564540579679E-2</v>
      </c>
      <c r="J4005" t="s">
        <v>340</v>
      </c>
      <c r="K4005" t="s">
        <v>2520</v>
      </c>
      <c r="L4005" t="s">
        <v>1224</v>
      </c>
    </row>
    <row r="4006" spans="1:12" x14ac:dyDescent="0.3">
      <c r="A4006" s="9">
        <v>44500</v>
      </c>
      <c r="B4006" t="s">
        <v>318</v>
      </c>
      <c r="C4006" t="s">
        <v>127</v>
      </c>
      <c r="D4006">
        <v>1100000</v>
      </c>
      <c r="E4006">
        <v>0</v>
      </c>
      <c r="F4006">
        <v>1100000</v>
      </c>
      <c r="G4006">
        <v>111</v>
      </c>
      <c r="H4006">
        <v>0</v>
      </c>
      <c r="I4006">
        <v>0</v>
      </c>
      <c r="J4006" t="s">
        <v>339</v>
      </c>
      <c r="K4006" t="s">
        <v>574</v>
      </c>
      <c r="L4006" t="s">
        <v>348</v>
      </c>
    </row>
    <row r="4007" spans="1:12" x14ac:dyDescent="0.3">
      <c r="A4007" s="9">
        <v>44500</v>
      </c>
      <c r="B4007" t="s">
        <v>313</v>
      </c>
      <c r="C4007" t="s">
        <v>122</v>
      </c>
      <c r="D4007">
        <v>94400000</v>
      </c>
      <c r="E4007">
        <v>0</v>
      </c>
      <c r="F4007">
        <v>94400000</v>
      </c>
      <c r="G4007">
        <v>69</v>
      </c>
      <c r="H4007">
        <v>200000</v>
      </c>
      <c r="I4007">
        <v>2.123142250530786E-3</v>
      </c>
      <c r="J4007" t="s">
        <v>340</v>
      </c>
      <c r="K4007" t="s">
        <v>2521</v>
      </c>
      <c r="L4007" t="s">
        <v>379</v>
      </c>
    </row>
    <row r="4008" spans="1:12" x14ac:dyDescent="0.3">
      <c r="A4008" s="9">
        <v>44530</v>
      </c>
      <c r="B4008" t="s">
        <v>207</v>
      </c>
      <c r="C4008" t="s">
        <v>16</v>
      </c>
      <c r="D4008">
        <v>1240800000</v>
      </c>
      <c r="E4008">
        <v>1715800000</v>
      </c>
      <c r="F4008">
        <v>2956600000</v>
      </c>
      <c r="G4008">
        <v>33</v>
      </c>
      <c r="H4008">
        <v>389400000</v>
      </c>
      <c r="I4008">
        <v>0.15168276721720159</v>
      </c>
      <c r="J4008" t="s">
        <v>340</v>
      </c>
      <c r="K4008" t="s">
        <v>1779</v>
      </c>
      <c r="L4008" t="s">
        <v>2522</v>
      </c>
    </row>
    <row r="4009" spans="1:12" x14ac:dyDescent="0.3">
      <c r="A4009" s="9">
        <v>44530</v>
      </c>
      <c r="B4009" t="s">
        <v>206</v>
      </c>
      <c r="C4009" t="s">
        <v>15</v>
      </c>
      <c r="D4009">
        <v>200000</v>
      </c>
      <c r="E4009">
        <v>0</v>
      </c>
      <c r="F4009">
        <v>200000</v>
      </c>
      <c r="G4009">
        <v>115</v>
      </c>
      <c r="H4009">
        <v>0</v>
      </c>
      <c r="I4009">
        <v>0</v>
      </c>
      <c r="J4009" t="s">
        <v>339</v>
      </c>
      <c r="K4009" t="s">
        <v>379</v>
      </c>
      <c r="L4009" t="s">
        <v>348</v>
      </c>
    </row>
    <row r="4010" spans="1:12" x14ac:dyDescent="0.3">
      <c r="A4010" s="9">
        <v>44530</v>
      </c>
      <c r="B4010" t="s">
        <v>205</v>
      </c>
      <c r="C4010" t="s">
        <v>14</v>
      </c>
      <c r="D4010">
        <v>5232900000</v>
      </c>
      <c r="E4010">
        <v>235000000</v>
      </c>
      <c r="F4010">
        <v>5467900000</v>
      </c>
      <c r="G4010">
        <v>20</v>
      </c>
      <c r="H4010">
        <v>190500000</v>
      </c>
      <c r="I4010">
        <v>3.609732065032023E-2</v>
      </c>
      <c r="J4010" t="s">
        <v>340</v>
      </c>
      <c r="K4010" t="s">
        <v>1905</v>
      </c>
      <c r="L4010" t="s">
        <v>2483</v>
      </c>
    </row>
    <row r="4011" spans="1:12" x14ac:dyDescent="0.3">
      <c r="A4011" s="9">
        <v>44530</v>
      </c>
      <c r="B4011" t="s">
        <v>226</v>
      </c>
      <c r="C4011" t="s">
        <v>35</v>
      </c>
      <c r="D4011">
        <v>54700000</v>
      </c>
      <c r="E4011">
        <v>1600000</v>
      </c>
      <c r="F4011">
        <v>56300000</v>
      </c>
      <c r="G4011">
        <v>77</v>
      </c>
      <c r="H4011">
        <v>3000000</v>
      </c>
      <c r="I4011">
        <v>5.6285178236397747E-2</v>
      </c>
      <c r="J4011" t="s">
        <v>340</v>
      </c>
      <c r="K4011" t="s">
        <v>2523</v>
      </c>
      <c r="L4011" t="s">
        <v>674</v>
      </c>
    </row>
    <row r="4012" spans="1:12" x14ac:dyDescent="0.3">
      <c r="A4012" s="9">
        <v>44530</v>
      </c>
      <c r="B4012" t="s">
        <v>204</v>
      </c>
      <c r="C4012" t="s">
        <v>13</v>
      </c>
      <c r="D4012">
        <v>0</v>
      </c>
      <c r="E4012">
        <v>17800000</v>
      </c>
      <c r="F4012">
        <v>17800000</v>
      </c>
      <c r="G4012">
        <v>108</v>
      </c>
      <c r="H4012">
        <v>17500000</v>
      </c>
      <c r="I4012">
        <v>58.333333333333343</v>
      </c>
      <c r="J4012" t="s">
        <v>340</v>
      </c>
      <c r="K4012" t="s">
        <v>431</v>
      </c>
      <c r="L4012" t="s">
        <v>1202</v>
      </c>
    </row>
    <row r="4013" spans="1:12" x14ac:dyDescent="0.3">
      <c r="A4013" s="9">
        <v>44530</v>
      </c>
      <c r="B4013" t="s">
        <v>201</v>
      </c>
      <c r="C4013" t="s">
        <v>10</v>
      </c>
      <c r="D4013">
        <v>3421400000</v>
      </c>
      <c r="E4013">
        <v>279100000</v>
      </c>
      <c r="F4013">
        <v>3700500000</v>
      </c>
      <c r="G4013">
        <v>38</v>
      </c>
      <c r="H4013">
        <v>42600000</v>
      </c>
      <c r="I4013">
        <v>1.1646026408595101E-2</v>
      </c>
      <c r="J4013" t="s">
        <v>340</v>
      </c>
      <c r="K4013" t="s">
        <v>1681</v>
      </c>
      <c r="L4013" t="s">
        <v>650</v>
      </c>
    </row>
    <row r="4014" spans="1:12" x14ac:dyDescent="0.3">
      <c r="A4014" s="9">
        <v>44530</v>
      </c>
      <c r="B4014" t="s">
        <v>202</v>
      </c>
      <c r="C4014" t="s">
        <v>11</v>
      </c>
      <c r="D4014">
        <v>97800000</v>
      </c>
      <c r="E4014">
        <v>0</v>
      </c>
      <c r="F4014">
        <v>97800000</v>
      </c>
      <c r="G4014">
        <v>72</v>
      </c>
      <c r="H4014">
        <v>-3800000</v>
      </c>
      <c r="I4014">
        <v>-3.7401574803149609E-2</v>
      </c>
      <c r="J4014" t="s">
        <v>341</v>
      </c>
      <c r="K4014" t="s">
        <v>2187</v>
      </c>
      <c r="L4014" t="s">
        <v>1048</v>
      </c>
    </row>
    <row r="4015" spans="1:12" x14ac:dyDescent="0.3">
      <c r="A4015" s="9">
        <v>44530</v>
      </c>
      <c r="B4015" t="s">
        <v>200</v>
      </c>
      <c r="C4015" t="s">
        <v>9</v>
      </c>
      <c r="D4015">
        <v>5623400000</v>
      </c>
      <c r="E4015">
        <v>0</v>
      </c>
      <c r="F4015">
        <v>5623400000</v>
      </c>
      <c r="G4015">
        <v>23</v>
      </c>
      <c r="H4015">
        <v>432000000</v>
      </c>
      <c r="I4015">
        <v>8.3214547135647424E-2</v>
      </c>
      <c r="J4015" t="s">
        <v>340</v>
      </c>
      <c r="K4015" t="s">
        <v>524</v>
      </c>
      <c r="L4015" t="s">
        <v>963</v>
      </c>
    </row>
    <row r="4016" spans="1:12" x14ac:dyDescent="0.3">
      <c r="A4016" s="9">
        <v>44530</v>
      </c>
      <c r="B4016" t="s">
        <v>199</v>
      </c>
      <c r="C4016" t="s">
        <v>8</v>
      </c>
      <c r="D4016">
        <v>9900000</v>
      </c>
      <c r="E4016">
        <v>0</v>
      </c>
      <c r="F4016">
        <v>9900000</v>
      </c>
      <c r="G4016">
        <v>97</v>
      </c>
      <c r="H4016">
        <v>1700000.0000000009</v>
      </c>
      <c r="I4016">
        <v>0.20731707317073181</v>
      </c>
      <c r="J4016" t="s">
        <v>340</v>
      </c>
      <c r="K4016" t="s">
        <v>1067</v>
      </c>
      <c r="L4016" t="s">
        <v>476</v>
      </c>
    </row>
    <row r="4017" spans="1:12" x14ac:dyDescent="0.3">
      <c r="A4017" s="9">
        <v>44530</v>
      </c>
      <c r="B4017" t="s">
        <v>225</v>
      </c>
      <c r="C4017" t="s">
        <v>34</v>
      </c>
      <c r="D4017">
        <v>150375200000</v>
      </c>
      <c r="E4017">
        <v>16345200000</v>
      </c>
      <c r="F4017">
        <v>166720400000</v>
      </c>
      <c r="G4017">
        <v>2</v>
      </c>
      <c r="H4017">
        <v>3269600000</v>
      </c>
      <c r="I4017">
        <v>2.000357294060353E-2</v>
      </c>
      <c r="J4017" t="s">
        <v>340</v>
      </c>
      <c r="K4017" t="s">
        <v>2524</v>
      </c>
      <c r="L4017" t="s">
        <v>1570</v>
      </c>
    </row>
    <row r="4018" spans="1:12" x14ac:dyDescent="0.3">
      <c r="A4018" s="9">
        <v>44530</v>
      </c>
      <c r="B4018" t="s">
        <v>208</v>
      </c>
      <c r="C4018" t="s">
        <v>17</v>
      </c>
      <c r="D4018">
        <v>1163500000</v>
      </c>
      <c r="E4018">
        <v>91500000</v>
      </c>
      <c r="F4018">
        <v>1255000000</v>
      </c>
      <c r="G4018">
        <v>40</v>
      </c>
      <c r="H4018">
        <v>49300000</v>
      </c>
      <c r="I4018">
        <v>4.0889110060545741E-2</v>
      </c>
      <c r="J4018" t="s">
        <v>340</v>
      </c>
      <c r="K4018" t="s">
        <v>1069</v>
      </c>
      <c r="L4018" t="s">
        <v>2525</v>
      </c>
    </row>
    <row r="4019" spans="1:12" x14ac:dyDescent="0.3">
      <c r="A4019" s="9">
        <v>44530</v>
      </c>
      <c r="B4019" t="s">
        <v>203</v>
      </c>
      <c r="C4019" t="s">
        <v>12</v>
      </c>
      <c r="D4019">
        <v>8600000</v>
      </c>
      <c r="E4019">
        <v>0</v>
      </c>
      <c r="F4019">
        <v>8600000</v>
      </c>
      <c r="G4019">
        <v>91</v>
      </c>
      <c r="H4019">
        <v>800000</v>
      </c>
      <c r="I4019">
        <v>0.1025641025641026</v>
      </c>
      <c r="J4019" t="s">
        <v>340</v>
      </c>
      <c r="K4019" t="s">
        <v>1771</v>
      </c>
      <c r="L4019" t="s">
        <v>365</v>
      </c>
    </row>
    <row r="4020" spans="1:12" x14ac:dyDescent="0.3">
      <c r="A4020" s="9">
        <v>44530</v>
      </c>
      <c r="B4020" t="s">
        <v>211</v>
      </c>
      <c r="C4020" t="s">
        <v>20</v>
      </c>
      <c r="D4020">
        <v>1954200000</v>
      </c>
      <c r="E4020">
        <v>60900000</v>
      </c>
      <c r="F4020">
        <v>2015100000</v>
      </c>
      <c r="G4020">
        <v>41</v>
      </c>
      <c r="H4020">
        <v>125400000</v>
      </c>
      <c r="I4020">
        <v>6.6359739641212889E-2</v>
      </c>
      <c r="J4020" t="s">
        <v>340</v>
      </c>
      <c r="K4020" t="s">
        <v>2526</v>
      </c>
      <c r="L4020" t="s">
        <v>391</v>
      </c>
    </row>
    <row r="4021" spans="1:12" x14ac:dyDescent="0.3">
      <c r="A4021" s="9">
        <v>44530</v>
      </c>
      <c r="B4021" t="s">
        <v>220</v>
      </c>
      <c r="C4021" t="s">
        <v>29</v>
      </c>
      <c r="D4021">
        <v>19000000</v>
      </c>
      <c r="E4021">
        <v>0</v>
      </c>
      <c r="F4021">
        <v>19000000</v>
      </c>
      <c r="G4021">
        <v>90</v>
      </c>
      <c r="H4021">
        <v>1900000</v>
      </c>
      <c r="I4021">
        <v>0.1111111111111111</v>
      </c>
      <c r="J4021" t="s">
        <v>340</v>
      </c>
      <c r="K4021" t="s">
        <v>2527</v>
      </c>
      <c r="L4021" t="s">
        <v>657</v>
      </c>
    </row>
    <row r="4022" spans="1:12" x14ac:dyDescent="0.3">
      <c r="A4022" s="9">
        <v>44530</v>
      </c>
      <c r="B4022" t="s">
        <v>213</v>
      </c>
      <c r="C4022" t="s">
        <v>22</v>
      </c>
      <c r="D4022">
        <v>120900000</v>
      </c>
      <c r="E4022">
        <v>0</v>
      </c>
      <c r="F4022">
        <v>120900000</v>
      </c>
      <c r="G4022">
        <v>68</v>
      </c>
      <c r="H4022">
        <v>3100000</v>
      </c>
      <c r="I4022">
        <v>2.6315789473684209E-2</v>
      </c>
      <c r="J4022" t="s">
        <v>340</v>
      </c>
      <c r="K4022" t="s">
        <v>1890</v>
      </c>
      <c r="L4022" t="s">
        <v>777</v>
      </c>
    </row>
    <row r="4023" spans="1:12" x14ac:dyDescent="0.3">
      <c r="A4023" s="9">
        <v>44530</v>
      </c>
      <c r="B4023" t="s">
        <v>214</v>
      </c>
      <c r="C4023" t="s">
        <v>23</v>
      </c>
      <c r="D4023">
        <v>33800000</v>
      </c>
      <c r="E4023">
        <v>25800000</v>
      </c>
      <c r="F4023">
        <v>59600000</v>
      </c>
      <c r="G4023">
        <v>79</v>
      </c>
      <c r="H4023">
        <v>2900000</v>
      </c>
      <c r="I4023">
        <v>5.114638447971781E-2</v>
      </c>
      <c r="J4023" t="s">
        <v>340</v>
      </c>
      <c r="K4023" t="s">
        <v>570</v>
      </c>
      <c r="L4023" t="s">
        <v>490</v>
      </c>
    </row>
    <row r="4024" spans="1:12" x14ac:dyDescent="0.3">
      <c r="A4024" s="9">
        <v>44530</v>
      </c>
      <c r="B4024" t="s">
        <v>216</v>
      </c>
      <c r="C4024" t="s">
        <v>25</v>
      </c>
      <c r="D4024">
        <v>24100000</v>
      </c>
      <c r="E4024">
        <v>1400000</v>
      </c>
      <c r="F4024">
        <v>25500000</v>
      </c>
      <c r="G4024">
        <v>84</v>
      </c>
      <c r="H4024">
        <v>500000</v>
      </c>
      <c r="I4024">
        <v>0.02</v>
      </c>
      <c r="J4024" t="s">
        <v>340</v>
      </c>
      <c r="K4024" t="s">
        <v>2528</v>
      </c>
      <c r="L4024" t="s">
        <v>361</v>
      </c>
    </row>
    <row r="4025" spans="1:12" x14ac:dyDescent="0.3">
      <c r="A4025" s="9">
        <v>44530</v>
      </c>
      <c r="B4025" t="s">
        <v>217</v>
      </c>
      <c r="C4025" t="s">
        <v>26</v>
      </c>
      <c r="D4025">
        <v>72200000</v>
      </c>
      <c r="E4025">
        <v>0</v>
      </c>
      <c r="F4025">
        <v>72200000</v>
      </c>
      <c r="G4025">
        <v>84</v>
      </c>
      <c r="H4025">
        <v>800000</v>
      </c>
      <c r="I4025">
        <v>1.120448179271709E-2</v>
      </c>
      <c r="J4025" t="s">
        <v>340</v>
      </c>
      <c r="K4025" t="s">
        <v>2363</v>
      </c>
      <c r="L4025" t="s">
        <v>365</v>
      </c>
    </row>
    <row r="4026" spans="1:12" x14ac:dyDescent="0.3">
      <c r="A4026" s="9">
        <v>44530</v>
      </c>
      <c r="B4026" t="s">
        <v>218</v>
      </c>
      <c r="C4026" t="s">
        <v>27</v>
      </c>
      <c r="D4026">
        <v>331700000</v>
      </c>
      <c r="E4026">
        <v>62600000</v>
      </c>
      <c r="F4026">
        <v>394300000</v>
      </c>
      <c r="G4026">
        <v>84</v>
      </c>
      <c r="H4026">
        <v>8800000</v>
      </c>
      <c r="I4026">
        <v>2.2827496757457849E-2</v>
      </c>
      <c r="J4026" t="s">
        <v>340</v>
      </c>
      <c r="K4026" t="s">
        <v>713</v>
      </c>
      <c r="L4026" t="s">
        <v>1872</v>
      </c>
    </row>
    <row r="4027" spans="1:12" x14ac:dyDescent="0.3">
      <c r="A4027" s="9">
        <v>44530</v>
      </c>
      <c r="B4027" t="s">
        <v>221</v>
      </c>
      <c r="C4027" t="s">
        <v>30</v>
      </c>
      <c r="D4027">
        <v>2909900000</v>
      </c>
      <c r="E4027">
        <v>55100000</v>
      </c>
      <c r="F4027">
        <v>2965000000</v>
      </c>
      <c r="G4027">
        <v>36</v>
      </c>
      <c r="H4027">
        <v>16300000</v>
      </c>
      <c r="I4027">
        <v>5.5278597347983858E-3</v>
      </c>
      <c r="J4027" t="s">
        <v>340</v>
      </c>
      <c r="K4027" t="s">
        <v>1779</v>
      </c>
      <c r="L4027" t="s">
        <v>2529</v>
      </c>
    </row>
    <row r="4028" spans="1:12" x14ac:dyDescent="0.3">
      <c r="A4028" s="9">
        <v>44530</v>
      </c>
      <c r="B4028" t="s">
        <v>222</v>
      </c>
      <c r="C4028" t="s">
        <v>31</v>
      </c>
      <c r="D4028">
        <v>801200000</v>
      </c>
      <c r="E4028">
        <v>93200000</v>
      </c>
      <c r="F4028">
        <v>894400000</v>
      </c>
      <c r="G4028">
        <v>46</v>
      </c>
      <c r="H4028">
        <v>50000000</v>
      </c>
      <c r="I4028">
        <v>5.9213642823306489E-2</v>
      </c>
      <c r="J4028" t="s">
        <v>340</v>
      </c>
      <c r="K4028" t="s">
        <v>2530</v>
      </c>
      <c r="L4028" t="s">
        <v>2431</v>
      </c>
    </row>
    <row r="4029" spans="1:12" x14ac:dyDescent="0.3">
      <c r="A4029" s="9">
        <v>44530</v>
      </c>
      <c r="B4029" t="s">
        <v>223</v>
      </c>
      <c r="C4029" t="s">
        <v>32</v>
      </c>
      <c r="D4029">
        <v>63900000</v>
      </c>
      <c r="E4029">
        <v>11400000</v>
      </c>
      <c r="F4029">
        <v>75300000</v>
      </c>
      <c r="G4029">
        <v>76</v>
      </c>
      <c r="H4029">
        <v>1900000</v>
      </c>
      <c r="I4029">
        <v>2.5885558583106271E-2</v>
      </c>
      <c r="J4029" t="s">
        <v>340</v>
      </c>
      <c r="K4029" t="s">
        <v>2531</v>
      </c>
      <c r="L4029" t="s">
        <v>657</v>
      </c>
    </row>
    <row r="4030" spans="1:12" x14ac:dyDescent="0.3">
      <c r="A4030" s="9">
        <v>44530</v>
      </c>
      <c r="B4030" t="s">
        <v>242</v>
      </c>
      <c r="C4030" t="s">
        <v>51</v>
      </c>
      <c r="D4030">
        <v>14300000</v>
      </c>
      <c r="E4030">
        <v>200000</v>
      </c>
      <c r="F4030">
        <v>14500000</v>
      </c>
      <c r="G4030">
        <v>95</v>
      </c>
      <c r="H4030">
        <v>1600000</v>
      </c>
      <c r="I4030">
        <v>0.124031007751938</v>
      </c>
      <c r="J4030" t="s">
        <v>340</v>
      </c>
      <c r="K4030" t="s">
        <v>758</v>
      </c>
      <c r="L4030" t="s">
        <v>633</v>
      </c>
    </row>
    <row r="4031" spans="1:12" x14ac:dyDescent="0.3">
      <c r="A4031" s="9">
        <v>44530</v>
      </c>
      <c r="B4031" t="s">
        <v>258</v>
      </c>
      <c r="C4031" t="s">
        <v>67</v>
      </c>
      <c r="D4031">
        <v>242800000</v>
      </c>
      <c r="E4031">
        <v>17900000</v>
      </c>
      <c r="F4031">
        <v>260700000</v>
      </c>
      <c r="G4031">
        <v>61</v>
      </c>
      <c r="H4031">
        <v>3200000</v>
      </c>
      <c r="I4031">
        <v>1.242718446601942E-2</v>
      </c>
      <c r="J4031" t="s">
        <v>340</v>
      </c>
      <c r="K4031" t="s">
        <v>904</v>
      </c>
      <c r="L4031" t="s">
        <v>354</v>
      </c>
    </row>
    <row r="4032" spans="1:12" x14ac:dyDescent="0.3">
      <c r="A4032" s="9">
        <v>44530</v>
      </c>
      <c r="B4032" t="s">
        <v>291</v>
      </c>
      <c r="C4032" t="s">
        <v>100</v>
      </c>
      <c r="D4032">
        <v>2600000</v>
      </c>
      <c r="E4032">
        <v>500000</v>
      </c>
      <c r="F4032">
        <v>3100000</v>
      </c>
      <c r="G4032">
        <v>112</v>
      </c>
      <c r="H4032">
        <v>1200000</v>
      </c>
      <c r="I4032">
        <v>0.63157894736842102</v>
      </c>
      <c r="J4032" t="s">
        <v>340</v>
      </c>
      <c r="K4032" t="s">
        <v>777</v>
      </c>
      <c r="L4032" t="s">
        <v>369</v>
      </c>
    </row>
    <row r="4033" spans="1:12" x14ac:dyDescent="0.3">
      <c r="A4033" s="9">
        <v>44530</v>
      </c>
      <c r="B4033" t="s">
        <v>260</v>
      </c>
      <c r="C4033" t="s">
        <v>69</v>
      </c>
      <c r="D4033">
        <v>8537700000.000001</v>
      </c>
      <c r="E4033">
        <v>1134000000</v>
      </c>
      <c r="F4033">
        <v>9671700000</v>
      </c>
      <c r="G4033">
        <v>19</v>
      </c>
      <c r="H4033">
        <v>53500000</v>
      </c>
      <c r="I4033">
        <v>5.5623713376723293E-3</v>
      </c>
      <c r="J4033" t="s">
        <v>340</v>
      </c>
      <c r="K4033" t="s">
        <v>2532</v>
      </c>
      <c r="L4033" t="s">
        <v>1733</v>
      </c>
    </row>
    <row r="4034" spans="1:12" x14ac:dyDescent="0.3">
      <c r="A4034" s="9">
        <v>44530</v>
      </c>
      <c r="B4034" t="s">
        <v>227</v>
      </c>
      <c r="C4034" t="s">
        <v>36</v>
      </c>
      <c r="D4034">
        <v>320100000</v>
      </c>
      <c r="E4034">
        <v>300000</v>
      </c>
      <c r="F4034">
        <v>320400000</v>
      </c>
      <c r="G4034">
        <v>19</v>
      </c>
      <c r="H4034">
        <v>-500000</v>
      </c>
      <c r="I4034">
        <v>-1.5581177937052039E-3</v>
      </c>
      <c r="J4034" t="s">
        <v>341</v>
      </c>
      <c r="K4034" t="s">
        <v>2061</v>
      </c>
      <c r="L4034" t="s">
        <v>472</v>
      </c>
    </row>
    <row r="4035" spans="1:12" x14ac:dyDescent="0.3">
      <c r="A4035" s="9">
        <v>44530</v>
      </c>
      <c r="B4035" t="s">
        <v>212</v>
      </c>
      <c r="C4035" t="s">
        <v>21</v>
      </c>
      <c r="D4035">
        <v>3200000</v>
      </c>
      <c r="E4035">
        <v>0</v>
      </c>
      <c r="F4035">
        <v>3200000</v>
      </c>
      <c r="G4035">
        <v>104</v>
      </c>
      <c r="H4035">
        <v>0</v>
      </c>
      <c r="I4035">
        <v>0</v>
      </c>
      <c r="J4035" t="s">
        <v>339</v>
      </c>
      <c r="K4035" t="s">
        <v>354</v>
      </c>
      <c r="L4035" t="s">
        <v>348</v>
      </c>
    </row>
    <row r="4036" spans="1:12" x14ac:dyDescent="0.3">
      <c r="A4036" s="9">
        <v>44530</v>
      </c>
      <c r="B4036" t="s">
        <v>228</v>
      </c>
      <c r="C4036" t="s">
        <v>37</v>
      </c>
      <c r="D4036">
        <v>3319900000</v>
      </c>
      <c r="E4036">
        <v>1774200000</v>
      </c>
      <c r="F4036">
        <v>5094100000</v>
      </c>
      <c r="G4036">
        <v>22</v>
      </c>
      <c r="H4036">
        <v>102800000</v>
      </c>
      <c r="I4036">
        <v>2.059583675595536E-2</v>
      </c>
      <c r="J4036" t="s">
        <v>340</v>
      </c>
      <c r="K4036" t="s">
        <v>1676</v>
      </c>
      <c r="L4036" t="s">
        <v>612</v>
      </c>
    </row>
    <row r="4037" spans="1:12" x14ac:dyDescent="0.3">
      <c r="A4037" s="9">
        <v>44530</v>
      </c>
      <c r="B4037" t="s">
        <v>293</v>
      </c>
      <c r="C4037" t="s">
        <v>102</v>
      </c>
      <c r="D4037">
        <v>12340300000</v>
      </c>
      <c r="E4037">
        <v>394400000</v>
      </c>
      <c r="F4037">
        <v>12734700000</v>
      </c>
      <c r="G4037">
        <v>15</v>
      </c>
      <c r="H4037">
        <v>152300000</v>
      </c>
      <c r="I4037">
        <v>1.2104209053916581E-2</v>
      </c>
      <c r="J4037" t="s">
        <v>340</v>
      </c>
      <c r="K4037" t="s">
        <v>1730</v>
      </c>
      <c r="L4037" t="s">
        <v>1318</v>
      </c>
    </row>
    <row r="4038" spans="1:12" x14ac:dyDescent="0.3">
      <c r="A4038" s="9">
        <v>44530</v>
      </c>
      <c r="B4038" t="s">
        <v>255</v>
      </c>
      <c r="C4038" t="s">
        <v>64</v>
      </c>
      <c r="D4038">
        <v>1222700000</v>
      </c>
      <c r="E4038">
        <v>49200000</v>
      </c>
      <c r="F4038">
        <v>1271900000</v>
      </c>
      <c r="G4038">
        <v>39</v>
      </c>
      <c r="H4038">
        <v>-44200000</v>
      </c>
      <c r="I4038">
        <v>-3.3584074158498588E-2</v>
      </c>
      <c r="J4038" t="s">
        <v>341</v>
      </c>
      <c r="K4038" t="s">
        <v>366</v>
      </c>
      <c r="L4038" t="s">
        <v>1732</v>
      </c>
    </row>
    <row r="4039" spans="1:12" x14ac:dyDescent="0.3">
      <c r="A4039" s="9">
        <v>44530</v>
      </c>
      <c r="B4039" t="s">
        <v>324</v>
      </c>
      <c r="C4039" t="s">
        <v>139</v>
      </c>
      <c r="D4039">
        <v>0</v>
      </c>
      <c r="E4039">
        <v>0</v>
      </c>
      <c r="F4039">
        <v>0</v>
      </c>
      <c r="G4039">
        <v>39</v>
      </c>
      <c r="H4039">
        <v>0</v>
      </c>
      <c r="J4039" t="s">
        <v>339</v>
      </c>
      <c r="K4039" t="s">
        <v>348</v>
      </c>
      <c r="L4039" t="s">
        <v>348</v>
      </c>
    </row>
    <row r="4040" spans="1:12" x14ac:dyDescent="0.3">
      <c r="A4040" s="9">
        <v>44530</v>
      </c>
      <c r="B4040" t="s">
        <v>229</v>
      </c>
      <c r="C4040" t="s">
        <v>38</v>
      </c>
      <c r="D4040">
        <v>0</v>
      </c>
      <c r="E4040">
        <v>0</v>
      </c>
      <c r="F4040">
        <v>0</v>
      </c>
      <c r="G4040">
        <v>39</v>
      </c>
      <c r="H4040">
        <v>-67200000</v>
      </c>
      <c r="I4040">
        <v>-1</v>
      </c>
      <c r="J4040" t="s">
        <v>341</v>
      </c>
      <c r="K4040" t="s">
        <v>348</v>
      </c>
      <c r="L4040" t="s">
        <v>2533</v>
      </c>
    </row>
    <row r="4041" spans="1:12" x14ac:dyDescent="0.3">
      <c r="A4041" s="9">
        <v>44530</v>
      </c>
      <c r="B4041" t="s">
        <v>230</v>
      </c>
      <c r="C4041" t="s">
        <v>39</v>
      </c>
      <c r="D4041">
        <v>1811600000</v>
      </c>
      <c r="E4041">
        <v>540100000</v>
      </c>
      <c r="F4041">
        <v>2351700000</v>
      </c>
      <c r="G4041">
        <v>34</v>
      </c>
      <c r="H4041">
        <v>-150300000</v>
      </c>
      <c r="I4041">
        <v>-6.0071942446043157E-2</v>
      </c>
      <c r="J4041" t="s">
        <v>341</v>
      </c>
      <c r="K4041" t="s">
        <v>2534</v>
      </c>
      <c r="L4041" t="s">
        <v>1051</v>
      </c>
    </row>
    <row r="4042" spans="1:12" x14ac:dyDescent="0.3">
      <c r="A4042" s="9">
        <v>44530</v>
      </c>
      <c r="B4042" t="s">
        <v>231</v>
      </c>
      <c r="C4042" t="s">
        <v>40</v>
      </c>
      <c r="D4042">
        <v>814000000</v>
      </c>
      <c r="E4042">
        <v>616000000</v>
      </c>
      <c r="F4042">
        <v>1430000000</v>
      </c>
      <c r="G4042">
        <v>48</v>
      </c>
      <c r="H4042">
        <v>-16900000</v>
      </c>
      <c r="I4042">
        <v>-1.1680143755615449E-2</v>
      </c>
      <c r="J4042" t="s">
        <v>341</v>
      </c>
      <c r="K4042" t="s">
        <v>956</v>
      </c>
      <c r="L4042" t="s">
        <v>538</v>
      </c>
    </row>
    <row r="4043" spans="1:12" x14ac:dyDescent="0.3">
      <c r="A4043" s="9">
        <v>44530</v>
      </c>
      <c r="B4043" t="s">
        <v>232</v>
      </c>
      <c r="C4043" t="s">
        <v>41</v>
      </c>
      <c r="D4043">
        <v>260100000</v>
      </c>
      <c r="E4043">
        <v>0</v>
      </c>
      <c r="F4043">
        <v>260100000</v>
      </c>
      <c r="G4043">
        <v>62</v>
      </c>
      <c r="H4043">
        <v>-5899999.9999999702</v>
      </c>
      <c r="I4043">
        <v>-2.2180451127819439E-2</v>
      </c>
      <c r="J4043" t="s">
        <v>341</v>
      </c>
      <c r="K4043" t="s">
        <v>904</v>
      </c>
      <c r="L4043" t="s">
        <v>2535</v>
      </c>
    </row>
    <row r="4044" spans="1:12" x14ac:dyDescent="0.3">
      <c r="A4044" s="9">
        <v>44530</v>
      </c>
      <c r="B4044" t="s">
        <v>233</v>
      </c>
      <c r="C4044" t="s">
        <v>42</v>
      </c>
      <c r="D4044">
        <v>118246200000</v>
      </c>
      <c r="E4044">
        <v>12861100000</v>
      </c>
      <c r="F4044">
        <v>131107300000</v>
      </c>
      <c r="G4044">
        <v>4</v>
      </c>
      <c r="H4044">
        <v>1978400000</v>
      </c>
      <c r="I4044">
        <v>1.5321124860507599E-2</v>
      </c>
      <c r="J4044" t="s">
        <v>340</v>
      </c>
      <c r="K4044" t="s">
        <v>1233</v>
      </c>
      <c r="L4044" t="s">
        <v>1209</v>
      </c>
    </row>
    <row r="4045" spans="1:12" x14ac:dyDescent="0.3">
      <c r="A4045" s="9">
        <v>44530</v>
      </c>
      <c r="B4045" t="s">
        <v>234</v>
      </c>
      <c r="C4045" t="s">
        <v>43</v>
      </c>
      <c r="D4045">
        <v>28700000</v>
      </c>
      <c r="E4045">
        <v>100000</v>
      </c>
      <c r="F4045">
        <v>28800000</v>
      </c>
      <c r="G4045">
        <v>4</v>
      </c>
      <c r="H4045">
        <v>-800000</v>
      </c>
      <c r="I4045">
        <v>-2.7027027027027029E-2</v>
      </c>
      <c r="J4045" t="s">
        <v>341</v>
      </c>
      <c r="K4045" t="s">
        <v>1081</v>
      </c>
      <c r="L4045" t="s">
        <v>664</v>
      </c>
    </row>
    <row r="4046" spans="1:12" x14ac:dyDescent="0.3">
      <c r="A4046" s="9">
        <v>44530</v>
      </c>
      <c r="B4046" t="s">
        <v>235</v>
      </c>
      <c r="C4046" t="s">
        <v>44</v>
      </c>
      <c r="D4046">
        <v>100000</v>
      </c>
      <c r="E4046">
        <v>0</v>
      </c>
      <c r="F4046">
        <v>100000</v>
      </c>
      <c r="G4046">
        <v>121</v>
      </c>
      <c r="H4046">
        <v>0</v>
      </c>
      <c r="I4046">
        <v>0</v>
      </c>
      <c r="J4046" t="s">
        <v>339</v>
      </c>
      <c r="K4046" t="s">
        <v>486</v>
      </c>
      <c r="L4046" t="s">
        <v>348</v>
      </c>
    </row>
    <row r="4047" spans="1:12" x14ac:dyDescent="0.3">
      <c r="A4047" s="9">
        <v>44530</v>
      </c>
      <c r="B4047" t="s">
        <v>270</v>
      </c>
      <c r="C4047" t="s">
        <v>140</v>
      </c>
      <c r="D4047">
        <v>15700000</v>
      </c>
      <c r="E4047">
        <v>0</v>
      </c>
      <c r="F4047">
        <v>15700000</v>
      </c>
      <c r="G4047">
        <v>92</v>
      </c>
      <c r="H4047">
        <v>200000</v>
      </c>
      <c r="I4047">
        <v>1.2903225806451609E-2</v>
      </c>
      <c r="J4047" t="s">
        <v>340</v>
      </c>
      <c r="K4047" t="s">
        <v>2304</v>
      </c>
      <c r="L4047" t="s">
        <v>379</v>
      </c>
    </row>
    <row r="4048" spans="1:12" x14ac:dyDescent="0.3">
      <c r="A4048" s="9">
        <v>44530</v>
      </c>
      <c r="B4048" t="s">
        <v>236</v>
      </c>
      <c r="C4048" t="s">
        <v>45</v>
      </c>
      <c r="D4048">
        <v>0</v>
      </c>
      <c r="E4048">
        <v>0</v>
      </c>
      <c r="F4048">
        <v>0</v>
      </c>
      <c r="G4048">
        <v>117</v>
      </c>
      <c r="H4048">
        <v>0</v>
      </c>
      <c r="J4048" t="s">
        <v>339</v>
      </c>
      <c r="K4048" t="s">
        <v>348</v>
      </c>
      <c r="L4048" t="s">
        <v>348</v>
      </c>
    </row>
    <row r="4049" spans="1:12" x14ac:dyDescent="0.3">
      <c r="A4049" s="9">
        <v>44530</v>
      </c>
      <c r="B4049" t="s">
        <v>237</v>
      </c>
      <c r="C4049" t="s">
        <v>46</v>
      </c>
      <c r="D4049">
        <v>34800000</v>
      </c>
      <c r="E4049">
        <v>75800000</v>
      </c>
      <c r="F4049">
        <v>110600000</v>
      </c>
      <c r="G4049">
        <v>78</v>
      </c>
      <c r="H4049">
        <v>-6100000</v>
      </c>
      <c r="I4049">
        <v>-5.2270779777206511E-2</v>
      </c>
      <c r="J4049" t="s">
        <v>341</v>
      </c>
      <c r="K4049" t="s">
        <v>1512</v>
      </c>
      <c r="L4049" t="s">
        <v>1726</v>
      </c>
    </row>
    <row r="4050" spans="1:12" x14ac:dyDescent="0.3">
      <c r="A4050" s="9">
        <v>44530</v>
      </c>
      <c r="B4050" t="s">
        <v>238</v>
      </c>
      <c r="C4050" t="s">
        <v>47</v>
      </c>
      <c r="D4050">
        <v>114900000</v>
      </c>
      <c r="E4050">
        <v>0</v>
      </c>
      <c r="F4050">
        <v>114900000</v>
      </c>
      <c r="G4050">
        <v>73</v>
      </c>
      <c r="H4050">
        <v>600000</v>
      </c>
      <c r="I4050">
        <v>5.2493438320209973E-3</v>
      </c>
      <c r="J4050" t="s">
        <v>340</v>
      </c>
      <c r="K4050" t="s">
        <v>552</v>
      </c>
      <c r="L4050" t="s">
        <v>451</v>
      </c>
    </row>
    <row r="4051" spans="1:12" x14ac:dyDescent="0.3">
      <c r="A4051" s="9">
        <v>44530</v>
      </c>
      <c r="B4051" t="s">
        <v>239</v>
      </c>
      <c r="C4051" t="s">
        <v>48</v>
      </c>
      <c r="D4051">
        <v>30000000</v>
      </c>
      <c r="E4051">
        <v>0</v>
      </c>
      <c r="F4051">
        <v>30000000</v>
      </c>
      <c r="G4051">
        <v>89</v>
      </c>
      <c r="H4051">
        <v>-500000</v>
      </c>
      <c r="I4051">
        <v>-1.6393442622950821E-2</v>
      </c>
      <c r="J4051" t="s">
        <v>341</v>
      </c>
      <c r="K4051" t="s">
        <v>2199</v>
      </c>
      <c r="L4051" t="s">
        <v>472</v>
      </c>
    </row>
    <row r="4052" spans="1:12" x14ac:dyDescent="0.3">
      <c r="A4052" s="9">
        <v>44530</v>
      </c>
      <c r="B4052" t="s">
        <v>256</v>
      </c>
      <c r="C4052" t="s">
        <v>65</v>
      </c>
      <c r="D4052">
        <v>295800000</v>
      </c>
      <c r="E4052">
        <v>62000000</v>
      </c>
      <c r="F4052">
        <v>357800000</v>
      </c>
      <c r="G4052">
        <v>57</v>
      </c>
      <c r="H4052">
        <v>-1200000</v>
      </c>
      <c r="I4052">
        <v>-3.3426183844011141E-3</v>
      </c>
      <c r="J4052" t="s">
        <v>341</v>
      </c>
      <c r="K4052" t="s">
        <v>1906</v>
      </c>
      <c r="L4052" t="s">
        <v>772</v>
      </c>
    </row>
    <row r="4053" spans="1:12" x14ac:dyDescent="0.3">
      <c r="A4053" s="9">
        <v>44530</v>
      </c>
      <c r="B4053" t="s">
        <v>241</v>
      </c>
      <c r="C4053" t="s">
        <v>50</v>
      </c>
      <c r="D4053">
        <v>310900000</v>
      </c>
      <c r="E4053">
        <v>24300000</v>
      </c>
      <c r="F4053">
        <v>335200000</v>
      </c>
      <c r="G4053">
        <v>60</v>
      </c>
      <c r="H4053">
        <v>1000000</v>
      </c>
      <c r="I4053">
        <v>2.9922202274087371E-3</v>
      </c>
      <c r="J4053" t="s">
        <v>340</v>
      </c>
      <c r="K4053" t="s">
        <v>669</v>
      </c>
      <c r="L4053" t="s">
        <v>458</v>
      </c>
    </row>
    <row r="4054" spans="1:12" x14ac:dyDescent="0.3">
      <c r="A4054" s="9">
        <v>44530</v>
      </c>
      <c r="B4054" t="s">
        <v>257</v>
      </c>
      <c r="C4054" t="s">
        <v>66</v>
      </c>
      <c r="D4054">
        <v>462000000</v>
      </c>
      <c r="E4054">
        <v>0</v>
      </c>
      <c r="F4054">
        <v>462000000</v>
      </c>
      <c r="G4054">
        <v>50</v>
      </c>
      <c r="H4054">
        <v>-35600000</v>
      </c>
      <c r="I4054">
        <v>-7.1543408360128624E-2</v>
      </c>
      <c r="J4054" t="s">
        <v>341</v>
      </c>
      <c r="K4054" t="s">
        <v>2318</v>
      </c>
      <c r="L4054" t="s">
        <v>1074</v>
      </c>
    </row>
    <row r="4055" spans="1:12" x14ac:dyDescent="0.3">
      <c r="A4055" s="9">
        <v>44530</v>
      </c>
      <c r="B4055" t="s">
        <v>244</v>
      </c>
      <c r="C4055" t="s">
        <v>53</v>
      </c>
      <c r="D4055">
        <v>37100000</v>
      </c>
      <c r="E4055">
        <v>160000000</v>
      </c>
      <c r="F4055">
        <v>197100000</v>
      </c>
      <c r="G4055">
        <v>98</v>
      </c>
      <c r="H4055">
        <v>67700000</v>
      </c>
      <c r="I4055">
        <v>0.52318392581143736</v>
      </c>
      <c r="J4055" t="s">
        <v>340</v>
      </c>
      <c r="K4055" t="s">
        <v>1255</v>
      </c>
      <c r="L4055" t="s">
        <v>2536</v>
      </c>
    </row>
    <row r="4056" spans="1:12" x14ac:dyDescent="0.3">
      <c r="A4056" s="9">
        <v>44530</v>
      </c>
      <c r="B4056" t="s">
        <v>246</v>
      </c>
      <c r="C4056" t="s">
        <v>55</v>
      </c>
      <c r="D4056">
        <v>4102800000</v>
      </c>
      <c r="E4056">
        <v>659300000</v>
      </c>
      <c r="F4056">
        <v>4762100000</v>
      </c>
      <c r="G4056">
        <v>25</v>
      </c>
      <c r="H4056">
        <v>66700000</v>
      </c>
      <c r="I4056">
        <v>1.420539251182008E-2</v>
      </c>
      <c r="J4056" t="s">
        <v>340</v>
      </c>
      <c r="K4056" t="s">
        <v>1247</v>
      </c>
      <c r="L4056" t="s">
        <v>1552</v>
      </c>
    </row>
    <row r="4057" spans="1:12" x14ac:dyDescent="0.3">
      <c r="A4057" s="9">
        <v>44530</v>
      </c>
      <c r="B4057" t="s">
        <v>247</v>
      </c>
      <c r="C4057" t="s">
        <v>56</v>
      </c>
      <c r="D4057">
        <v>11529200000</v>
      </c>
      <c r="E4057">
        <v>1395900000</v>
      </c>
      <c r="F4057">
        <v>12925100000</v>
      </c>
      <c r="G4057">
        <v>14</v>
      </c>
      <c r="H4057">
        <v>23300000</v>
      </c>
      <c r="I4057">
        <v>1.805949557426096E-3</v>
      </c>
      <c r="J4057" t="s">
        <v>340</v>
      </c>
      <c r="K4057" t="s">
        <v>2499</v>
      </c>
      <c r="L4057" t="s">
        <v>1260</v>
      </c>
    </row>
    <row r="4058" spans="1:12" x14ac:dyDescent="0.3">
      <c r="A4058" s="9">
        <v>44530</v>
      </c>
      <c r="B4058" t="s">
        <v>248</v>
      </c>
      <c r="C4058" t="s">
        <v>57</v>
      </c>
      <c r="D4058">
        <v>671000000</v>
      </c>
      <c r="E4058">
        <v>23200000</v>
      </c>
      <c r="F4058">
        <v>694200000</v>
      </c>
      <c r="G4058">
        <v>52</v>
      </c>
      <c r="H4058">
        <v>12900000</v>
      </c>
      <c r="I4058">
        <v>1.8934390136503741E-2</v>
      </c>
      <c r="J4058" t="s">
        <v>340</v>
      </c>
      <c r="K4058" t="s">
        <v>2475</v>
      </c>
      <c r="L4058" t="s">
        <v>619</v>
      </c>
    </row>
    <row r="4059" spans="1:12" x14ac:dyDescent="0.3">
      <c r="A4059" s="9">
        <v>44530</v>
      </c>
      <c r="B4059" t="s">
        <v>249</v>
      </c>
      <c r="C4059" t="s">
        <v>58</v>
      </c>
      <c r="D4059">
        <v>228900000</v>
      </c>
      <c r="E4059">
        <v>46600000</v>
      </c>
      <c r="F4059">
        <v>275500000</v>
      </c>
      <c r="G4059">
        <v>56</v>
      </c>
      <c r="H4059">
        <v>5600000</v>
      </c>
      <c r="I4059">
        <v>2.0748425342719531E-2</v>
      </c>
      <c r="J4059" t="s">
        <v>340</v>
      </c>
      <c r="K4059" t="s">
        <v>914</v>
      </c>
      <c r="L4059" t="s">
        <v>1212</v>
      </c>
    </row>
    <row r="4060" spans="1:12" x14ac:dyDescent="0.3">
      <c r="A4060" s="9">
        <v>44530</v>
      </c>
      <c r="B4060" t="s">
        <v>250</v>
      </c>
      <c r="C4060" t="s">
        <v>59</v>
      </c>
      <c r="D4060">
        <v>14601000000</v>
      </c>
      <c r="E4060">
        <v>1359500000</v>
      </c>
      <c r="F4060">
        <v>15960500000</v>
      </c>
      <c r="G4060">
        <v>12</v>
      </c>
      <c r="H4060">
        <v>40700000</v>
      </c>
      <c r="I4060">
        <v>2.556564780964585E-3</v>
      </c>
      <c r="J4060" t="s">
        <v>340</v>
      </c>
      <c r="K4060" t="s">
        <v>1614</v>
      </c>
      <c r="L4060" t="s">
        <v>631</v>
      </c>
    </row>
    <row r="4061" spans="1:12" x14ac:dyDescent="0.3">
      <c r="A4061" s="9">
        <v>44530</v>
      </c>
      <c r="B4061" t="s">
        <v>198</v>
      </c>
      <c r="C4061" t="s">
        <v>135</v>
      </c>
      <c r="D4061">
        <v>210600000</v>
      </c>
      <c r="E4061">
        <v>56800000</v>
      </c>
      <c r="F4061">
        <v>267400000</v>
      </c>
      <c r="G4061">
        <v>65</v>
      </c>
      <c r="H4061">
        <v>-8000000</v>
      </c>
      <c r="I4061">
        <v>-2.904865649963689E-2</v>
      </c>
      <c r="J4061" t="s">
        <v>341</v>
      </c>
      <c r="K4061" t="s">
        <v>1507</v>
      </c>
      <c r="L4061" t="s">
        <v>2537</v>
      </c>
    </row>
    <row r="4062" spans="1:12" x14ac:dyDescent="0.3">
      <c r="A4062" s="9">
        <v>44530</v>
      </c>
      <c r="B4062" t="s">
        <v>215</v>
      </c>
      <c r="C4062" t="s">
        <v>131</v>
      </c>
      <c r="D4062">
        <v>12200000</v>
      </c>
      <c r="E4062">
        <v>17100000</v>
      </c>
      <c r="F4062">
        <v>29300000</v>
      </c>
      <c r="G4062">
        <v>75</v>
      </c>
      <c r="H4062">
        <v>-600000</v>
      </c>
      <c r="I4062">
        <v>-2.006688963210702E-2</v>
      </c>
      <c r="J4062" t="s">
        <v>341</v>
      </c>
      <c r="K4062" t="s">
        <v>2538</v>
      </c>
      <c r="L4062" t="s">
        <v>492</v>
      </c>
    </row>
    <row r="4063" spans="1:12" x14ac:dyDescent="0.3">
      <c r="A4063" s="9">
        <v>44530</v>
      </c>
      <c r="B4063" t="s">
        <v>251</v>
      </c>
      <c r="C4063" t="s">
        <v>60</v>
      </c>
      <c r="D4063">
        <v>5334100000</v>
      </c>
      <c r="E4063">
        <v>470500000</v>
      </c>
      <c r="F4063">
        <v>5804600000</v>
      </c>
      <c r="G4063">
        <v>24</v>
      </c>
      <c r="H4063">
        <v>310100000</v>
      </c>
      <c r="I4063">
        <v>5.6438256438256437E-2</v>
      </c>
      <c r="J4063" t="s">
        <v>340</v>
      </c>
      <c r="K4063" t="s">
        <v>2539</v>
      </c>
      <c r="L4063" t="s">
        <v>928</v>
      </c>
    </row>
    <row r="4064" spans="1:12" x14ac:dyDescent="0.3">
      <c r="A4064" s="9">
        <v>44530</v>
      </c>
      <c r="B4064" t="s">
        <v>252</v>
      </c>
      <c r="C4064" t="s">
        <v>61</v>
      </c>
      <c r="D4064">
        <v>0</v>
      </c>
      <c r="E4064">
        <v>60600000</v>
      </c>
      <c r="F4064">
        <v>60600000</v>
      </c>
      <c r="G4064">
        <v>24</v>
      </c>
      <c r="H4064">
        <v>-27900000</v>
      </c>
      <c r="I4064">
        <v>-0.31525423728813562</v>
      </c>
      <c r="J4064" t="s">
        <v>341</v>
      </c>
      <c r="K4064" t="s">
        <v>1630</v>
      </c>
      <c r="L4064" t="s">
        <v>1460</v>
      </c>
    </row>
    <row r="4065" spans="1:12" x14ac:dyDescent="0.3">
      <c r="A4065" s="9">
        <v>44530</v>
      </c>
      <c r="B4065" t="s">
        <v>253</v>
      </c>
      <c r="C4065" t="s">
        <v>62</v>
      </c>
      <c r="D4065">
        <v>3428000000</v>
      </c>
      <c r="E4065">
        <v>0</v>
      </c>
      <c r="F4065">
        <v>3428000000</v>
      </c>
      <c r="G4065">
        <v>35</v>
      </c>
      <c r="H4065">
        <v>-21800000</v>
      </c>
      <c r="I4065">
        <v>-6.3192069105455391E-3</v>
      </c>
      <c r="J4065" t="s">
        <v>341</v>
      </c>
      <c r="K4065" t="s">
        <v>1654</v>
      </c>
      <c r="L4065" t="s">
        <v>1161</v>
      </c>
    </row>
    <row r="4066" spans="1:12" x14ac:dyDescent="0.3">
      <c r="A4066" s="9">
        <v>44530</v>
      </c>
      <c r="B4066" t="s">
        <v>254</v>
      </c>
      <c r="C4066" t="s">
        <v>63</v>
      </c>
      <c r="D4066">
        <v>4324600000</v>
      </c>
      <c r="E4066">
        <v>330800000</v>
      </c>
      <c r="F4066">
        <v>4655400000</v>
      </c>
      <c r="G4066">
        <v>27</v>
      </c>
      <c r="H4066">
        <v>-120000000</v>
      </c>
      <c r="I4066">
        <v>-2.512878502324413E-2</v>
      </c>
      <c r="J4066" t="s">
        <v>341</v>
      </c>
      <c r="K4066" t="s">
        <v>690</v>
      </c>
      <c r="L4066" t="s">
        <v>695</v>
      </c>
    </row>
    <row r="4067" spans="1:12" x14ac:dyDescent="0.3">
      <c r="A4067" s="9">
        <v>44530</v>
      </c>
      <c r="B4067" t="s">
        <v>243</v>
      </c>
      <c r="C4067" t="s">
        <v>52</v>
      </c>
      <c r="D4067">
        <v>2878700000</v>
      </c>
      <c r="E4067">
        <v>7204700000</v>
      </c>
      <c r="F4067">
        <v>10083400000</v>
      </c>
      <c r="G4067">
        <v>10</v>
      </c>
      <c r="H4067">
        <v>309500000</v>
      </c>
      <c r="I4067">
        <v>3.1665967525757371E-2</v>
      </c>
      <c r="J4067" t="s">
        <v>340</v>
      </c>
      <c r="K4067" t="s">
        <v>1195</v>
      </c>
      <c r="L4067" t="s">
        <v>2540</v>
      </c>
    </row>
    <row r="4068" spans="1:12" x14ac:dyDescent="0.3">
      <c r="A4068" s="9">
        <v>44530</v>
      </c>
      <c r="B4068" t="s">
        <v>294</v>
      </c>
      <c r="C4068" t="s">
        <v>103</v>
      </c>
      <c r="D4068">
        <v>0</v>
      </c>
      <c r="E4068">
        <v>0</v>
      </c>
      <c r="F4068">
        <v>0</v>
      </c>
      <c r="G4068">
        <v>119</v>
      </c>
      <c r="H4068">
        <v>0</v>
      </c>
      <c r="J4068" t="s">
        <v>339</v>
      </c>
      <c r="K4068" t="s">
        <v>348</v>
      </c>
      <c r="L4068" t="s">
        <v>348</v>
      </c>
    </row>
    <row r="4069" spans="1:12" x14ac:dyDescent="0.3">
      <c r="A4069" s="9">
        <v>44530</v>
      </c>
      <c r="B4069" t="s">
        <v>245</v>
      </c>
      <c r="C4069" t="s">
        <v>54</v>
      </c>
      <c r="D4069">
        <v>15897500000</v>
      </c>
      <c r="E4069">
        <v>1452300000</v>
      </c>
      <c r="F4069">
        <v>17349800000</v>
      </c>
      <c r="G4069">
        <v>7</v>
      </c>
      <c r="H4069">
        <v>151300000</v>
      </c>
      <c r="I4069">
        <v>8.7972788324563195E-3</v>
      </c>
      <c r="J4069" t="s">
        <v>340</v>
      </c>
      <c r="K4069" t="s">
        <v>2401</v>
      </c>
      <c r="L4069" t="s">
        <v>843</v>
      </c>
    </row>
    <row r="4070" spans="1:12" x14ac:dyDescent="0.3">
      <c r="A4070" s="9">
        <v>44530</v>
      </c>
      <c r="B4070" t="s">
        <v>295</v>
      </c>
      <c r="C4070" t="s">
        <v>104</v>
      </c>
      <c r="D4070">
        <v>2269000000</v>
      </c>
      <c r="E4070">
        <v>1454800000</v>
      </c>
      <c r="F4070">
        <v>3723800000</v>
      </c>
      <c r="G4070">
        <v>30</v>
      </c>
      <c r="H4070">
        <v>456400000</v>
      </c>
      <c r="I4070">
        <v>0.13968292832221341</v>
      </c>
      <c r="J4070" t="s">
        <v>340</v>
      </c>
      <c r="K4070" t="s">
        <v>2541</v>
      </c>
      <c r="L4070" t="s">
        <v>971</v>
      </c>
    </row>
    <row r="4071" spans="1:12" x14ac:dyDescent="0.3">
      <c r="A4071" s="9">
        <v>44530</v>
      </c>
      <c r="B4071" t="s">
        <v>263</v>
      </c>
      <c r="C4071" t="s">
        <v>72</v>
      </c>
      <c r="D4071">
        <v>44600000</v>
      </c>
      <c r="E4071">
        <v>0</v>
      </c>
      <c r="F4071">
        <v>44600000</v>
      </c>
      <c r="G4071">
        <v>85</v>
      </c>
      <c r="H4071">
        <v>1500000</v>
      </c>
      <c r="I4071">
        <v>3.4802784222737818E-2</v>
      </c>
      <c r="J4071" t="s">
        <v>340</v>
      </c>
      <c r="K4071" t="s">
        <v>822</v>
      </c>
      <c r="L4071" t="s">
        <v>461</v>
      </c>
    </row>
    <row r="4072" spans="1:12" x14ac:dyDescent="0.3">
      <c r="A4072" s="9">
        <v>44530</v>
      </c>
      <c r="B4072" t="s">
        <v>264</v>
      </c>
      <c r="C4072" t="s">
        <v>73</v>
      </c>
      <c r="D4072">
        <v>941800000</v>
      </c>
      <c r="E4072">
        <v>245700000</v>
      </c>
      <c r="F4072">
        <v>1187500000</v>
      </c>
      <c r="G4072">
        <v>45</v>
      </c>
      <c r="H4072">
        <v>-14400000</v>
      </c>
      <c r="I4072">
        <v>-1.1981030035776691E-2</v>
      </c>
      <c r="J4072" t="s">
        <v>341</v>
      </c>
      <c r="K4072" t="s">
        <v>2393</v>
      </c>
      <c r="L4072" t="s">
        <v>1226</v>
      </c>
    </row>
    <row r="4073" spans="1:12" x14ac:dyDescent="0.3">
      <c r="A4073" s="9">
        <v>44530</v>
      </c>
      <c r="B4073" t="s">
        <v>265</v>
      </c>
      <c r="C4073" t="s">
        <v>74</v>
      </c>
      <c r="D4073">
        <v>1266900000</v>
      </c>
      <c r="E4073">
        <v>212900000</v>
      </c>
      <c r="F4073">
        <v>1479800000</v>
      </c>
      <c r="G4073">
        <v>44</v>
      </c>
      <c r="H4073">
        <v>-53500000</v>
      </c>
      <c r="I4073">
        <v>-3.4892062870931967E-2</v>
      </c>
      <c r="J4073" t="s">
        <v>341</v>
      </c>
      <c r="K4073" t="s">
        <v>1352</v>
      </c>
      <c r="L4073" t="s">
        <v>1571</v>
      </c>
    </row>
    <row r="4074" spans="1:12" x14ac:dyDescent="0.3">
      <c r="A4074" s="9">
        <v>44530</v>
      </c>
      <c r="B4074" t="s">
        <v>266</v>
      </c>
      <c r="C4074" t="s">
        <v>75</v>
      </c>
      <c r="D4074">
        <v>0</v>
      </c>
      <c r="E4074">
        <v>404100000</v>
      </c>
      <c r="F4074">
        <v>404100000</v>
      </c>
      <c r="G4074">
        <v>88</v>
      </c>
      <c r="H4074">
        <v>201600000</v>
      </c>
      <c r="I4074">
        <v>0.99555555555555553</v>
      </c>
      <c r="J4074" t="s">
        <v>340</v>
      </c>
      <c r="K4074" t="s">
        <v>2542</v>
      </c>
      <c r="L4074" t="s">
        <v>1228</v>
      </c>
    </row>
    <row r="4075" spans="1:12" x14ac:dyDescent="0.3">
      <c r="A4075" s="9">
        <v>44530</v>
      </c>
      <c r="B4075" t="s">
        <v>267</v>
      </c>
      <c r="C4075" t="s">
        <v>76</v>
      </c>
      <c r="D4075">
        <v>17576200000</v>
      </c>
      <c r="E4075">
        <v>5647300000</v>
      </c>
      <c r="F4075">
        <v>23223500000</v>
      </c>
      <c r="G4075">
        <v>5</v>
      </c>
      <c r="H4075">
        <v>1035700000</v>
      </c>
      <c r="I4075">
        <v>4.667880546967252E-2</v>
      </c>
      <c r="J4075" t="s">
        <v>340</v>
      </c>
      <c r="K4075" t="s">
        <v>1663</v>
      </c>
      <c r="L4075" t="s">
        <v>1384</v>
      </c>
    </row>
    <row r="4076" spans="1:12" x14ac:dyDescent="0.3">
      <c r="A4076" s="9">
        <v>44530</v>
      </c>
      <c r="B4076" t="s">
        <v>268</v>
      </c>
      <c r="C4076" t="s">
        <v>77</v>
      </c>
      <c r="D4076">
        <v>40200000</v>
      </c>
      <c r="E4076">
        <v>0</v>
      </c>
      <c r="F4076">
        <v>40200000</v>
      </c>
      <c r="G4076">
        <v>87</v>
      </c>
      <c r="H4076">
        <v>700000</v>
      </c>
      <c r="I4076">
        <v>1.7721518987341769E-2</v>
      </c>
      <c r="J4076" t="s">
        <v>340</v>
      </c>
      <c r="K4076" t="s">
        <v>1326</v>
      </c>
      <c r="L4076" t="s">
        <v>456</v>
      </c>
    </row>
    <row r="4077" spans="1:12" x14ac:dyDescent="0.3">
      <c r="A4077" s="9">
        <v>44530</v>
      </c>
      <c r="B4077" t="s">
        <v>269</v>
      </c>
      <c r="C4077" t="s">
        <v>78</v>
      </c>
      <c r="D4077">
        <v>11992300000</v>
      </c>
      <c r="E4077">
        <v>91100000</v>
      </c>
      <c r="F4077">
        <v>12083400000</v>
      </c>
      <c r="G4077">
        <v>16</v>
      </c>
      <c r="H4077">
        <v>-35500000</v>
      </c>
      <c r="I4077">
        <v>-2.9293087656470469E-3</v>
      </c>
      <c r="J4077" t="s">
        <v>341</v>
      </c>
      <c r="K4077" t="s">
        <v>423</v>
      </c>
      <c r="L4077" t="s">
        <v>1074</v>
      </c>
    </row>
    <row r="4078" spans="1:12" x14ac:dyDescent="0.3">
      <c r="A4078" s="9">
        <v>44530</v>
      </c>
      <c r="B4078" t="s">
        <v>271</v>
      </c>
      <c r="C4078" t="s">
        <v>80</v>
      </c>
      <c r="D4078">
        <v>604000000</v>
      </c>
      <c r="E4078">
        <v>120100000</v>
      </c>
      <c r="F4078">
        <v>724100000</v>
      </c>
      <c r="G4078">
        <v>49</v>
      </c>
      <c r="H4078">
        <v>18900000</v>
      </c>
      <c r="I4078">
        <v>2.6800907543959161E-2</v>
      </c>
      <c r="J4078" t="s">
        <v>340</v>
      </c>
      <c r="K4078" t="s">
        <v>2543</v>
      </c>
      <c r="L4078" t="s">
        <v>896</v>
      </c>
    </row>
    <row r="4079" spans="1:12" x14ac:dyDescent="0.3">
      <c r="A4079" s="9">
        <v>44530</v>
      </c>
      <c r="B4079" t="s">
        <v>272</v>
      </c>
      <c r="C4079" t="s">
        <v>81</v>
      </c>
      <c r="D4079">
        <v>1317100000</v>
      </c>
      <c r="E4079">
        <v>39200000</v>
      </c>
      <c r="F4079">
        <v>1356300000</v>
      </c>
      <c r="G4079">
        <v>42</v>
      </c>
      <c r="H4079">
        <v>700000</v>
      </c>
      <c r="I4079">
        <v>5.1637651224550017E-4</v>
      </c>
      <c r="J4079" t="s">
        <v>340</v>
      </c>
      <c r="K4079" t="s">
        <v>1924</v>
      </c>
      <c r="L4079" t="s">
        <v>456</v>
      </c>
    </row>
    <row r="4080" spans="1:12" x14ac:dyDescent="0.3">
      <c r="A4080" s="9">
        <v>44530</v>
      </c>
      <c r="B4080" t="s">
        <v>273</v>
      </c>
      <c r="C4080" t="s">
        <v>82</v>
      </c>
      <c r="D4080">
        <v>833800000</v>
      </c>
      <c r="E4080">
        <v>49000000</v>
      </c>
      <c r="F4080">
        <v>882800000</v>
      </c>
      <c r="G4080">
        <v>47</v>
      </c>
      <c r="H4080">
        <v>27900000</v>
      </c>
      <c r="I4080">
        <v>3.2635395952743007E-2</v>
      </c>
      <c r="J4080" t="s">
        <v>340</v>
      </c>
      <c r="K4080" t="s">
        <v>2544</v>
      </c>
      <c r="L4080" t="s">
        <v>1423</v>
      </c>
    </row>
    <row r="4081" spans="1:12" x14ac:dyDescent="0.3">
      <c r="A4081" s="9">
        <v>44530</v>
      </c>
      <c r="B4081" t="s">
        <v>197</v>
      </c>
      <c r="C4081" t="s">
        <v>5</v>
      </c>
      <c r="D4081">
        <v>617200000</v>
      </c>
      <c r="E4081">
        <v>0</v>
      </c>
      <c r="F4081">
        <v>617200000</v>
      </c>
      <c r="G4081">
        <v>55</v>
      </c>
      <c r="H4081">
        <v>-71500000</v>
      </c>
      <c r="I4081">
        <v>-0.10381878902279661</v>
      </c>
      <c r="J4081" t="s">
        <v>341</v>
      </c>
      <c r="K4081" t="s">
        <v>1656</v>
      </c>
      <c r="L4081" t="s">
        <v>683</v>
      </c>
    </row>
    <row r="4082" spans="1:12" x14ac:dyDescent="0.3">
      <c r="A4082" s="9">
        <v>44530</v>
      </c>
      <c r="B4082" t="s">
        <v>275</v>
      </c>
      <c r="C4082" t="s">
        <v>84</v>
      </c>
      <c r="D4082">
        <v>1400000</v>
      </c>
      <c r="E4082">
        <v>0</v>
      </c>
      <c r="F4082">
        <v>1400000</v>
      </c>
      <c r="G4082">
        <v>110</v>
      </c>
      <c r="H4082">
        <v>400000</v>
      </c>
      <c r="I4082">
        <v>0.4</v>
      </c>
      <c r="J4082" t="s">
        <v>340</v>
      </c>
      <c r="K4082" t="s">
        <v>550</v>
      </c>
      <c r="L4082" t="s">
        <v>557</v>
      </c>
    </row>
    <row r="4083" spans="1:12" x14ac:dyDescent="0.3">
      <c r="A4083" s="9">
        <v>44530</v>
      </c>
      <c r="B4083" t="s">
        <v>289</v>
      </c>
      <c r="C4083" t="s">
        <v>98</v>
      </c>
      <c r="D4083">
        <v>0</v>
      </c>
      <c r="E4083">
        <v>0</v>
      </c>
      <c r="F4083">
        <v>0</v>
      </c>
      <c r="G4083">
        <v>125</v>
      </c>
      <c r="H4083">
        <v>0</v>
      </c>
      <c r="J4083" t="s">
        <v>339</v>
      </c>
      <c r="K4083" t="s">
        <v>348</v>
      </c>
      <c r="L4083" t="s">
        <v>348</v>
      </c>
    </row>
    <row r="4084" spans="1:12" x14ac:dyDescent="0.3">
      <c r="A4084" s="9">
        <v>44530</v>
      </c>
      <c r="B4084" t="s">
        <v>323</v>
      </c>
      <c r="C4084" t="s">
        <v>133</v>
      </c>
      <c r="D4084">
        <v>2759400000</v>
      </c>
      <c r="E4084">
        <v>124500000</v>
      </c>
      <c r="F4084">
        <v>2883900000</v>
      </c>
      <c r="G4084">
        <v>31</v>
      </c>
      <c r="H4084">
        <v>75400000</v>
      </c>
      <c r="I4084">
        <v>2.6847071390421931E-2</v>
      </c>
      <c r="J4084" t="s">
        <v>340</v>
      </c>
      <c r="K4084" t="s">
        <v>1720</v>
      </c>
      <c r="L4084" t="s">
        <v>2545</v>
      </c>
    </row>
    <row r="4085" spans="1:12" x14ac:dyDescent="0.3">
      <c r="A4085" s="9">
        <v>44530</v>
      </c>
      <c r="B4085" t="s">
        <v>276</v>
      </c>
      <c r="C4085" t="s">
        <v>85</v>
      </c>
      <c r="D4085">
        <v>4198000000</v>
      </c>
      <c r="E4085">
        <v>60600000</v>
      </c>
      <c r="F4085">
        <v>4258600000</v>
      </c>
      <c r="G4085">
        <v>28</v>
      </c>
      <c r="H4085">
        <v>466500000</v>
      </c>
      <c r="I4085">
        <v>0.12301890772922661</v>
      </c>
      <c r="J4085" t="s">
        <v>340</v>
      </c>
      <c r="K4085" t="s">
        <v>1214</v>
      </c>
      <c r="L4085" t="s">
        <v>2546</v>
      </c>
    </row>
    <row r="4086" spans="1:12" x14ac:dyDescent="0.3">
      <c r="A4086" s="9">
        <v>44530</v>
      </c>
      <c r="B4086" t="s">
        <v>278</v>
      </c>
      <c r="C4086" t="s">
        <v>87</v>
      </c>
      <c r="D4086">
        <v>9301100000</v>
      </c>
      <c r="E4086">
        <v>322400000</v>
      </c>
      <c r="F4086">
        <v>9623500000</v>
      </c>
      <c r="G4086">
        <v>13</v>
      </c>
      <c r="H4086">
        <v>343200000</v>
      </c>
      <c r="I4086">
        <v>3.6981563096020603E-2</v>
      </c>
      <c r="J4086" t="s">
        <v>340</v>
      </c>
      <c r="K4086" t="s">
        <v>2491</v>
      </c>
      <c r="L4086" t="s">
        <v>1998</v>
      </c>
    </row>
    <row r="4087" spans="1:12" x14ac:dyDescent="0.3">
      <c r="A4087" s="9">
        <v>44530</v>
      </c>
      <c r="B4087" t="s">
        <v>279</v>
      </c>
      <c r="C4087" t="s">
        <v>88</v>
      </c>
      <c r="D4087">
        <v>0</v>
      </c>
      <c r="E4087">
        <v>24100000</v>
      </c>
      <c r="F4087">
        <v>24100000</v>
      </c>
      <c r="G4087">
        <v>105</v>
      </c>
      <c r="H4087">
        <v>21200000</v>
      </c>
      <c r="I4087">
        <v>7.3103448275862073</v>
      </c>
      <c r="J4087" t="s">
        <v>340</v>
      </c>
      <c r="K4087" t="s">
        <v>2064</v>
      </c>
      <c r="L4087" t="s">
        <v>2547</v>
      </c>
    </row>
    <row r="4088" spans="1:12" x14ac:dyDescent="0.3">
      <c r="A4088" s="9">
        <v>44530</v>
      </c>
      <c r="B4088" t="s">
        <v>280</v>
      </c>
      <c r="C4088" t="s">
        <v>89</v>
      </c>
      <c r="D4088">
        <v>21700000</v>
      </c>
      <c r="E4088">
        <v>0</v>
      </c>
      <c r="F4088">
        <v>21700000</v>
      </c>
      <c r="G4088">
        <v>83</v>
      </c>
      <c r="H4088">
        <v>2200000</v>
      </c>
      <c r="I4088">
        <v>0.11282051282051279</v>
      </c>
      <c r="J4088" t="s">
        <v>340</v>
      </c>
      <c r="K4088" t="s">
        <v>712</v>
      </c>
      <c r="L4088" t="s">
        <v>471</v>
      </c>
    </row>
    <row r="4089" spans="1:12" x14ac:dyDescent="0.3">
      <c r="A4089" s="9">
        <v>44530</v>
      </c>
      <c r="B4089" t="s">
        <v>281</v>
      </c>
      <c r="C4089" t="s">
        <v>90</v>
      </c>
      <c r="D4089">
        <v>99800000</v>
      </c>
      <c r="E4089">
        <v>7019700000</v>
      </c>
      <c r="F4089">
        <v>7119500000</v>
      </c>
      <c r="G4089">
        <v>32</v>
      </c>
      <c r="H4089">
        <v>-114500000</v>
      </c>
      <c r="I4089">
        <v>-1.5828034282554599E-2</v>
      </c>
      <c r="J4089" t="s">
        <v>341</v>
      </c>
      <c r="K4089" t="s">
        <v>2548</v>
      </c>
      <c r="L4089" t="s">
        <v>770</v>
      </c>
    </row>
    <row r="4090" spans="1:12" x14ac:dyDescent="0.3">
      <c r="A4090" s="9">
        <v>44530</v>
      </c>
      <c r="B4090" t="s">
        <v>282</v>
      </c>
      <c r="C4090" t="s">
        <v>91</v>
      </c>
      <c r="D4090">
        <v>55300000</v>
      </c>
      <c r="E4090">
        <v>0</v>
      </c>
      <c r="F4090">
        <v>55300000</v>
      </c>
      <c r="G4090">
        <v>66</v>
      </c>
      <c r="H4090">
        <v>1200000</v>
      </c>
      <c r="I4090">
        <v>2.2181146025878E-2</v>
      </c>
      <c r="J4090" t="s">
        <v>340</v>
      </c>
      <c r="K4090" t="s">
        <v>2549</v>
      </c>
      <c r="L4090" t="s">
        <v>369</v>
      </c>
    </row>
    <row r="4091" spans="1:12" x14ac:dyDescent="0.3">
      <c r="A4091" s="9">
        <v>44530</v>
      </c>
      <c r="B4091" t="s">
        <v>283</v>
      </c>
      <c r="C4091" t="s">
        <v>92</v>
      </c>
      <c r="D4091">
        <v>8498700000.000001</v>
      </c>
      <c r="E4091">
        <v>946600000</v>
      </c>
      <c r="F4091">
        <v>9445300000</v>
      </c>
      <c r="G4091">
        <v>18</v>
      </c>
      <c r="H4091">
        <v>82300000</v>
      </c>
      <c r="I4091">
        <v>8.789917761401261E-3</v>
      </c>
      <c r="J4091" t="s">
        <v>340</v>
      </c>
      <c r="K4091" t="s">
        <v>2550</v>
      </c>
      <c r="L4091" t="s">
        <v>2192</v>
      </c>
    </row>
    <row r="4092" spans="1:12" x14ac:dyDescent="0.3">
      <c r="A4092" s="9">
        <v>44530</v>
      </c>
      <c r="B4092" t="s">
        <v>284</v>
      </c>
      <c r="C4092" t="s">
        <v>93</v>
      </c>
      <c r="D4092">
        <v>82800000</v>
      </c>
      <c r="E4092">
        <v>8500000</v>
      </c>
      <c r="F4092">
        <v>91300000</v>
      </c>
      <c r="G4092">
        <v>67</v>
      </c>
      <c r="H4092">
        <v>-19900000</v>
      </c>
      <c r="I4092">
        <v>-0.1789568345323741</v>
      </c>
      <c r="J4092" t="s">
        <v>341</v>
      </c>
      <c r="K4092" t="s">
        <v>2551</v>
      </c>
      <c r="L4092" t="s">
        <v>840</v>
      </c>
    </row>
    <row r="4093" spans="1:12" x14ac:dyDescent="0.3">
      <c r="A4093" s="9">
        <v>44530</v>
      </c>
      <c r="B4093" t="s">
        <v>285</v>
      </c>
      <c r="C4093" t="s">
        <v>94</v>
      </c>
      <c r="D4093">
        <v>3900000</v>
      </c>
      <c r="E4093">
        <v>3600000</v>
      </c>
      <c r="F4093">
        <v>7500000</v>
      </c>
      <c r="G4093">
        <v>102</v>
      </c>
      <c r="H4093">
        <v>-100000</v>
      </c>
      <c r="I4093">
        <v>-1.3157894736842099E-2</v>
      </c>
      <c r="J4093" t="s">
        <v>341</v>
      </c>
      <c r="K4093" t="s">
        <v>2085</v>
      </c>
      <c r="L4093" t="s">
        <v>503</v>
      </c>
    </row>
    <row r="4094" spans="1:12" x14ac:dyDescent="0.3">
      <c r="A4094" s="9">
        <v>44530</v>
      </c>
      <c r="B4094" t="s">
        <v>286</v>
      </c>
      <c r="C4094" t="s">
        <v>95</v>
      </c>
      <c r="D4094">
        <v>0</v>
      </c>
      <c r="E4094">
        <v>0</v>
      </c>
      <c r="F4094">
        <v>0</v>
      </c>
      <c r="G4094">
        <v>102</v>
      </c>
      <c r="H4094">
        <v>0</v>
      </c>
      <c r="J4094" t="s">
        <v>339</v>
      </c>
      <c r="K4094" t="s">
        <v>348</v>
      </c>
      <c r="L4094" t="s">
        <v>348</v>
      </c>
    </row>
    <row r="4095" spans="1:12" x14ac:dyDescent="0.3">
      <c r="A4095" s="9">
        <v>44530</v>
      </c>
      <c r="B4095" t="s">
        <v>287</v>
      </c>
      <c r="C4095" t="s">
        <v>96</v>
      </c>
      <c r="D4095">
        <v>46600000</v>
      </c>
      <c r="E4095">
        <v>600000</v>
      </c>
      <c r="F4095">
        <v>47200000</v>
      </c>
      <c r="G4095">
        <v>86</v>
      </c>
      <c r="H4095">
        <v>0</v>
      </c>
      <c r="I4095">
        <v>0</v>
      </c>
      <c r="J4095" t="s">
        <v>339</v>
      </c>
      <c r="K4095" t="s">
        <v>2006</v>
      </c>
      <c r="L4095" t="s">
        <v>348</v>
      </c>
    </row>
    <row r="4096" spans="1:12" x14ac:dyDescent="0.3">
      <c r="A4096" s="9">
        <v>44530</v>
      </c>
      <c r="B4096" t="s">
        <v>288</v>
      </c>
      <c r="C4096" t="s">
        <v>97</v>
      </c>
      <c r="D4096">
        <v>28800000</v>
      </c>
      <c r="E4096">
        <v>3300000</v>
      </c>
      <c r="F4096">
        <v>32100000</v>
      </c>
      <c r="G4096">
        <v>81</v>
      </c>
      <c r="H4096">
        <v>-1200000</v>
      </c>
      <c r="I4096">
        <v>-3.6036036036036043E-2</v>
      </c>
      <c r="J4096" t="s">
        <v>341</v>
      </c>
      <c r="K4096" t="s">
        <v>2228</v>
      </c>
      <c r="L4096" t="s">
        <v>772</v>
      </c>
    </row>
    <row r="4097" spans="1:12" x14ac:dyDescent="0.3">
      <c r="A4097" s="9">
        <v>44530</v>
      </c>
      <c r="B4097" t="s">
        <v>259</v>
      </c>
      <c r="C4097" t="s">
        <v>68</v>
      </c>
      <c r="D4097">
        <v>133349200000</v>
      </c>
      <c r="E4097">
        <v>25603500000</v>
      </c>
      <c r="F4097">
        <v>158952700000</v>
      </c>
      <c r="G4097">
        <v>3</v>
      </c>
      <c r="H4097">
        <v>1211500000</v>
      </c>
      <c r="I4097">
        <v>7.6803016586662201E-3</v>
      </c>
      <c r="J4097" t="s">
        <v>340</v>
      </c>
      <c r="K4097" t="s">
        <v>1680</v>
      </c>
      <c r="L4097" t="s">
        <v>888</v>
      </c>
    </row>
    <row r="4098" spans="1:12" x14ac:dyDescent="0.3">
      <c r="A4098" s="9">
        <v>44530</v>
      </c>
      <c r="B4098" t="s">
        <v>327</v>
      </c>
      <c r="C4098" t="s">
        <v>145</v>
      </c>
      <c r="D4098">
        <v>0</v>
      </c>
      <c r="E4098">
        <v>0</v>
      </c>
      <c r="F4098">
        <v>0</v>
      </c>
      <c r="G4098">
        <v>120</v>
      </c>
      <c r="H4098">
        <v>0</v>
      </c>
      <c r="J4098" t="s">
        <v>339</v>
      </c>
      <c r="K4098" t="s">
        <v>348</v>
      </c>
      <c r="L4098" t="s">
        <v>348</v>
      </c>
    </row>
    <row r="4099" spans="1:12" x14ac:dyDescent="0.3">
      <c r="A4099" s="9">
        <v>44530</v>
      </c>
      <c r="B4099" t="s">
        <v>277</v>
      </c>
      <c r="C4099" t="s">
        <v>86</v>
      </c>
      <c r="D4099">
        <v>14300000</v>
      </c>
      <c r="E4099">
        <v>0</v>
      </c>
      <c r="F4099">
        <v>14300000</v>
      </c>
      <c r="G4099">
        <v>96</v>
      </c>
      <c r="H4099">
        <v>200000</v>
      </c>
      <c r="I4099">
        <v>1.4184397163120571E-2</v>
      </c>
      <c r="J4099" t="s">
        <v>340</v>
      </c>
      <c r="K4099" t="s">
        <v>1959</v>
      </c>
      <c r="L4099" t="s">
        <v>379</v>
      </c>
    </row>
    <row r="4100" spans="1:12" x14ac:dyDescent="0.3">
      <c r="A4100" s="9">
        <v>44530</v>
      </c>
      <c r="B4100" t="s">
        <v>262</v>
      </c>
      <c r="C4100" t="s">
        <v>71</v>
      </c>
      <c r="D4100">
        <v>405000000</v>
      </c>
      <c r="E4100">
        <v>28000000</v>
      </c>
      <c r="F4100">
        <v>433000000</v>
      </c>
      <c r="G4100">
        <v>53</v>
      </c>
      <c r="H4100">
        <v>-11000000</v>
      </c>
      <c r="I4100">
        <v>-2.4774774774774772E-2</v>
      </c>
      <c r="J4100" t="s">
        <v>341</v>
      </c>
      <c r="K4100" t="s">
        <v>2552</v>
      </c>
      <c r="L4100" t="s">
        <v>982</v>
      </c>
    </row>
    <row r="4101" spans="1:12" x14ac:dyDescent="0.3">
      <c r="A4101" s="9">
        <v>44530</v>
      </c>
      <c r="B4101" t="s">
        <v>328</v>
      </c>
      <c r="C4101" t="s">
        <v>144</v>
      </c>
      <c r="D4101">
        <v>1132100000</v>
      </c>
      <c r="E4101">
        <v>0</v>
      </c>
      <c r="F4101">
        <v>1132100000</v>
      </c>
      <c r="G4101">
        <v>43</v>
      </c>
      <c r="H4101">
        <v>52300000</v>
      </c>
      <c r="I4101">
        <v>4.8434895350990922E-2</v>
      </c>
      <c r="J4101" t="s">
        <v>340</v>
      </c>
      <c r="K4101" t="s">
        <v>839</v>
      </c>
      <c r="L4101" t="s">
        <v>1061</v>
      </c>
    </row>
    <row r="4102" spans="1:12" x14ac:dyDescent="0.3">
      <c r="A4102" s="9">
        <v>44530</v>
      </c>
      <c r="B4102" t="s">
        <v>290</v>
      </c>
      <c r="C4102" t="s">
        <v>99</v>
      </c>
      <c r="D4102">
        <v>220800000</v>
      </c>
      <c r="E4102">
        <v>0</v>
      </c>
      <c r="F4102">
        <v>220800000</v>
      </c>
      <c r="G4102">
        <v>64</v>
      </c>
      <c r="H4102">
        <v>1800000</v>
      </c>
      <c r="I4102">
        <v>8.21917808219178E-3</v>
      </c>
      <c r="J4102" t="s">
        <v>340</v>
      </c>
      <c r="K4102" t="s">
        <v>863</v>
      </c>
      <c r="L4102" t="s">
        <v>802</v>
      </c>
    </row>
    <row r="4103" spans="1:12" x14ac:dyDescent="0.3">
      <c r="A4103" s="9">
        <v>44530</v>
      </c>
      <c r="B4103" t="s">
        <v>322</v>
      </c>
      <c r="C4103" t="s">
        <v>132</v>
      </c>
      <c r="D4103">
        <v>4139000000</v>
      </c>
      <c r="E4103">
        <v>0</v>
      </c>
      <c r="F4103">
        <v>4139000000</v>
      </c>
      <c r="G4103">
        <v>21</v>
      </c>
      <c r="H4103">
        <v>226300000</v>
      </c>
      <c r="I4103">
        <v>5.7837299051805659E-2</v>
      </c>
      <c r="J4103" t="s">
        <v>340</v>
      </c>
      <c r="K4103" t="s">
        <v>2553</v>
      </c>
      <c r="L4103" t="s">
        <v>794</v>
      </c>
    </row>
    <row r="4104" spans="1:12" x14ac:dyDescent="0.3">
      <c r="A4104" s="9">
        <v>44530</v>
      </c>
      <c r="B4104" t="s">
        <v>296</v>
      </c>
      <c r="C4104" t="s">
        <v>105</v>
      </c>
      <c r="D4104">
        <v>518500000</v>
      </c>
      <c r="E4104">
        <v>0</v>
      </c>
      <c r="F4104">
        <v>518500000</v>
      </c>
      <c r="G4104">
        <v>51</v>
      </c>
      <c r="H4104">
        <v>6500000</v>
      </c>
      <c r="I4104">
        <v>1.26953125E-2</v>
      </c>
      <c r="J4104" t="s">
        <v>340</v>
      </c>
      <c r="K4104" t="s">
        <v>2554</v>
      </c>
      <c r="L4104" t="s">
        <v>2497</v>
      </c>
    </row>
    <row r="4105" spans="1:12" x14ac:dyDescent="0.3">
      <c r="A4105" s="9">
        <v>44530</v>
      </c>
      <c r="B4105" t="s">
        <v>297</v>
      </c>
      <c r="C4105" t="s">
        <v>106</v>
      </c>
      <c r="D4105">
        <v>257000000</v>
      </c>
      <c r="E4105">
        <v>0</v>
      </c>
      <c r="F4105">
        <v>257000000</v>
      </c>
      <c r="G4105">
        <v>63</v>
      </c>
      <c r="H4105">
        <v>1300000</v>
      </c>
      <c r="I4105">
        <v>5.0840829096597574E-3</v>
      </c>
      <c r="J4105" t="s">
        <v>340</v>
      </c>
      <c r="K4105" t="s">
        <v>778</v>
      </c>
      <c r="L4105" t="s">
        <v>598</v>
      </c>
    </row>
    <row r="4106" spans="1:12" x14ac:dyDescent="0.3">
      <c r="A4106" s="9">
        <v>44530</v>
      </c>
      <c r="B4106" t="s">
        <v>298</v>
      </c>
      <c r="C4106" t="s">
        <v>107</v>
      </c>
      <c r="D4106">
        <v>2600000</v>
      </c>
      <c r="E4106">
        <v>0</v>
      </c>
      <c r="F4106">
        <v>2600000</v>
      </c>
      <c r="G4106">
        <v>103</v>
      </c>
      <c r="H4106">
        <v>300000</v>
      </c>
      <c r="I4106">
        <v>0.13043478260869559</v>
      </c>
      <c r="J4106" t="s">
        <v>340</v>
      </c>
      <c r="K4106" t="s">
        <v>1092</v>
      </c>
      <c r="L4106" t="s">
        <v>390</v>
      </c>
    </row>
    <row r="4107" spans="1:12" x14ac:dyDescent="0.3">
      <c r="A4107" s="9">
        <v>44530</v>
      </c>
      <c r="B4107" t="s">
        <v>299</v>
      </c>
      <c r="C4107" t="s">
        <v>108</v>
      </c>
      <c r="D4107">
        <v>14696200000</v>
      </c>
      <c r="E4107">
        <v>1915300000</v>
      </c>
      <c r="F4107">
        <v>16611500000</v>
      </c>
      <c r="G4107">
        <v>8</v>
      </c>
      <c r="H4107">
        <v>1368600000</v>
      </c>
      <c r="I4107">
        <v>8.9786064331590448E-2</v>
      </c>
      <c r="J4107" t="s">
        <v>340</v>
      </c>
      <c r="K4107" t="s">
        <v>2555</v>
      </c>
      <c r="L4107" t="s">
        <v>703</v>
      </c>
    </row>
    <row r="4108" spans="1:12" x14ac:dyDescent="0.3">
      <c r="A4108" s="9">
        <v>44530</v>
      </c>
      <c r="B4108" t="s">
        <v>307</v>
      </c>
      <c r="C4108" t="s">
        <v>141</v>
      </c>
      <c r="D4108">
        <v>92300000</v>
      </c>
      <c r="E4108">
        <v>0</v>
      </c>
      <c r="F4108">
        <v>92300000</v>
      </c>
      <c r="G4108">
        <v>70</v>
      </c>
      <c r="H4108">
        <v>-200000</v>
      </c>
      <c r="I4108">
        <v>-2.1621621621621622E-3</v>
      </c>
      <c r="J4108" t="s">
        <v>341</v>
      </c>
      <c r="K4108" t="s">
        <v>1249</v>
      </c>
      <c r="L4108" t="s">
        <v>497</v>
      </c>
    </row>
    <row r="4109" spans="1:12" x14ac:dyDescent="0.3">
      <c r="A4109" s="9">
        <v>44530</v>
      </c>
      <c r="B4109" t="s">
        <v>301</v>
      </c>
      <c r="C4109" t="s">
        <v>110</v>
      </c>
      <c r="D4109">
        <v>2991600000</v>
      </c>
      <c r="E4109">
        <v>78500000</v>
      </c>
      <c r="F4109">
        <v>3070100000</v>
      </c>
      <c r="G4109">
        <v>37</v>
      </c>
      <c r="H4109">
        <v>-2200000</v>
      </c>
      <c r="I4109">
        <v>-7.1607590404582891E-4</v>
      </c>
      <c r="J4109" t="s">
        <v>341</v>
      </c>
      <c r="K4109" t="s">
        <v>1029</v>
      </c>
      <c r="L4109" t="s">
        <v>915</v>
      </c>
    </row>
    <row r="4110" spans="1:12" x14ac:dyDescent="0.3">
      <c r="A4110" s="9">
        <v>44530</v>
      </c>
      <c r="B4110" t="s">
        <v>303</v>
      </c>
      <c r="C4110" t="s">
        <v>112</v>
      </c>
      <c r="D4110">
        <v>0</v>
      </c>
      <c r="E4110">
        <v>0</v>
      </c>
      <c r="F4110">
        <v>0</v>
      </c>
      <c r="G4110">
        <v>37</v>
      </c>
      <c r="H4110">
        <v>0</v>
      </c>
      <c r="J4110" t="s">
        <v>339</v>
      </c>
      <c r="K4110" t="s">
        <v>348</v>
      </c>
      <c r="L4110" t="s">
        <v>348</v>
      </c>
    </row>
    <row r="4111" spans="1:12" x14ac:dyDescent="0.3">
      <c r="A4111" s="9">
        <v>44530</v>
      </c>
      <c r="B4111" t="s">
        <v>304</v>
      </c>
      <c r="C4111" t="s">
        <v>113</v>
      </c>
      <c r="D4111">
        <v>13130900000</v>
      </c>
      <c r="E4111">
        <v>3455200000</v>
      </c>
      <c r="F4111">
        <v>16586100000</v>
      </c>
      <c r="G4111">
        <v>11</v>
      </c>
      <c r="H4111">
        <v>621800000</v>
      </c>
      <c r="I4111">
        <v>3.8949405861829198E-2</v>
      </c>
      <c r="J4111" t="s">
        <v>340</v>
      </c>
      <c r="K4111" t="s">
        <v>881</v>
      </c>
      <c r="L4111" t="s">
        <v>2029</v>
      </c>
    </row>
    <row r="4112" spans="1:12" x14ac:dyDescent="0.3">
      <c r="A4112" s="9">
        <v>44530</v>
      </c>
      <c r="B4112" t="s">
        <v>305</v>
      </c>
      <c r="C4112" t="s">
        <v>114</v>
      </c>
      <c r="D4112">
        <v>13461400000</v>
      </c>
      <c r="E4112">
        <v>5156000000</v>
      </c>
      <c r="F4112">
        <v>18617400000</v>
      </c>
      <c r="G4112">
        <v>6</v>
      </c>
      <c r="H4112">
        <v>382400000</v>
      </c>
      <c r="I4112">
        <v>2.0970660817109951E-2</v>
      </c>
      <c r="J4112" t="s">
        <v>340</v>
      </c>
      <c r="K4112" t="s">
        <v>421</v>
      </c>
      <c r="L4112" t="s">
        <v>2556</v>
      </c>
    </row>
    <row r="4113" spans="1:12" x14ac:dyDescent="0.3">
      <c r="A4113" s="9">
        <v>44530</v>
      </c>
      <c r="B4113" t="s">
        <v>306</v>
      </c>
      <c r="C4113" t="s">
        <v>115</v>
      </c>
      <c r="D4113">
        <v>200000</v>
      </c>
      <c r="E4113">
        <v>0</v>
      </c>
      <c r="F4113">
        <v>200000</v>
      </c>
      <c r="G4113">
        <v>6</v>
      </c>
      <c r="H4113">
        <v>0</v>
      </c>
      <c r="I4113">
        <v>0</v>
      </c>
      <c r="J4113" t="s">
        <v>339</v>
      </c>
      <c r="K4113" t="s">
        <v>379</v>
      </c>
      <c r="L4113" t="s">
        <v>348</v>
      </c>
    </row>
    <row r="4114" spans="1:12" x14ac:dyDescent="0.3">
      <c r="A4114" s="9">
        <v>44530</v>
      </c>
      <c r="B4114" t="s">
        <v>309</v>
      </c>
      <c r="C4114" t="s">
        <v>118</v>
      </c>
      <c r="D4114">
        <v>58000000</v>
      </c>
      <c r="E4114">
        <v>40400000</v>
      </c>
      <c r="F4114">
        <v>98400000</v>
      </c>
      <c r="G4114">
        <v>80</v>
      </c>
      <c r="H4114">
        <v>-5300000</v>
      </c>
      <c r="I4114">
        <v>-5.1108968177434912E-2</v>
      </c>
      <c r="J4114" t="s">
        <v>341</v>
      </c>
      <c r="K4114" t="s">
        <v>2557</v>
      </c>
      <c r="L4114" t="s">
        <v>903</v>
      </c>
    </row>
    <row r="4115" spans="1:12" x14ac:dyDescent="0.3">
      <c r="A4115" s="9">
        <v>44530</v>
      </c>
      <c r="B4115" t="s">
        <v>308</v>
      </c>
      <c r="C4115" t="s">
        <v>117</v>
      </c>
      <c r="D4115">
        <v>186759800000</v>
      </c>
      <c r="E4115">
        <v>24351400000</v>
      </c>
      <c r="F4115">
        <v>211111200000</v>
      </c>
      <c r="G4115">
        <v>1</v>
      </c>
      <c r="H4115">
        <v>3882200000</v>
      </c>
      <c r="I4115">
        <v>1.873386446877609E-2</v>
      </c>
      <c r="J4115" t="s">
        <v>340</v>
      </c>
      <c r="K4115" t="s">
        <v>2558</v>
      </c>
      <c r="L4115" t="s">
        <v>2559</v>
      </c>
    </row>
    <row r="4116" spans="1:12" x14ac:dyDescent="0.3">
      <c r="A4116" s="9">
        <v>44530</v>
      </c>
      <c r="B4116" t="s">
        <v>302</v>
      </c>
      <c r="C4116" t="s">
        <v>111</v>
      </c>
      <c r="D4116">
        <v>3300000</v>
      </c>
      <c r="E4116">
        <v>0</v>
      </c>
      <c r="F4116">
        <v>3300000</v>
      </c>
      <c r="G4116">
        <v>109</v>
      </c>
      <c r="H4116">
        <v>-100000</v>
      </c>
      <c r="I4116">
        <v>-2.9411764705882349E-2</v>
      </c>
      <c r="J4116" t="s">
        <v>341</v>
      </c>
      <c r="K4116" t="s">
        <v>886</v>
      </c>
      <c r="L4116" t="s">
        <v>503</v>
      </c>
    </row>
    <row r="4117" spans="1:12" x14ac:dyDescent="0.3">
      <c r="A4117" s="9">
        <v>44530</v>
      </c>
      <c r="B4117" t="s">
        <v>319</v>
      </c>
      <c r="C4117" t="s">
        <v>128</v>
      </c>
      <c r="D4117">
        <v>7400000</v>
      </c>
      <c r="E4117">
        <v>0</v>
      </c>
      <c r="F4117">
        <v>7400000</v>
      </c>
      <c r="G4117">
        <v>99</v>
      </c>
      <c r="H4117">
        <v>-900000.00000000093</v>
      </c>
      <c r="I4117">
        <v>-0.10843373493975909</v>
      </c>
      <c r="J4117" t="s">
        <v>341</v>
      </c>
      <c r="K4117" t="s">
        <v>1538</v>
      </c>
      <c r="L4117" t="s">
        <v>599</v>
      </c>
    </row>
    <row r="4118" spans="1:12" x14ac:dyDescent="0.3">
      <c r="A4118" s="9">
        <v>44530</v>
      </c>
      <c r="B4118" t="s">
        <v>320</v>
      </c>
      <c r="C4118" t="s">
        <v>129</v>
      </c>
      <c r="D4118">
        <v>73400000</v>
      </c>
      <c r="E4118">
        <v>0</v>
      </c>
      <c r="F4118">
        <v>73400000</v>
      </c>
      <c r="G4118">
        <v>99</v>
      </c>
      <c r="H4118">
        <v>-600000</v>
      </c>
      <c r="I4118">
        <v>-8.1081081081081086E-3</v>
      </c>
      <c r="J4118" t="s">
        <v>341</v>
      </c>
      <c r="K4118" t="s">
        <v>1584</v>
      </c>
      <c r="L4118" t="s">
        <v>492</v>
      </c>
    </row>
    <row r="4119" spans="1:12" x14ac:dyDescent="0.3">
      <c r="A4119" s="9">
        <v>44530</v>
      </c>
      <c r="B4119" t="s">
        <v>292</v>
      </c>
      <c r="C4119" t="s">
        <v>101</v>
      </c>
      <c r="D4119">
        <v>16095500000</v>
      </c>
      <c r="E4119">
        <v>42200000</v>
      </c>
      <c r="F4119">
        <v>16137700000</v>
      </c>
      <c r="G4119">
        <v>9</v>
      </c>
      <c r="H4119">
        <v>-425400000</v>
      </c>
      <c r="I4119">
        <v>-2.5683597877208982E-2</v>
      </c>
      <c r="J4119" t="s">
        <v>341</v>
      </c>
      <c r="K4119" t="s">
        <v>997</v>
      </c>
      <c r="L4119" t="s">
        <v>2302</v>
      </c>
    </row>
    <row r="4120" spans="1:12" x14ac:dyDescent="0.3">
      <c r="A4120" s="9">
        <v>44530</v>
      </c>
      <c r="B4120" t="s">
        <v>310</v>
      </c>
      <c r="C4120" t="s">
        <v>142</v>
      </c>
      <c r="D4120">
        <v>67300000</v>
      </c>
      <c r="E4120">
        <v>200000</v>
      </c>
      <c r="F4120">
        <v>67500000</v>
      </c>
      <c r="G4120">
        <v>74</v>
      </c>
      <c r="H4120">
        <v>500000</v>
      </c>
      <c r="I4120">
        <v>7.462686567164179E-3</v>
      </c>
      <c r="J4120" t="s">
        <v>340</v>
      </c>
      <c r="K4120" t="s">
        <v>2560</v>
      </c>
      <c r="L4120" t="s">
        <v>361</v>
      </c>
    </row>
    <row r="4121" spans="1:12" x14ac:dyDescent="0.3">
      <c r="A4121" s="9">
        <v>44530</v>
      </c>
      <c r="B4121" t="s">
        <v>311</v>
      </c>
      <c r="C4121" t="s">
        <v>120</v>
      </c>
      <c r="D4121">
        <v>0</v>
      </c>
      <c r="E4121">
        <v>0</v>
      </c>
      <c r="F4121">
        <v>0</v>
      </c>
      <c r="G4121">
        <v>123</v>
      </c>
      <c r="H4121">
        <v>0</v>
      </c>
      <c r="J4121" t="s">
        <v>339</v>
      </c>
      <c r="K4121" t="s">
        <v>348</v>
      </c>
      <c r="L4121" t="s">
        <v>348</v>
      </c>
    </row>
    <row r="4122" spans="1:12" x14ac:dyDescent="0.3">
      <c r="A4122" s="9">
        <v>44530</v>
      </c>
      <c r="B4122" t="s">
        <v>312</v>
      </c>
      <c r="C4122" t="s">
        <v>121</v>
      </c>
      <c r="D4122">
        <v>0</v>
      </c>
      <c r="E4122">
        <v>0</v>
      </c>
      <c r="F4122">
        <v>0</v>
      </c>
      <c r="G4122">
        <v>122</v>
      </c>
      <c r="H4122">
        <v>0</v>
      </c>
      <c r="J4122" t="s">
        <v>339</v>
      </c>
      <c r="K4122" t="s">
        <v>348</v>
      </c>
      <c r="L4122" t="s">
        <v>348</v>
      </c>
    </row>
    <row r="4123" spans="1:12" x14ac:dyDescent="0.3">
      <c r="A4123" s="9">
        <v>44530</v>
      </c>
      <c r="B4123" t="s">
        <v>315</v>
      </c>
      <c r="C4123" t="s">
        <v>124</v>
      </c>
      <c r="D4123">
        <v>0</v>
      </c>
      <c r="E4123">
        <v>3700000</v>
      </c>
      <c r="F4123">
        <v>3700000</v>
      </c>
      <c r="G4123">
        <v>106</v>
      </c>
      <c r="H4123">
        <v>0</v>
      </c>
      <c r="I4123">
        <v>0</v>
      </c>
      <c r="J4123" t="s">
        <v>339</v>
      </c>
      <c r="K4123" t="s">
        <v>1101</v>
      </c>
      <c r="L4123" t="s">
        <v>348</v>
      </c>
    </row>
    <row r="4124" spans="1:12" x14ac:dyDescent="0.3">
      <c r="A4124" s="9">
        <v>44530</v>
      </c>
      <c r="B4124" t="s">
        <v>300</v>
      </c>
      <c r="C4124" t="s">
        <v>109</v>
      </c>
      <c r="D4124">
        <v>500000</v>
      </c>
      <c r="E4124">
        <v>400000</v>
      </c>
      <c r="F4124">
        <v>900000</v>
      </c>
      <c r="G4124">
        <v>113</v>
      </c>
      <c r="H4124">
        <v>0</v>
      </c>
      <c r="I4124">
        <v>0</v>
      </c>
      <c r="J4124" t="s">
        <v>339</v>
      </c>
      <c r="K4124" t="s">
        <v>441</v>
      </c>
      <c r="L4124" t="s">
        <v>348</v>
      </c>
    </row>
    <row r="4125" spans="1:12" x14ac:dyDescent="0.3">
      <c r="A4125" s="9">
        <v>44530</v>
      </c>
      <c r="B4125" t="s">
        <v>274</v>
      </c>
      <c r="C4125" t="s">
        <v>83</v>
      </c>
      <c r="D4125">
        <v>2720200000</v>
      </c>
      <c r="E4125">
        <v>1328300000</v>
      </c>
      <c r="F4125">
        <v>4048500000</v>
      </c>
      <c r="G4125">
        <v>29</v>
      </c>
      <c r="H4125">
        <v>416800000</v>
      </c>
      <c r="I4125">
        <v>0.1147671889197896</v>
      </c>
      <c r="J4125" t="s">
        <v>340</v>
      </c>
      <c r="K4125" t="s">
        <v>592</v>
      </c>
      <c r="L4125" t="s">
        <v>2561</v>
      </c>
    </row>
    <row r="4126" spans="1:12" x14ac:dyDescent="0.3">
      <c r="A4126" s="9">
        <v>44530</v>
      </c>
      <c r="B4126" t="s">
        <v>314</v>
      </c>
      <c r="C4126" t="s">
        <v>123</v>
      </c>
      <c r="D4126">
        <v>500000</v>
      </c>
      <c r="E4126">
        <v>0</v>
      </c>
      <c r="F4126">
        <v>500000</v>
      </c>
      <c r="G4126">
        <v>107</v>
      </c>
      <c r="H4126">
        <v>0</v>
      </c>
      <c r="I4126">
        <v>0</v>
      </c>
      <c r="J4126" t="s">
        <v>339</v>
      </c>
      <c r="K4126" t="s">
        <v>361</v>
      </c>
      <c r="L4126" t="s">
        <v>348</v>
      </c>
    </row>
    <row r="4127" spans="1:12" x14ac:dyDescent="0.3">
      <c r="A4127" s="9">
        <v>44530</v>
      </c>
      <c r="B4127" t="s">
        <v>321</v>
      </c>
      <c r="C4127" t="s">
        <v>130</v>
      </c>
      <c r="D4127">
        <v>321300000</v>
      </c>
      <c r="E4127">
        <v>95800000</v>
      </c>
      <c r="F4127">
        <v>417100000</v>
      </c>
      <c r="G4127">
        <v>58</v>
      </c>
      <c r="H4127">
        <v>26500000</v>
      </c>
      <c r="I4127">
        <v>6.7844342037890429E-2</v>
      </c>
      <c r="J4127" t="s">
        <v>340</v>
      </c>
      <c r="K4127" t="s">
        <v>1870</v>
      </c>
      <c r="L4127" t="s">
        <v>2562</v>
      </c>
    </row>
    <row r="4128" spans="1:12" x14ac:dyDescent="0.3">
      <c r="A4128" s="9">
        <v>44530</v>
      </c>
      <c r="B4128" t="s">
        <v>316</v>
      </c>
      <c r="C4128" t="s">
        <v>125</v>
      </c>
      <c r="D4128">
        <v>0</v>
      </c>
      <c r="E4128">
        <v>0</v>
      </c>
      <c r="F4128">
        <v>0</v>
      </c>
      <c r="G4128">
        <v>118</v>
      </c>
      <c r="H4128">
        <v>0</v>
      </c>
      <c r="J4128" t="s">
        <v>339</v>
      </c>
      <c r="K4128" t="s">
        <v>348</v>
      </c>
      <c r="L4128" t="s">
        <v>348</v>
      </c>
    </row>
    <row r="4129" spans="1:12" x14ac:dyDescent="0.3">
      <c r="A4129" s="9">
        <v>44530</v>
      </c>
      <c r="B4129" t="s">
        <v>317</v>
      </c>
      <c r="C4129" t="s">
        <v>126</v>
      </c>
      <c r="D4129">
        <v>9364900000</v>
      </c>
      <c r="E4129">
        <v>0</v>
      </c>
      <c r="F4129">
        <v>9364900000</v>
      </c>
      <c r="G4129">
        <v>17</v>
      </c>
      <c r="H4129">
        <v>241600000</v>
      </c>
      <c r="I4129">
        <v>2.648164589567371E-2</v>
      </c>
      <c r="J4129" t="s">
        <v>340</v>
      </c>
      <c r="K4129" t="s">
        <v>2511</v>
      </c>
      <c r="L4129" t="s">
        <v>1047</v>
      </c>
    </row>
    <row r="4130" spans="1:12" x14ac:dyDescent="0.3">
      <c r="A4130" s="9">
        <v>44530</v>
      </c>
      <c r="B4130" t="s">
        <v>318</v>
      </c>
      <c r="C4130" t="s">
        <v>127</v>
      </c>
      <c r="D4130">
        <v>1100000</v>
      </c>
      <c r="E4130">
        <v>0</v>
      </c>
      <c r="F4130">
        <v>1100000</v>
      </c>
      <c r="G4130">
        <v>111</v>
      </c>
      <c r="H4130">
        <v>0</v>
      </c>
      <c r="I4130">
        <v>0</v>
      </c>
      <c r="J4130" t="s">
        <v>339</v>
      </c>
      <c r="K4130" t="s">
        <v>574</v>
      </c>
      <c r="L4130" t="s">
        <v>348</v>
      </c>
    </row>
    <row r="4131" spans="1:12" x14ac:dyDescent="0.3">
      <c r="A4131" s="9">
        <v>44530</v>
      </c>
      <c r="B4131" t="s">
        <v>313</v>
      </c>
      <c r="C4131" t="s">
        <v>122</v>
      </c>
      <c r="D4131">
        <v>101000000</v>
      </c>
      <c r="E4131">
        <v>0</v>
      </c>
      <c r="F4131">
        <v>101000000</v>
      </c>
      <c r="G4131">
        <v>69</v>
      </c>
      <c r="H4131">
        <v>6600000</v>
      </c>
      <c r="I4131">
        <v>6.991525423728813E-2</v>
      </c>
      <c r="J4131" t="s">
        <v>340</v>
      </c>
      <c r="K4131" t="s">
        <v>812</v>
      </c>
      <c r="L4131" t="s">
        <v>2111</v>
      </c>
    </row>
    <row r="4132" spans="1:12" x14ac:dyDescent="0.3">
      <c r="A4132" s="9">
        <v>44561</v>
      </c>
      <c r="B4132" t="s">
        <v>207</v>
      </c>
      <c r="C4132" t="s">
        <v>16</v>
      </c>
      <c r="D4132">
        <v>1163800000</v>
      </c>
      <c r="E4132">
        <v>1524500000</v>
      </c>
      <c r="F4132">
        <v>2688300000</v>
      </c>
      <c r="G4132">
        <v>33</v>
      </c>
      <c r="H4132">
        <v>-268300000</v>
      </c>
      <c r="I4132">
        <v>-9.0746127308394778E-2</v>
      </c>
      <c r="J4132" t="s">
        <v>341</v>
      </c>
      <c r="K4132" t="s">
        <v>1271</v>
      </c>
      <c r="L4132" t="s">
        <v>846</v>
      </c>
    </row>
    <row r="4133" spans="1:12" x14ac:dyDescent="0.3">
      <c r="A4133" s="9">
        <v>44561</v>
      </c>
      <c r="B4133" t="s">
        <v>206</v>
      </c>
      <c r="C4133" t="s">
        <v>15</v>
      </c>
      <c r="D4133">
        <v>200000</v>
      </c>
      <c r="E4133">
        <v>0</v>
      </c>
      <c r="F4133">
        <v>200000</v>
      </c>
      <c r="G4133">
        <v>115</v>
      </c>
      <c r="H4133">
        <v>0</v>
      </c>
      <c r="I4133">
        <v>0</v>
      </c>
      <c r="J4133" t="s">
        <v>339</v>
      </c>
      <c r="K4133" t="s">
        <v>379</v>
      </c>
      <c r="L4133" t="s">
        <v>348</v>
      </c>
    </row>
    <row r="4134" spans="1:12" x14ac:dyDescent="0.3">
      <c r="A4134" s="9">
        <v>44561</v>
      </c>
      <c r="B4134" t="s">
        <v>205</v>
      </c>
      <c r="C4134" t="s">
        <v>14</v>
      </c>
      <c r="D4134">
        <v>5302200000</v>
      </c>
      <c r="E4134">
        <v>235000000</v>
      </c>
      <c r="F4134">
        <v>5537200000</v>
      </c>
      <c r="G4134">
        <v>20</v>
      </c>
      <c r="H4134">
        <v>69300000</v>
      </c>
      <c r="I4134">
        <v>1.2673969897035431E-2</v>
      </c>
      <c r="J4134" t="s">
        <v>340</v>
      </c>
      <c r="K4134" t="s">
        <v>1316</v>
      </c>
      <c r="L4134" t="s">
        <v>1022</v>
      </c>
    </row>
    <row r="4135" spans="1:12" x14ac:dyDescent="0.3">
      <c r="A4135" s="9">
        <v>44561</v>
      </c>
      <c r="B4135" t="s">
        <v>204</v>
      </c>
      <c r="C4135" t="s">
        <v>13</v>
      </c>
      <c r="D4135">
        <v>100000</v>
      </c>
      <c r="E4135">
        <v>200000</v>
      </c>
      <c r="F4135">
        <v>300000</v>
      </c>
      <c r="G4135">
        <v>108</v>
      </c>
      <c r="H4135">
        <v>-17500000</v>
      </c>
      <c r="I4135">
        <v>-0.9831460674157303</v>
      </c>
      <c r="J4135" t="s">
        <v>341</v>
      </c>
      <c r="K4135" t="s">
        <v>390</v>
      </c>
      <c r="L4135" t="s">
        <v>510</v>
      </c>
    </row>
    <row r="4136" spans="1:12" x14ac:dyDescent="0.3">
      <c r="A4136" s="9">
        <v>44561</v>
      </c>
      <c r="B4136" t="s">
        <v>203</v>
      </c>
      <c r="C4136" t="s">
        <v>12</v>
      </c>
      <c r="D4136">
        <v>8600000</v>
      </c>
      <c r="E4136">
        <v>0</v>
      </c>
      <c r="F4136">
        <v>8600000</v>
      </c>
      <c r="G4136">
        <v>91</v>
      </c>
      <c r="H4136">
        <v>0</v>
      </c>
      <c r="I4136">
        <v>0</v>
      </c>
      <c r="J4136" t="s">
        <v>339</v>
      </c>
      <c r="K4136" t="s">
        <v>1771</v>
      </c>
      <c r="L4136" t="s">
        <v>348</v>
      </c>
    </row>
    <row r="4137" spans="1:12" x14ac:dyDescent="0.3">
      <c r="A4137" s="9">
        <v>44561</v>
      </c>
      <c r="B4137" t="s">
        <v>329</v>
      </c>
      <c r="C4137" t="s">
        <v>146</v>
      </c>
      <c r="D4137">
        <v>17500000</v>
      </c>
      <c r="E4137">
        <v>0</v>
      </c>
      <c r="F4137">
        <v>17500000</v>
      </c>
      <c r="G4137">
        <v>93</v>
      </c>
      <c r="J4137" t="s">
        <v>339</v>
      </c>
      <c r="K4137" t="s">
        <v>1202</v>
      </c>
    </row>
    <row r="4138" spans="1:12" x14ac:dyDescent="0.3">
      <c r="A4138" s="9">
        <v>44561</v>
      </c>
      <c r="B4138" t="s">
        <v>201</v>
      </c>
      <c r="C4138" t="s">
        <v>10</v>
      </c>
      <c r="D4138">
        <v>3594600000</v>
      </c>
      <c r="E4138">
        <v>314800000</v>
      </c>
      <c r="F4138">
        <v>3909400000</v>
      </c>
      <c r="G4138">
        <v>38</v>
      </c>
      <c r="H4138">
        <v>208900000</v>
      </c>
      <c r="I4138">
        <v>5.6451830833671127E-2</v>
      </c>
      <c r="J4138" t="s">
        <v>340</v>
      </c>
      <c r="K4138" t="s">
        <v>2517</v>
      </c>
      <c r="L4138" t="s">
        <v>1530</v>
      </c>
    </row>
    <row r="4139" spans="1:12" x14ac:dyDescent="0.3">
      <c r="A4139" s="9">
        <v>44561</v>
      </c>
      <c r="B4139" t="s">
        <v>200</v>
      </c>
      <c r="C4139" t="s">
        <v>9</v>
      </c>
      <c r="D4139">
        <v>6111400000</v>
      </c>
      <c r="E4139">
        <v>0</v>
      </c>
      <c r="F4139">
        <v>6111400000</v>
      </c>
      <c r="G4139">
        <v>23</v>
      </c>
      <c r="H4139">
        <v>488000000</v>
      </c>
      <c r="I4139">
        <v>8.6780239712629367E-2</v>
      </c>
      <c r="J4139" t="s">
        <v>340</v>
      </c>
      <c r="K4139" t="s">
        <v>2563</v>
      </c>
      <c r="L4139" t="s">
        <v>1331</v>
      </c>
    </row>
    <row r="4140" spans="1:12" x14ac:dyDescent="0.3">
      <c r="A4140" s="9">
        <v>44561</v>
      </c>
      <c r="B4140" t="s">
        <v>225</v>
      </c>
      <c r="C4140" t="s">
        <v>34</v>
      </c>
      <c r="D4140">
        <v>151280000000</v>
      </c>
      <c r="E4140">
        <v>17179900000</v>
      </c>
      <c r="F4140">
        <v>168459900000</v>
      </c>
      <c r="G4140">
        <v>2</v>
      </c>
      <c r="H4140">
        <v>1739500000</v>
      </c>
      <c r="I4140">
        <v>1.043363619569051E-2</v>
      </c>
      <c r="J4140" t="s">
        <v>340</v>
      </c>
      <c r="K4140" t="s">
        <v>2564</v>
      </c>
      <c r="L4140" t="s">
        <v>1566</v>
      </c>
    </row>
    <row r="4141" spans="1:12" x14ac:dyDescent="0.3">
      <c r="A4141" s="9">
        <v>44561</v>
      </c>
      <c r="B4141" t="s">
        <v>226</v>
      </c>
      <c r="C4141" t="s">
        <v>35</v>
      </c>
      <c r="D4141">
        <v>55300000</v>
      </c>
      <c r="E4141">
        <v>1500000</v>
      </c>
      <c r="F4141">
        <v>56800000</v>
      </c>
      <c r="G4141">
        <v>77</v>
      </c>
      <c r="H4141">
        <v>500000</v>
      </c>
      <c r="I4141">
        <v>8.8809946714031966E-3</v>
      </c>
      <c r="J4141" t="s">
        <v>340</v>
      </c>
      <c r="K4141" t="s">
        <v>2565</v>
      </c>
      <c r="L4141" t="s">
        <v>361</v>
      </c>
    </row>
    <row r="4142" spans="1:12" x14ac:dyDescent="0.3">
      <c r="A4142" s="9">
        <v>44561</v>
      </c>
      <c r="B4142" t="s">
        <v>227</v>
      </c>
      <c r="C4142" t="s">
        <v>36</v>
      </c>
      <c r="D4142">
        <v>313200000</v>
      </c>
      <c r="E4142">
        <v>300000</v>
      </c>
      <c r="F4142">
        <v>313500000</v>
      </c>
      <c r="G4142">
        <v>77</v>
      </c>
      <c r="H4142">
        <v>-6900000</v>
      </c>
      <c r="I4142">
        <v>-2.153558052434457E-2</v>
      </c>
      <c r="J4142" t="s">
        <v>341</v>
      </c>
      <c r="K4142" t="s">
        <v>2231</v>
      </c>
      <c r="L4142" t="s">
        <v>2427</v>
      </c>
    </row>
    <row r="4143" spans="1:12" x14ac:dyDescent="0.3">
      <c r="A4143" s="9">
        <v>44561</v>
      </c>
      <c r="B4143" t="s">
        <v>202</v>
      </c>
      <c r="C4143" t="s">
        <v>11</v>
      </c>
      <c r="D4143">
        <v>96100000</v>
      </c>
      <c r="E4143">
        <v>0</v>
      </c>
      <c r="F4143">
        <v>96100000</v>
      </c>
      <c r="G4143">
        <v>72</v>
      </c>
      <c r="H4143">
        <v>-1700000</v>
      </c>
      <c r="I4143">
        <v>-1.7382413087934558E-2</v>
      </c>
      <c r="J4143" t="s">
        <v>341</v>
      </c>
      <c r="K4143" t="s">
        <v>2566</v>
      </c>
      <c r="L4143" t="s">
        <v>1485</v>
      </c>
    </row>
    <row r="4144" spans="1:12" x14ac:dyDescent="0.3">
      <c r="A4144" s="9">
        <v>44561</v>
      </c>
      <c r="B4144" t="s">
        <v>199</v>
      </c>
      <c r="C4144" t="s">
        <v>8</v>
      </c>
      <c r="D4144">
        <v>9900000</v>
      </c>
      <c r="E4144">
        <v>0</v>
      </c>
      <c r="F4144">
        <v>9900000</v>
      </c>
      <c r="G4144">
        <v>97</v>
      </c>
      <c r="H4144">
        <v>0</v>
      </c>
      <c r="I4144">
        <v>0</v>
      </c>
      <c r="J4144" t="s">
        <v>339</v>
      </c>
      <c r="K4144" t="s">
        <v>1067</v>
      </c>
      <c r="L4144" t="s">
        <v>348</v>
      </c>
    </row>
    <row r="4145" spans="1:12" x14ac:dyDescent="0.3">
      <c r="A4145" s="9">
        <v>44561</v>
      </c>
      <c r="B4145" t="s">
        <v>291</v>
      </c>
      <c r="C4145" t="s">
        <v>100</v>
      </c>
      <c r="D4145">
        <v>3700000</v>
      </c>
      <c r="E4145">
        <v>200000</v>
      </c>
      <c r="F4145">
        <v>3900000</v>
      </c>
      <c r="G4145">
        <v>112</v>
      </c>
      <c r="H4145">
        <v>800000</v>
      </c>
      <c r="I4145">
        <v>0.25806451612903231</v>
      </c>
      <c r="J4145" t="s">
        <v>340</v>
      </c>
      <c r="K4145" t="s">
        <v>367</v>
      </c>
      <c r="L4145" t="s">
        <v>365</v>
      </c>
    </row>
    <row r="4146" spans="1:12" x14ac:dyDescent="0.3">
      <c r="A4146" s="9">
        <v>44561</v>
      </c>
      <c r="B4146" t="s">
        <v>212</v>
      </c>
      <c r="C4146" t="s">
        <v>21</v>
      </c>
      <c r="D4146">
        <v>3200000</v>
      </c>
      <c r="E4146">
        <v>0</v>
      </c>
      <c r="F4146">
        <v>3200000</v>
      </c>
      <c r="G4146">
        <v>104</v>
      </c>
      <c r="H4146">
        <v>0</v>
      </c>
      <c r="I4146">
        <v>0</v>
      </c>
      <c r="J4146" t="s">
        <v>339</v>
      </c>
      <c r="K4146" t="s">
        <v>354</v>
      </c>
      <c r="L4146" t="s">
        <v>348</v>
      </c>
    </row>
    <row r="4147" spans="1:12" x14ac:dyDescent="0.3">
      <c r="A4147" s="9">
        <v>44561</v>
      </c>
      <c r="B4147" t="s">
        <v>213</v>
      </c>
      <c r="C4147" t="s">
        <v>22</v>
      </c>
      <c r="D4147">
        <v>120800000</v>
      </c>
      <c r="E4147">
        <v>0</v>
      </c>
      <c r="F4147">
        <v>120800000</v>
      </c>
      <c r="G4147">
        <v>68</v>
      </c>
      <c r="H4147">
        <v>-100000</v>
      </c>
      <c r="I4147">
        <v>-8.271298593879239E-4</v>
      </c>
      <c r="J4147" t="s">
        <v>341</v>
      </c>
      <c r="K4147" t="s">
        <v>1890</v>
      </c>
      <c r="L4147" t="s">
        <v>503</v>
      </c>
    </row>
    <row r="4148" spans="1:12" x14ac:dyDescent="0.3">
      <c r="A4148" s="9">
        <v>44561</v>
      </c>
      <c r="B4148" t="s">
        <v>214</v>
      </c>
      <c r="C4148" t="s">
        <v>23</v>
      </c>
      <c r="D4148">
        <v>33600000</v>
      </c>
      <c r="E4148">
        <v>25100000</v>
      </c>
      <c r="F4148">
        <v>58700000</v>
      </c>
      <c r="G4148">
        <v>79</v>
      </c>
      <c r="H4148">
        <v>-900000</v>
      </c>
      <c r="I4148">
        <v>-1.51006711409396E-2</v>
      </c>
      <c r="J4148" t="s">
        <v>341</v>
      </c>
      <c r="K4148" t="s">
        <v>1120</v>
      </c>
      <c r="L4148" t="s">
        <v>599</v>
      </c>
    </row>
    <row r="4149" spans="1:12" x14ac:dyDescent="0.3">
      <c r="A4149" s="9">
        <v>44561</v>
      </c>
      <c r="B4149" t="s">
        <v>216</v>
      </c>
      <c r="C4149" t="s">
        <v>25</v>
      </c>
      <c r="D4149">
        <v>24100000</v>
      </c>
      <c r="E4149">
        <v>1300000</v>
      </c>
      <c r="F4149">
        <v>25400000</v>
      </c>
      <c r="G4149">
        <v>84</v>
      </c>
      <c r="H4149">
        <v>-100000</v>
      </c>
      <c r="I4149">
        <v>-3.9215686274509803E-3</v>
      </c>
      <c r="J4149" t="s">
        <v>341</v>
      </c>
      <c r="K4149" t="s">
        <v>1867</v>
      </c>
      <c r="L4149" t="s">
        <v>503</v>
      </c>
    </row>
    <row r="4150" spans="1:12" x14ac:dyDescent="0.3">
      <c r="A4150" s="9">
        <v>44561</v>
      </c>
      <c r="B4150" t="s">
        <v>217</v>
      </c>
      <c r="C4150" t="s">
        <v>26</v>
      </c>
      <c r="D4150">
        <v>75500000</v>
      </c>
      <c r="E4150">
        <v>0</v>
      </c>
      <c r="F4150">
        <v>75500000</v>
      </c>
      <c r="G4150">
        <v>84</v>
      </c>
      <c r="H4150">
        <v>3300000</v>
      </c>
      <c r="I4150">
        <v>4.5706371191135728E-2</v>
      </c>
      <c r="J4150" t="s">
        <v>340</v>
      </c>
      <c r="K4150" t="s">
        <v>2437</v>
      </c>
      <c r="L4150" t="s">
        <v>886</v>
      </c>
    </row>
    <row r="4151" spans="1:12" x14ac:dyDescent="0.3">
      <c r="A4151" s="9">
        <v>44561</v>
      </c>
      <c r="B4151" t="s">
        <v>218</v>
      </c>
      <c r="C4151" t="s">
        <v>27</v>
      </c>
      <c r="D4151">
        <v>332000000</v>
      </c>
      <c r="E4151">
        <v>62700000</v>
      </c>
      <c r="F4151">
        <v>394700000</v>
      </c>
      <c r="G4151">
        <v>84</v>
      </c>
      <c r="H4151">
        <v>400000</v>
      </c>
      <c r="I4151">
        <v>1.014455997971088E-3</v>
      </c>
      <c r="J4151" t="s">
        <v>340</v>
      </c>
      <c r="K4151" t="s">
        <v>713</v>
      </c>
      <c r="L4151" t="s">
        <v>557</v>
      </c>
    </row>
    <row r="4152" spans="1:12" x14ac:dyDescent="0.3">
      <c r="A4152" s="9">
        <v>44561</v>
      </c>
      <c r="B4152" t="s">
        <v>220</v>
      </c>
      <c r="C4152" t="s">
        <v>29</v>
      </c>
      <c r="D4152">
        <v>18900000</v>
      </c>
      <c r="E4152">
        <v>0</v>
      </c>
      <c r="F4152">
        <v>18900000</v>
      </c>
      <c r="G4152">
        <v>90</v>
      </c>
      <c r="H4152">
        <v>-100000</v>
      </c>
      <c r="I4152">
        <v>-5.263157894736842E-3</v>
      </c>
      <c r="J4152" t="s">
        <v>341</v>
      </c>
      <c r="K4152" t="s">
        <v>896</v>
      </c>
      <c r="L4152" t="s">
        <v>503</v>
      </c>
    </row>
    <row r="4153" spans="1:12" x14ac:dyDescent="0.3">
      <c r="A4153" s="9">
        <v>44561</v>
      </c>
      <c r="B4153" t="s">
        <v>221</v>
      </c>
      <c r="C4153" t="s">
        <v>30</v>
      </c>
      <c r="D4153">
        <v>3176100000</v>
      </c>
      <c r="E4153">
        <v>34800000</v>
      </c>
      <c r="F4153">
        <v>3210900000</v>
      </c>
      <c r="G4153">
        <v>36</v>
      </c>
      <c r="H4153">
        <v>245900000</v>
      </c>
      <c r="I4153">
        <v>8.2934232715008438E-2</v>
      </c>
      <c r="J4153" t="s">
        <v>340</v>
      </c>
      <c r="K4153" t="s">
        <v>879</v>
      </c>
      <c r="L4153" t="s">
        <v>943</v>
      </c>
    </row>
    <row r="4154" spans="1:12" x14ac:dyDescent="0.3">
      <c r="A4154" s="9">
        <v>44561</v>
      </c>
      <c r="B4154" t="s">
        <v>222</v>
      </c>
      <c r="C4154" t="s">
        <v>31</v>
      </c>
      <c r="D4154">
        <v>799800000</v>
      </c>
      <c r="E4154">
        <v>92300000</v>
      </c>
      <c r="F4154">
        <v>892100000</v>
      </c>
      <c r="G4154">
        <v>46</v>
      </c>
      <c r="H4154">
        <v>-2300000</v>
      </c>
      <c r="I4154">
        <v>-2.571556350626118E-3</v>
      </c>
      <c r="J4154" t="s">
        <v>341</v>
      </c>
      <c r="K4154" t="s">
        <v>1504</v>
      </c>
      <c r="L4154" t="s">
        <v>1923</v>
      </c>
    </row>
    <row r="4155" spans="1:12" x14ac:dyDescent="0.3">
      <c r="A4155" s="9">
        <v>44561</v>
      </c>
      <c r="B4155" t="s">
        <v>223</v>
      </c>
      <c r="C4155" t="s">
        <v>32</v>
      </c>
      <c r="D4155">
        <v>62800000</v>
      </c>
      <c r="E4155">
        <v>11800000</v>
      </c>
      <c r="F4155">
        <v>74600000</v>
      </c>
      <c r="G4155">
        <v>76</v>
      </c>
      <c r="H4155">
        <v>-700000</v>
      </c>
      <c r="I4155">
        <v>-9.2961487383798145E-3</v>
      </c>
      <c r="J4155" t="s">
        <v>341</v>
      </c>
      <c r="K4155" t="s">
        <v>2119</v>
      </c>
      <c r="L4155" t="s">
        <v>610</v>
      </c>
    </row>
    <row r="4156" spans="1:12" x14ac:dyDescent="0.3">
      <c r="A4156" s="9">
        <v>44561</v>
      </c>
      <c r="B4156" t="s">
        <v>242</v>
      </c>
      <c r="C4156" t="s">
        <v>51</v>
      </c>
      <c r="D4156">
        <v>14900000</v>
      </c>
      <c r="E4156">
        <v>200000</v>
      </c>
      <c r="F4156">
        <v>15100000</v>
      </c>
      <c r="G4156">
        <v>95</v>
      </c>
      <c r="H4156">
        <v>600000</v>
      </c>
      <c r="I4156">
        <v>4.1379310344827593E-2</v>
      </c>
      <c r="J4156" t="s">
        <v>340</v>
      </c>
      <c r="K4156" t="s">
        <v>2128</v>
      </c>
      <c r="L4156" t="s">
        <v>451</v>
      </c>
    </row>
    <row r="4157" spans="1:12" x14ac:dyDescent="0.3">
      <c r="A4157" s="9">
        <v>44561</v>
      </c>
      <c r="B4157" t="s">
        <v>258</v>
      </c>
      <c r="C4157" t="s">
        <v>67</v>
      </c>
      <c r="D4157">
        <v>249000000</v>
      </c>
      <c r="E4157">
        <v>17300000</v>
      </c>
      <c r="F4157">
        <v>266300000</v>
      </c>
      <c r="G4157">
        <v>61</v>
      </c>
      <c r="H4157">
        <v>5600000</v>
      </c>
      <c r="I4157">
        <v>2.148062907556578E-2</v>
      </c>
      <c r="J4157" t="s">
        <v>340</v>
      </c>
      <c r="K4157" t="s">
        <v>1962</v>
      </c>
      <c r="L4157" t="s">
        <v>1212</v>
      </c>
    </row>
    <row r="4158" spans="1:12" x14ac:dyDescent="0.3">
      <c r="A4158" s="9">
        <v>44561</v>
      </c>
      <c r="B4158" t="s">
        <v>228</v>
      </c>
      <c r="C4158" t="s">
        <v>37</v>
      </c>
      <c r="D4158">
        <v>3825700000</v>
      </c>
      <c r="E4158">
        <v>1889000000</v>
      </c>
      <c r="F4158">
        <v>5714700000</v>
      </c>
      <c r="G4158">
        <v>22</v>
      </c>
      <c r="H4158">
        <v>620600000</v>
      </c>
      <c r="I4158">
        <v>0.12182721187255841</v>
      </c>
      <c r="J4158" t="s">
        <v>340</v>
      </c>
      <c r="K4158" t="s">
        <v>2567</v>
      </c>
      <c r="L4158" t="s">
        <v>1936</v>
      </c>
    </row>
    <row r="4159" spans="1:12" x14ac:dyDescent="0.3">
      <c r="A4159" s="9">
        <v>44561</v>
      </c>
      <c r="B4159" t="s">
        <v>211</v>
      </c>
      <c r="C4159" t="s">
        <v>20</v>
      </c>
      <c r="D4159">
        <v>1942800000</v>
      </c>
      <c r="E4159">
        <v>75000000</v>
      </c>
      <c r="F4159">
        <v>2017800000</v>
      </c>
      <c r="G4159">
        <v>41</v>
      </c>
      <c r="H4159">
        <v>2700000</v>
      </c>
      <c r="I4159">
        <v>1.3398838767306831E-3</v>
      </c>
      <c r="J4159" t="s">
        <v>340</v>
      </c>
      <c r="K4159" t="s">
        <v>2526</v>
      </c>
      <c r="L4159" t="s">
        <v>359</v>
      </c>
    </row>
    <row r="4160" spans="1:12" x14ac:dyDescent="0.3">
      <c r="A4160" s="9">
        <v>44561</v>
      </c>
      <c r="B4160" t="s">
        <v>256</v>
      </c>
      <c r="C4160" t="s">
        <v>65</v>
      </c>
      <c r="D4160">
        <v>298500000</v>
      </c>
      <c r="E4160">
        <v>61300000</v>
      </c>
      <c r="F4160">
        <v>359800000</v>
      </c>
      <c r="G4160">
        <v>57</v>
      </c>
      <c r="H4160">
        <v>2000000</v>
      </c>
      <c r="I4160">
        <v>5.5897149245388482E-3</v>
      </c>
      <c r="J4160" t="s">
        <v>340</v>
      </c>
      <c r="K4160" t="s">
        <v>1099</v>
      </c>
      <c r="L4160" t="s">
        <v>754</v>
      </c>
    </row>
    <row r="4161" spans="1:12" x14ac:dyDescent="0.3">
      <c r="A4161" s="9">
        <v>44561</v>
      </c>
      <c r="B4161" t="s">
        <v>245</v>
      </c>
      <c r="C4161" t="s">
        <v>54</v>
      </c>
      <c r="D4161">
        <v>15286900000</v>
      </c>
      <c r="E4161">
        <v>1711000000</v>
      </c>
      <c r="F4161">
        <v>16997900000</v>
      </c>
      <c r="G4161">
        <v>7</v>
      </c>
      <c r="H4161">
        <v>-351900000</v>
      </c>
      <c r="I4161">
        <v>-2.0282654555095741E-2</v>
      </c>
      <c r="J4161" t="s">
        <v>341</v>
      </c>
      <c r="K4161" t="s">
        <v>530</v>
      </c>
      <c r="L4161" t="s">
        <v>2175</v>
      </c>
    </row>
    <row r="4162" spans="1:12" x14ac:dyDescent="0.3">
      <c r="A4162" s="9">
        <v>44561</v>
      </c>
      <c r="B4162" t="s">
        <v>254</v>
      </c>
      <c r="C4162" t="s">
        <v>63</v>
      </c>
      <c r="D4162">
        <v>3926300000</v>
      </c>
      <c r="E4162">
        <v>358500000</v>
      </c>
      <c r="F4162">
        <v>4284800000</v>
      </c>
      <c r="G4162">
        <v>27</v>
      </c>
      <c r="H4162">
        <v>-370600000</v>
      </c>
      <c r="I4162">
        <v>-7.9606478498088246E-2</v>
      </c>
      <c r="J4162" t="s">
        <v>341</v>
      </c>
      <c r="K4162" t="s">
        <v>415</v>
      </c>
      <c r="L4162" t="s">
        <v>880</v>
      </c>
    </row>
    <row r="4163" spans="1:12" x14ac:dyDescent="0.3">
      <c r="A4163" s="9">
        <v>44561</v>
      </c>
      <c r="B4163" t="s">
        <v>229</v>
      </c>
      <c r="C4163" t="s">
        <v>38</v>
      </c>
      <c r="D4163">
        <v>0</v>
      </c>
      <c r="E4163">
        <v>0</v>
      </c>
      <c r="F4163">
        <v>0</v>
      </c>
      <c r="G4163">
        <v>27</v>
      </c>
      <c r="H4163">
        <v>0</v>
      </c>
      <c r="J4163" t="s">
        <v>339</v>
      </c>
      <c r="K4163" t="s">
        <v>348</v>
      </c>
      <c r="L4163" t="s">
        <v>348</v>
      </c>
    </row>
    <row r="4164" spans="1:12" x14ac:dyDescent="0.3">
      <c r="A4164" s="9">
        <v>44561</v>
      </c>
      <c r="B4164" t="s">
        <v>230</v>
      </c>
      <c r="C4164" t="s">
        <v>39</v>
      </c>
      <c r="D4164">
        <v>1734200000</v>
      </c>
      <c r="E4164">
        <v>608600000</v>
      </c>
      <c r="F4164">
        <v>2342800000</v>
      </c>
      <c r="G4164">
        <v>34</v>
      </c>
      <c r="H4164">
        <v>-8900000</v>
      </c>
      <c r="I4164">
        <v>-3.7844963218097551E-3</v>
      </c>
      <c r="J4164" t="s">
        <v>341</v>
      </c>
      <c r="K4164" t="s">
        <v>1395</v>
      </c>
      <c r="L4164" t="s">
        <v>2398</v>
      </c>
    </row>
    <row r="4165" spans="1:12" x14ac:dyDescent="0.3">
      <c r="A4165" s="9">
        <v>44561</v>
      </c>
      <c r="B4165" t="s">
        <v>231</v>
      </c>
      <c r="C4165" t="s">
        <v>40</v>
      </c>
      <c r="D4165">
        <v>636300000</v>
      </c>
      <c r="E4165">
        <v>777700000</v>
      </c>
      <c r="F4165">
        <v>1414000000</v>
      </c>
      <c r="G4165">
        <v>48</v>
      </c>
      <c r="H4165">
        <v>-16000000</v>
      </c>
      <c r="I4165">
        <v>-1.1188811188811191E-2</v>
      </c>
      <c r="J4165" t="s">
        <v>341</v>
      </c>
      <c r="K4165" t="s">
        <v>1032</v>
      </c>
      <c r="L4165" t="s">
        <v>538</v>
      </c>
    </row>
    <row r="4166" spans="1:12" x14ac:dyDescent="0.3">
      <c r="A4166" s="9">
        <v>44561</v>
      </c>
      <c r="B4166" t="s">
        <v>232</v>
      </c>
      <c r="C4166" t="s">
        <v>41</v>
      </c>
      <c r="D4166">
        <v>261700000</v>
      </c>
      <c r="E4166">
        <v>0</v>
      </c>
      <c r="F4166">
        <v>261700000</v>
      </c>
      <c r="G4166">
        <v>62</v>
      </c>
      <c r="H4166">
        <v>1599999.99999997</v>
      </c>
      <c r="I4166">
        <v>6.1514801999229913E-3</v>
      </c>
      <c r="J4166" t="s">
        <v>340</v>
      </c>
      <c r="K4166" t="s">
        <v>644</v>
      </c>
      <c r="L4166" t="s">
        <v>633</v>
      </c>
    </row>
    <row r="4167" spans="1:12" x14ac:dyDescent="0.3">
      <c r="A4167" s="9">
        <v>44561</v>
      </c>
      <c r="B4167" t="s">
        <v>233</v>
      </c>
      <c r="C4167" t="s">
        <v>42</v>
      </c>
      <c r="D4167">
        <v>119657300000</v>
      </c>
      <c r="E4167">
        <v>12114100000</v>
      </c>
      <c r="F4167">
        <v>131771400000</v>
      </c>
      <c r="G4167">
        <v>4</v>
      </c>
      <c r="H4167">
        <v>664100000</v>
      </c>
      <c r="I4167">
        <v>5.0653167291218716E-3</v>
      </c>
      <c r="J4167" t="s">
        <v>340</v>
      </c>
      <c r="K4167" t="s">
        <v>1233</v>
      </c>
      <c r="L4167" t="s">
        <v>2568</v>
      </c>
    </row>
    <row r="4168" spans="1:12" x14ac:dyDescent="0.3">
      <c r="A4168" s="9">
        <v>44561</v>
      </c>
      <c r="B4168" t="s">
        <v>234</v>
      </c>
      <c r="C4168" t="s">
        <v>43</v>
      </c>
      <c r="D4168">
        <v>27100000</v>
      </c>
      <c r="E4168">
        <v>100000</v>
      </c>
      <c r="F4168">
        <v>27200000</v>
      </c>
      <c r="G4168">
        <v>4</v>
      </c>
      <c r="H4168">
        <v>-1600000</v>
      </c>
      <c r="I4168">
        <v>-5.5555555555555552E-2</v>
      </c>
      <c r="J4168" t="s">
        <v>341</v>
      </c>
      <c r="K4168" t="s">
        <v>2429</v>
      </c>
      <c r="L4168" t="s">
        <v>483</v>
      </c>
    </row>
    <row r="4169" spans="1:12" x14ac:dyDescent="0.3">
      <c r="A4169" s="9">
        <v>44561</v>
      </c>
      <c r="B4169" t="s">
        <v>235</v>
      </c>
      <c r="C4169" t="s">
        <v>44</v>
      </c>
      <c r="D4169">
        <v>100000</v>
      </c>
      <c r="E4169">
        <v>0</v>
      </c>
      <c r="F4169">
        <v>100000</v>
      </c>
      <c r="G4169">
        <v>121</v>
      </c>
      <c r="H4169">
        <v>0</v>
      </c>
      <c r="I4169">
        <v>0</v>
      </c>
      <c r="J4169" t="s">
        <v>339</v>
      </c>
      <c r="K4169" t="s">
        <v>486</v>
      </c>
      <c r="L4169" t="s">
        <v>348</v>
      </c>
    </row>
    <row r="4170" spans="1:12" x14ac:dyDescent="0.3">
      <c r="A4170" s="9">
        <v>44561</v>
      </c>
      <c r="B4170" t="s">
        <v>270</v>
      </c>
      <c r="C4170" t="s">
        <v>140</v>
      </c>
      <c r="D4170">
        <v>14800000</v>
      </c>
      <c r="E4170">
        <v>0</v>
      </c>
      <c r="F4170">
        <v>14800000</v>
      </c>
      <c r="G4170">
        <v>92</v>
      </c>
      <c r="H4170">
        <v>-900000</v>
      </c>
      <c r="I4170">
        <v>-5.7324840764331211E-2</v>
      </c>
      <c r="J4170" t="s">
        <v>341</v>
      </c>
      <c r="K4170" t="s">
        <v>2091</v>
      </c>
      <c r="L4170" t="s">
        <v>599</v>
      </c>
    </row>
    <row r="4171" spans="1:12" x14ac:dyDescent="0.3">
      <c r="A4171" s="9">
        <v>44561</v>
      </c>
      <c r="B4171" t="s">
        <v>236</v>
      </c>
      <c r="C4171" t="s">
        <v>45</v>
      </c>
      <c r="D4171">
        <v>0</v>
      </c>
      <c r="E4171">
        <v>0</v>
      </c>
      <c r="F4171">
        <v>0</v>
      </c>
      <c r="G4171">
        <v>117</v>
      </c>
      <c r="H4171">
        <v>0</v>
      </c>
      <c r="J4171" t="s">
        <v>339</v>
      </c>
      <c r="K4171" t="s">
        <v>348</v>
      </c>
      <c r="L4171" t="s">
        <v>348</v>
      </c>
    </row>
    <row r="4172" spans="1:12" x14ac:dyDescent="0.3">
      <c r="A4172" s="9">
        <v>44561</v>
      </c>
      <c r="B4172" t="s">
        <v>237</v>
      </c>
      <c r="C4172" t="s">
        <v>46</v>
      </c>
      <c r="D4172">
        <v>34600000</v>
      </c>
      <c r="E4172">
        <v>73300000</v>
      </c>
      <c r="F4172">
        <v>107900000</v>
      </c>
      <c r="G4172">
        <v>78</v>
      </c>
      <c r="H4172">
        <v>-2700000</v>
      </c>
      <c r="I4172">
        <v>-2.4412296564195302E-2</v>
      </c>
      <c r="J4172" t="s">
        <v>341</v>
      </c>
      <c r="K4172" t="s">
        <v>357</v>
      </c>
      <c r="L4172" t="s">
        <v>582</v>
      </c>
    </row>
    <row r="4173" spans="1:12" x14ac:dyDescent="0.3">
      <c r="A4173" s="9">
        <v>44561</v>
      </c>
      <c r="B4173" t="s">
        <v>238</v>
      </c>
      <c r="C4173" t="s">
        <v>47</v>
      </c>
      <c r="D4173">
        <v>117200000</v>
      </c>
      <c r="E4173">
        <v>0</v>
      </c>
      <c r="F4173">
        <v>117200000</v>
      </c>
      <c r="G4173">
        <v>73</v>
      </c>
      <c r="H4173">
        <v>2300000</v>
      </c>
      <c r="I4173">
        <v>2.001740644038294E-2</v>
      </c>
      <c r="J4173" t="s">
        <v>340</v>
      </c>
      <c r="K4173" t="s">
        <v>1549</v>
      </c>
      <c r="L4173" t="s">
        <v>1418</v>
      </c>
    </row>
    <row r="4174" spans="1:12" x14ac:dyDescent="0.3">
      <c r="A4174" s="9">
        <v>44561</v>
      </c>
      <c r="B4174" t="s">
        <v>239</v>
      </c>
      <c r="C4174" t="s">
        <v>48</v>
      </c>
      <c r="D4174">
        <v>28700000</v>
      </c>
      <c r="E4174">
        <v>0</v>
      </c>
      <c r="F4174">
        <v>28700000</v>
      </c>
      <c r="G4174">
        <v>89</v>
      </c>
      <c r="H4174">
        <v>-1300000</v>
      </c>
      <c r="I4174">
        <v>-4.3333333333333328E-2</v>
      </c>
      <c r="J4174" t="s">
        <v>341</v>
      </c>
      <c r="K4174" t="s">
        <v>668</v>
      </c>
      <c r="L4174" t="s">
        <v>1023</v>
      </c>
    </row>
    <row r="4175" spans="1:12" x14ac:dyDescent="0.3">
      <c r="A4175" s="9">
        <v>44561</v>
      </c>
      <c r="B4175" t="s">
        <v>241</v>
      </c>
      <c r="C4175" t="s">
        <v>50</v>
      </c>
      <c r="D4175">
        <v>311200000</v>
      </c>
      <c r="E4175">
        <v>24400000</v>
      </c>
      <c r="F4175">
        <v>335600000</v>
      </c>
      <c r="G4175">
        <v>60</v>
      </c>
      <c r="H4175">
        <v>400000</v>
      </c>
      <c r="I4175">
        <v>1.193317422434368E-3</v>
      </c>
      <c r="J4175" t="s">
        <v>340</v>
      </c>
      <c r="K4175" t="s">
        <v>669</v>
      </c>
      <c r="L4175" t="s">
        <v>557</v>
      </c>
    </row>
    <row r="4176" spans="1:12" x14ac:dyDescent="0.3">
      <c r="A4176" s="9">
        <v>44561</v>
      </c>
      <c r="B4176" t="s">
        <v>243</v>
      </c>
      <c r="C4176" t="s">
        <v>52</v>
      </c>
      <c r="D4176">
        <v>3410900000</v>
      </c>
      <c r="E4176">
        <v>8385700000.000001</v>
      </c>
      <c r="F4176">
        <v>11796600000</v>
      </c>
      <c r="G4176">
        <v>10</v>
      </c>
      <c r="H4176">
        <v>1713200000</v>
      </c>
      <c r="I4176">
        <v>0.16990300890572621</v>
      </c>
      <c r="J4176" t="s">
        <v>340</v>
      </c>
      <c r="K4176" t="s">
        <v>572</v>
      </c>
      <c r="L4176" t="s">
        <v>1721</v>
      </c>
    </row>
    <row r="4177" spans="1:12" x14ac:dyDescent="0.3">
      <c r="A4177" s="9">
        <v>44561</v>
      </c>
      <c r="B4177" t="s">
        <v>257</v>
      </c>
      <c r="C4177" t="s">
        <v>66</v>
      </c>
      <c r="D4177">
        <v>459300000</v>
      </c>
      <c r="E4177">
        <v>0</v>
      </c>
      <c r="F4177">
        <v>459300000</v>
      </c>
      <c r="G4177">
        <v>50</v>
      </c>
      <c r="H4177">
        <v>-2700000</v>
      </c>
      <c r="I4177">
        <v>-5.8441558441558444E-3</v>
      </c>
      <c r="J4177" t="s">
        <v>341</v>
      </c>
      <c r="K4177" t="s">
        <v>2569</v>
      </c>
      <c r="L4177" t="s">
        <v>582</v>
      </c>
    </row>
    <row r="4178" spans="1:12" x14ac:dyDescent="0.3">
      <c r="A4178" s="9">
        <v>44561</v>
      </c>
      <c r="B4178" t="s">
        <v>244</v>
      </c>
      <c r="C4178" t="s">
        <v>53</v>
      </c>
      <c r="D4178">
        <v>36600000</v>
      </c>
      <c r="E4178">
        <v>26000000</v>
      </c>
      <c r="F4178">
        <v>62600000</v>
      </c>
      <c r="G4178">
        <v>98</v>
      </c>
      <c r="H4178">
        <v>-134500000</v>
      </c>
      <c r="I4178">
        <v>-0.68239472349061392</v>
      </c>
      <c r="J4178" t="s">
        <v>341</v>
      </c>
      <c r="K4178" t="s">
        <v>2570</v>
      </c>
      <c r="L4178" t="s">
        <v>912</v>
      </c>
    </row>
    <row r="4179" spans="1:12" x14ac:dyDescent="0.3">
      <c r="A4179" s="9">
        <v>44561</v>
      </c>
      <c r="B4179" t="s">
        <v>260</v>
      </c>
      <c r="C4179" t="s">
        <v>69</v>
      </c>
      <c r="D4179">
        <v>8367900000</v>
      </c>
      <c r="E4179">
        <v>928500000</v>
      </c>
      <c r="F4179">
        <v>9296400000</v>
      </c>
      <c r="G4179">
        <v>19</v>
      </c>
      <c r="H4179">
        <v>-375300000</v>
      </c>
      <c r="I4179">
        <v>-3.8803933124476567E-2</v>
      </c>
      <c r="J4179" t="s">
        <v>341</v>
      </c>
      <c r="K4179" t="s">
        <v>2571</v>
      </c>
      <c r="L4179" t="s">
        <v>880</v>
      </c>
    </row>
    <row r="4180" spans="1:12" x14ac:dyDescent="0.3">
      <c r="A4180" s="9">
        <v>44561</v>
      </c>
      <c r="B4180" t="s">
        <v>246</v>
      </c>
      <c r="C4180" t="s">
        <v>55</v>
      </c>
      <c r="D4180">
        <v>4166100000</v>
      </c>
      <c r="E4180">
        <v>815400000</v>
      </c>
      <c r="F4180">
        <v>4981500000</v>
      </c>
      <c r="G4180">
        <v>25</v>
      </c>
      <c r="H4180">
        <v>219400000</v>
      </c>
      <c r="I4180">
        <v>4.6072111043447217E-2</v>
      </c>
      <c r="J4180" t="s">
        <v>340</v>
      </c>
      <c r="K4180" t="s">
        <v>2572</v>
      </c>
      <c r="L4180" t="s">
        <v>531</v>
      </c>
    </row>
    <row r="4181" spans="1:12" x14ac:dyDescent="0.3">
      <c r="A4181" s="9">
        <v>44561</v>
      </c>
      <c r="B4181" t="s">
        <v>247</v>
      </c>
      <c r="C4181" t="s">
        <v>56</v>
      </c>
      <c r="D4181">
        <v>11896500000</v>
      </c>
      <c r="E4181">
        <v>1398300000</v>
      </c>
      <c r="F4181">
        <v>13294800000</v>
      </c>
      <c r="G4181">
        <v>14</v>
      </c>
      <c r="H4181">
        <v>369700000</v>
      </c>
      <c r="I4181">
        <v>2.860326032293754E-2</v>
      </c>
      <c r="J4181" t="s">
        <v>340</v>
      </c>
      <c r="K4181" t="s">
        <v>874</v>
      </c>
      <c r="L4181" t="s">
        <v>2573</v>
      </c>
    </row>
    <row r="4182" spans="1:12" x14ac:dyDescent="0.3">
      <c r="A4182" s="9">
        <v>44561</v>
      </c>
      <c r="B4182" t="s">
        <v>248</v>
      </c>
      <c r="C4182" t="s">
        <v>57</v>
      </c>
      <c r="D4182">
        <v>676100000</v>
      </c>
      <c r="E4182">
        <v>23100000</v>
      </c>
      <c r="F4182">
        <v>699200000</v>
      </c>
      <c r="G4182">
        <v>52</v>
      </c>
      <c r="H4182">
        <v>5000000</v>
      </c>
      <c r="I4182">
        <v>7.2025352924229326E-3</v>
      </c>
      <c r="J4182" t="s">
        <v>340</v>
      </c>
      <c r="K4182" t="s">
        <v>1252</v>
      </c>
      <c r="L4182" t="s">
        <v>805</v>
      </c>
    </row>
    <row r="4183" spans="1:12" x14ac:dyDescent="0.3">
      <c r="A4183" s="9">
        <v>44561</v>
      </c>
      <c r="B4183" t="s">
        <v>249</v>
      </c>
      <c r="C4183" t="s">
        <v>58</v>
      </c>
      <c r="D4183">
        <v>230300000</v>
      </c>
      <c r="E4183">
        <v>46200000</v>
      </c>
      <c r="F4183">
        <v>276500000</v>
      </c>
      <c r="G4183">
        <v>56</v>
      </c>
      <c r="H4183">
        <v>1000000</v>
      </c>
      <c r="I4183">
        <v>3.629764065335753E-3</v>
      </c>
      <c r="J4183" t="s">
        <v>340</v>
      </c>
      <c r="K4183" t="s">
        <v>1557</v>
      </c>
      <c r="L4183" t="s">
        <v>458</v>
      </c>
    </row>
    <row r="4184" spans="1:12" x14ac:dyDescent="0.3">
      <c r="A4184" s="9">
        <v>44561</v>
      </c>
      <c r="B4184" t="s">
        <v>330</v>
      </c>
      <c r="C4184" t="s">
        <v>147</v>
      </c>
      <c r="D4184">
        <v>0</v>
      </c>
      <c r="E4184">
        <v>0</v>
      </c>
      <c r="F4184">
        <v>0</v>
      </c>
      <c r="G4184">
        <v>54</v>
      </c>
      <c r="J4184" t="s">
        <v>339</v>
      </c>
      <c r="K4184" t="s">
        <v>348</v>
      </c>
    </row>
    <row r="4185" spans="1:12" x14ac:dyDescent="0.3">
      <c r="A4185" s="9">
        <v>44561</v>
      </c>
      <c r="B4185" t="s">
        <v>250</v>
      </c>
      <c r="C4185" t="s">
        <v>59</v>
      </c>
      <c r="D4185">
        <v>14294600000</v>
      </c>
      <c r="E4185">
        <v>1499300000</v>
      </c>
      <c r="F4185">
        <v>15793900000</v>
      </c>
      <c r="G4185">
        <v>12</v>
      </c>
      <c r="H4185">
        <v>-166600000</v>
      </c>
      <c r="I4185">
        <v>-1.043826947777325E-2</v>
      </c>
      <c r="J4185" t="s">
        <v>341</v>
      </c>
      <c r="K4185" t="s">
        <v>1155</v>
      </c>
      <c r="L4185" t="s">
        <v>717</v>
      </c>
    </row>
    <row r="4186" spans="1:12" x14ac:dyDescent="0.3">
      <c r="A4186" s="9">
        <v>44561</v>
      </c>
      <c r="B4186" t="s">
        <v>198</v>
      </c>
      <c r="C4186" t="s">
        <v>135</v>
      </c>
      <c r="D4186">
        <v>213000000</v>
      </c>
      <c r="E4186">
        <v>55300000</v>
      </c>
      <c r="F4186">
        <v>268300000</v>
      </c>
      <c r="G4186">
        <v>65</v>
      </c>
      <c r="H4186">
        <v>900000</v>
      </c>
      <c r="I4186">
        <v>3.3657442034405391E-3</v>
      </c>
      <c r="J4186" t="s">
        <v>340</v>
      </c>
      <c r="K4186" t="s">
        <v>1313</v>
      </c>
      <c r="L4186" t="s">
        <v>441</v>
      </c>
    </row>
    <row r="4187" spans="1:12" x14ac:dyDescent="0.3">
      <c r="A4187" s="9">
        <v>44561</v>
      </c>
      <c r="B4187" t="s">
        <v>215</v>
      </c>
      <c r="C4187" t="s">
        <v>131</v>
      </c>
      <c r="D4187">
        <v>12100000</v>
      </c>
      <c r="E4187">
        <v>15700000</v>
      </c>
      <c r="F4187">
        <v>27800000</v>
      </c>
      <c r="G4187">
        <v>75</v>
      </c>
      <c r="H4187">
        <v>-1500000</v>
      </c>
      <c r="I4187">
        <v>-5.1194539249146763E-2</v>
      </c>
      <c r="J4187" t="s">
        <v>341</v>
      </c>
      <c r="K4187" t="s">
        <v>522</v>
      </c>
      <c r="L4187" t="s">
        <v>517</v>
      </c>
    </row>
    <row r="4188" spans="1:12" x14ac:dyDescent="0.3">
      <c r="A4188" s="9">
        <v>44561</v>
      </c>
      <c r="B4188" t="s">
        <v>251</v>
      </c>
      <c r="C4188" t="s">
        <v>60</v>
      </c>
      <c r="D4188">
        <v>5211800000</v>
      </c>
      <c r="E4188">
        <v>507500000</v>
      </c>
      <c r="F4188">
        <v>5719300000</v>
      </c>
      <c r="G4188">
        <v>24</v>
      </c>
      <c r="H4188">
        <v>-85300000</v>
      </c>
      <c r="I4188">
        <v>-1.469524170485477E-2</v>
      </c>
      <c r="J4188" t="s">
        <v>341</v>
      </c>
      <c r="K4188" t="s">
        <v>1964</v>
      </c>
      <c r="L4188" t="s">
        <v>2574</v>
      </c>
    </row>
    <row r="4189" spans="1:12" x14ac:dyDescent="0.3">
      <c r="A4189" s="9">
        <v>44561</v>
      </c>
      <c r="B4189" t="s">
        <v>252</v>
      </c>
      <c r="C4189" t="s">
        <v>61</v>
      </c>
      <c r="D4189">
        <v>0</v>
      </c>
      <c r="E4189">
        <v>228500000</v>
      </c>
      <c r="F4189">
        <v>228500000</v>
      </c>
      <c r="G4189">
        <v>24</v>
      </c>
      <c r="H4189">
        <v>167900000</v>
      </c>
      <c r="I4189">
        <v>2.770627062706271</v>
      </c>
      <c r="J4189" t="s">
        <v>340</v>
      </c>
      <c r="K4189" t="s">
        <v>618</v>
      </c>
      <c r="L4189" t="s">
        <v>1386</v>
      </c>
    </row>
    <row r="4190" spans="1:12" x14ac:dyDescent="0.3">
      <c r="A4190" s="9">
        <v>44561</v>
      </c>
      <c r="B4190" t="s">
        <v>253</v>
      </c>
      <c r="C4190" t="s">
        <v>62</v>
      </c>
      <c r="D4190">
        <v>3770000000</v>
      </c>
      <c r="E4190">
        <v>0</v>
      </c>
      <c r="F4190">
        <v>3770000000</v>
      </c>
      <c r="G4190">
        <v>35</v>
      </c>
      <c r="H4190">
        <v>342000000</v>
      </c>
      <c r="I4190">
        <v>9.9766627771295219E-2</v>
      </c>
      <c r="J4190" t="s">
        <v>340</v>
      </c>
      <c r="K4190" t="s">
        <v>2575</v>
      </c>
      <c r="L4190" t="s">
        <v>1546</v>
      </c>
    </row>
    <row r="4191" spans="1:12" x14ac:dyDescent="0.3">
      <c r="A4191" s="9">
        <v>44561</v>
      </c>
      <c r="B4191" t="s">
        <v>331</v>
      </c>
      <c r="C4191" t="s">
        <v>148</v>
      </c>
      <c r="D4191">
        <v>7600000</v>
      </c>
      <c r="E4191">
        <v>0</v>
      </c>
      <c r="F4191">
        <v>7600000</v>
      </c>
      <c r="G4191">
        <v>100</v>
      </c>
      <c r="J4191" t="s">
        <v>339</v>
      </c>
      <c r="K4191" t="s">
        <v>2060</v>
      </c>
    </row>
    <row r="4192" spans="1:12" x14ac:dyDescent="0.3">
      <c r="A4192" s="9">
        <v>44561</v>
      </c>
      <c r="B4192" t="s">
        <v>255</v>
      </c>
      <c r="C4192" t="s">
        <v>64</v>
      </c>
      <c r="D4192">
        <v>1204100000</v>
      </c>
      <c r="E4192">
        <v>48200000</v>
      </c>
      <c r="F4192">
        <v>1252300000</v>
      </c>
      <c r="G4192">
        <v>39</v>
      </c>
      <c r="H4192">
        <v>-19600000</v>
      </c>
      <c r="I4192">
        <v>-1.541001651073198E-2</v>
      </c>
      <c r="J4192" t="s">
        <v>341</v>
      </c>
      <c r="K4192" t="s">
        <v>1069</v>
      </c>
      <c r="L4192" t="s">
        <v>840</v>
      </c>
    </row>
    <row r="4193" spans="1:12" x14ac:dyDescent="0.3">
      <c r="A4193" s="9">
        <v>44561</v>
      </c>
      <c r="B4193" t="s">
        <v>294</v>
      </c>
      <c r="C4193" t="s">
        <v>103</v>
      </c>
      <c r="D4193">
        <v>0</v>
      </c>
      <c r="E4193">
        <v>0</v>
      </c>
      <c r="F4193">
        <v>0</v>
      </c>
      <c r="G4193">
        <v>119</v>
      </c>
      <c r="H4193">
        <v>0</v>
      </c>
      <c r="J4193" t="s">
        <v>339</v>
      </c>
      <c r="K4193" t="s">
        <v>348</v>
      </c>
      <c r="L4193" t="s">
        <v>348</v>
      </c>
    </row>
    <row r="4194" spans="1:12" x14ac:dyDescent="0.3">
      <c r="A4194" s="9">
        <v>44561</v>
      </c>
      <c r="B4194" t="s">
        <v>208</v>
      </c>
      <c r="C4194" t="s">
        <v>17</v>
      </c>
      <c r="D4194">
        <v>1171600000</v>
      </c>
      <c r="E4194">
        <v>205800000</v>
      </c>
      <c r="F4194">
        <v>1377400000</v>
      </c>
      <c r="G4194">
        <v>40</v>
      </c>
      <c r="H4194">
        <v>122400000</v>
      </c>
      <c r="I4194">
        <v>9.7529880478087652E-2</v>
      </c>
      <c r="J4194" t="s">
        <v>340</v>
      </c>
      <c r="K4194" t="s">
        <v>2576</v>
      </c>
      <c r="L4194" t="s">
        <v>1518</v>
      </c>
    </row>
    <row r="4195" spans="1:12" x14ac:dyDescent="0.3">
      <c r="A4195" s="9">
        <v>44561</v>
      </c>
      <c r="B4195" t="s">
        <v>295</v>
      </c>
      <c r="C4195" t="s">
        <v>104</v>
      </c>
      <c r="D4195">
        <v>2163500000</v>
      </c>
      <c r="E4195">
        <v>896400000</v>
      </c>
      <c r="F4195">
        <v>3059900000</v>
      </c>
      <c r="G4195">
        <v>30</v>
      </c>
      <c r="H4195">
        <v>-663900000</v>
      </c>
      <c r="I4195">
        <v>-0.1782856222138676</v>
      </c>
      <c r="J4195" t="s">
        <v>341</v>
      </c>
      <c r="K4195" t="s">
        <v>2577</v>
      </c>
      <c r="L4195" t="s">
        <v>2578</v>
      </c>
    </row>
    <row r="4196" spans="1:12" x14ac:dyDescent="0.3">
      <c r="A4196" s="9">
        <v>44561</v>
      </c>
      <c r="B4196" t="s">
        <v>332</v>
      </c>
      <c r="C4196" t="s">
        <v>149</v>
      </c>
      <c r="D4196">
        <v>2900000</v>
      </c>
      <c r="E4196">
        <v>0</v>
      </c>
      <c r="F4196">
        <v>2900000</v>
      </c>
      <c r="G4196">
        <v>101</v>
      </c>
      <c r="J4196" t="s">
        <v>339</v>
      </c>
      <c r="K4196" t="s">
        <v>490</v>
      </c>
    </row>
    <row r="4197" spans="1:12" x14ac:dyDescent="0.3">
      <c r="A4197" s="9">
        <v>44561</v>
      </c>
      <c r="B4197" t="s">
        <v>263</v>
      </c>
      <c r="C4197" t="s">
        <v>72</v>
      </c>
      <c r="D4197">
        <v>46300000</v>
      </c>
      <c r="E4197">
        <v>0</v>
      </c>
      <c r="F4197">
        <v>46300000</v>
      </c>
      <c r="G4197">
        <v>85</v>
      </c>
      <c r="H4197">
        <v>1700000</v>
      </c>
      <c r="I4197">
        <v>3.811659192825112E-2</v>
      </c>
      <c r="J4197" t="s">
        <v>340</v>
      </c>
      <c r="K4197" t="s">
        <v>756</v>
      </c>
      <c r="L4197" t="s">
        <v>476</v>
      </c>
    </row>
    <row r="4198" spans="1:12" x14ac:dyDescent="0.3">
      <c r="A4198" s="9">
        <v>44561</v>
      </c>
      <c r="B4198" t="s">
        <v>264</v>
      </c>
      <c r="C4198" t="s">
        <v>73</v>
      </c>
      <c r="D4198">
        <v>863400000</v>
      </c>
      <c r="E4198">
        <v>294500000</v>
      </c>
      <c r="F4198">
        <v>1157900000</v>
      </c>
      <c r="G4198">
        <v>45</v>
      </c>
      <c r="H4198">
        <v>-29600000</v>
      </c>
      <c r="I4198">
        <v>-2.4926315789473689E-2</v>
      </c>
      <c r="J4198" t="s">
        <v>341</v>
      </c>
      <c r="K4198" t="s">
        <v>1447</v>
      </c>
      <c r="L4198" t="s">
        <v>672</v>
      </c>
    </row>
    <row r="4199" spans="1:12" x14ac:dyDescent="0.3">
      <c r="A4199" s="9">
        <v>44561</v>
      </c>
      <c r="B4199" t="s">
        <v>265</v>
      </c>
      <c r="C4199" t="s">
        <v>74</v>
      </c>
      <c r="D4199">
        <v>1227900000</v>
      </c>
      <c r="E4199">
        <v>260900000</v>
      </c>
      <c r="F4199">
        <v>1488800000</v>
      </c>
      <c r="G4199">
        <v>44</v>
      </c>
      <c r="H4199">
        <v>9000000</v>
      </c>
      <c r="I4199">
        <v>6.0819029598594403E-3</v>
      </c>
      <c r="J4199" t="s">
        <v>340</v>
      </c>
      <c r="K4199" t="s">
        <v>1093</v>
      </c>
      <c r="L4199" t="s">
        <v>1370</v>
      </c>
    </row>
    <row r="4200" spans="1:12" x14ac:dyDescent="0.3">
      <c r="A4200" s="9">
        <v>44561</v>
      </c>
      <c r="B4200" t="s">
        <v>266</v>
      </c>
      <c r="C4200" t="s">
        <v>75</v>
      </c>
      <c r="D4200">
        <v>0</v>
      </c>
      <c r="E4200">
        <v>48700000</v>
      </c>
      <c r="F4200">
        <v>48700000</v>
      </c>
      <c r="G4200">
        <v>88</v>
      </c>
      <c r="H4200">
        <v>-355400000</v>
      </c>
      <c r="I4200">
        <v>-0.87948527592180148</v>
      </c>
      <c r="J4200" t="s">
        <v>341</v>
      </c>
      <c r="K4200" t="s">
        <v>2099</v>
      </c>
      <c r="L4200" t="s">
        <v>2175</v>
      </c>
    </row>
    <row r="4201" spans="1:12" x14ac:dyDescent="0.3">
      <c r="A4201" s="9">
        <v>44561</v>
      </c>
      <c r="B4201" t="s">
        <v>267</v>
      </c>
      <c r="C4201" t="s">
        <v>76</v>
      </c>
      <c r="D4201">
        <v>17412900000</v>
      </c>
      <c r="E4201">
        <v>5277900000</v>
      </c>
      <c r="F4201">
        <v>22690800000</v>
      </c>
      <c r="G4201">
        <v>5</v>
      </c>
      <c r="H4201">
        <v>-532700000</v>
      </c>
      <c r="I4201">
        <v>-2.2937972312528261E-2</v>
      </c>
      <c r="J4201" t="s">
        <v>341</v>
      </c>
      <c r="K4201" t="s">
        <v>450</v>
      </c>
      <c r="L4201" t="s">
        <v>2579</v>
      </c>
    </row>
    <row r="4202" spans="1:12" x14ac:dyDescent="0.3">
      <c r="A4202" s="9">
        <v>44561</v>
      </c>
      <c r="B4202" t="s">
        <v>268</v>
      </c>
      <c r="C4202" t="s">
        <v>77</v>
      </c>
      <c r="D4202">
        <v>40200000</v>
      </c>
      <c r="E4202">
        <v>0</v>
      </c>
      <c r="F4202">
        <v>40200000</v>
      </c>
      <c r="G4202">
        <v>87</v>
      </c>
      <c r="H4202">
        <v>0</v>
      </c>
      <c r="I4202">
        <v>0</v>
      </c>
      <c r="J4202" t="s">
        <v>339</v>
      </c>
      <c r="K4202" t="s">
        <v>1326</v>
      </c>
      <c r="L4202" t="s">
        <v>348</v>
      </c>
    </row>
    <row r="4203" spans="1:12" x14ac:dyDescent="0.3">
      <c r="A4203" s="9">
        <v>44561</v>
      </c>
      <c r="B4203" t="s">
        <v>269</v>
      </c>
      <c r="C4203" t="s">
        <v>78</v>
      </c>
      <c r="D4203">
        <v>11889700000</v>
      </c>
      <c r="E4203">
        <v>90700000</v>
      </c>
      <c r="F4203">
        <v>11980400000</v>
      </c>
      <c r="G4203">
        <v>16</v>
      </c>
      <c r="H4203">
        <v>-103000000</v>
      </c>
      <c r="I4203">
        <v>-8.5240909015674403E-3</v>
      </c>
      <c r="J4203" t="s">
        <v>341</v>
      </c>
      <c r="K4203" t="s">
        <v>1908</v>
      </c>
      <c r="L4203" t="s">
        <v>862</v>
      </c>
    </row>
    <row r="4204" spans="1:12" x14ac:dyDescent="0.3">
      <c r="A4204" s="9">
        <v>44561</v>
      </c>
      <c r="B4204" t="s">
        <v>271</v>
      </c>
      <c r="C4204" t="s">
        <v>80</v>
      </c>
      <c r="D4204">
        <v>594200000</v>
      </c>
      <c r="E4204">
        <v>121100000</v>
      </c>
      <c r="F4204">
        <v>715300000</v>
      </c>
      <c r="G4204">
        <v>49</v>
      </c>
      <c r="H4204">
        <v>-8800000</v>
      </c>
      <c r="I4204">
        <v>-1.215301753901395E-2</v>
      </c>
      <c r="J4204" t="s">
        <v>341</v>
      </c>
      <c r="K4204" t="s">
        <v>1402</v>
      </c>
      <c r="L4204" t="s">
        <v>1616</v>
      </c>
    </row>
    <row r="4205" spans="1:12" x14ac:dyDescent="0.3">
      <c r="A4205" s="9">
        <v>44561</v>
      </c>
      <c r="B4205" t="s">
        <v>272</v>
      </c>
      <c r="C4205" t="s">
        <v>81</v>
      </c>
      <c r="D4205">
        <v>1313700000</v>
      </c>
      <c r="E4205">
        <v>38200000</v>
      </c>
      <c r="F4205">
        <v>1351900000</v>
      </c>
      <c r="G4205">
        <v>42</v>
      </c>
      <c r="H4205">
        <v>-4400000</v>
      </c>
      <c r="I4205">
        <v>-3.2441200324412E-3</v>
      </c>
      <c r="J4205" t="s">
        <v>341</v>
      </c>
      <c r="K4205" t="s">
        <v>1979</v>
      </c>
      <c r="L4205" t="s">
        <v>1844</v>
      </c>
    </row>
    <row r="4206" spans="1:12" x14ac:dyDescent="0.3">
      <c r="A4206" s="9">
        <v>44561</v>
      </c>
      <c r="B4206" t="s">
        <v>273</v>
      </c>
      <c r="C4206" t="s">
        <v>82</v>
      </c>
      <c r="D4206">
        <v>801900000</v>
      </c>
      <c r="E4206">
        <v>48200000</v>
      </c>
      <c r="F4206">
        <v>850100000</v>
      </c>
      <c r="G4206">
        <v>47</v>
      </c>
      <c r="H4206">
        <v>-32700000</v>
      </c>
      <c r="I4206">
        <v>-3.7041232442229267E-2</v>
      </c>
      <c r="J4206" t="s">
        <v>341</v>
      </c>
      <c r="K4206" t="s">
        <v>2580</v>
      </c>
      <c r="L4206" t="s">
        <v>1515</v>
      </c>
    </row>
    <row r="4207" spans="1:12" x14ac:dyDescent="0.3">
      <c r="A4207" s="9">
        <v>44561</v>
      </c>
      <c r="B4207" t="s">
        <v>275</v>
      </c>
      <c r="C4207" t="s">
        <v>84</v>
      </c>
      <c r="D4207">
        <v>1500000</v>
      </c>
      <c r="E4207">
        <v>0</v>
      </c>
      <c r="F4207">
        <v>1500000</v>
      </c>
      <c r="G4207">
        <v>110</v>
      </c>
      <c r="H4207">
        <v>100000</v>
      </c>
      <c r="I4207">
        <v>7.1428571428571425E-2</v>
      </c>
      <c r="J4207" t="s">
        <v>340</v>
      </c>
      <c r="K4207" t="s">
        <v>461</v>
      </c>
      <c r="L4207" t="s">
        <v>486</v>
      </c>
    </row>
    <row r="4208" spans="1:12" x14ac:dyDescent="0.3">
      <c r="A4208" s="9">
        <v>44561</v>
      </c>
      <c r="B4208" t="s">
        <v>289</v>
      </c>
      <c r="C4208" t="s">
        <v>98</v>
      </c>
      <c r="D4208">
        <v>0</v>
      </c>
      <c r="E4208">
        <v>0</v>
      </c>
      <c r="F4208">
        <v>0</v>
      </c>
      <c r="G4208">
        <v>125</v>
      </c>
      <c r="H4208">
        <v>0</v>
      </c>
      <c r="J4208" t="s">
        <v>339</v>
      </c>
      <c r="K4208" t="s">
        <v>348</v>
      </c>
      <c r="L4208" t="s">
        <v>348</v>
      </c>
    </row>
    <row r="4209" spans="1:12" x14ac:dyDescent="0.3">
      <c r="A4209" s="9">
        <v>44561</v>
      </c>
      <c r="B4209" t="s">
        <v>276</v>
      </c>
      <c r="C4209" t="s">
        <v>85</v>
      </c>
      <c r="D4209">
        <v>4533400000</v>
      </c>
      <c r="E4209">
        <v>60600000</v>
      </c>
      <c r="F4209">
        <v>4594000000</v>
      </c>
      <c r="G4209">
        <v>28</v>
      </c>
      <c r="H4209">
        <v>335400000</v>
      </c>
      <c r="I4209">
        <v>7.8758277368149152E-2</v>
      </c>
      <c r="J4209" t="s">
        <v>340</v>
      </c>
      <c r="K4209" t="s">
        <v>546</v>
      </c>
      <c r="L4209" t="s">
        <v>669</v>
      </c>
    </row>
    <row r="4210" spans="1:12" x14ac:dyDescent="0.3">
      <c r="A4210" s="9">
        <v>44561</v>
      </c>
      <c r="B4210" t="s">
        <v>277</v>
      </c>
      <c r="C4210" t="s">
        <v>86</v>
      </c>
      <c r="D4210">
        <v>15300000</v>
      </c>
      <c r="E4210">
        <v>0</v>
      </c>
      <c r="F4210">
        <v>15300000</v>
      </c>
      <c r="G4210">
        <v>96</v>
      </c>
      <c r="H4210">
        <v>1000000</v>
      </c>
      <c r="I4210">
        <v>6.9930069930069935E-2</v>
      </c>
      <c r="J4210" t="s">
        <v>340</v>
      </c>
      <c r="K4210" t="s">
        <v>2581</v>
      </c>
      <c r="L4210" t="s">
        <v>458</v>
      </c>
    </row>
    <row r="4211" spans="1:12" x14ac:dyDescent="0.3">
      <c r="A4211" s="9">
        <v>44561</v>
      </c>
      <c r="B4211" t="s">
        <v>278</v>
      </c>
      <c r="C4211" t="s">
        <v>87</v>
      </c>
      <c r="D4211">
        <v>9744800000</v>
      </c>
      <c r="E4211">
        <v>644700000</v>
      </c>
      <c r="F4211">
        <v>10389500000</v>
      </c>
      <c r="G4211">
        <v>13</v>
      </c>
      <c r="H4211">
        <v>766000000</v>
      </c>
      <c r="I4211">
        <v>7.9596820283680578E-2</v>
      </c>
      <c r="J4211" t="s">
        <v>340</v>
      </c>
      <c r="K4211" t="s">
        <v>842</v>
      </c>
      <c r="L4211" t="s">
        <v>2582</v>
      </c>
    </row>
    <row r="4212" spans="1:12" x14ac:dyDescent="0.3">
      <c r="A4212" s="9">
        <v>44561</v>
      </c>
      <c r="B4212" t="s">
        <v>279</v>
      </c>
      <c r="C4212" t="s">
        <v>88</v>
      </c>
      <c r="D4212">
        <v>0</v>
      </c>
      <c r="E4212">
        <v>2900000</v>
      </c>
      <c r="F4212">
        <v>2900000</v>
      </c>
      <c r="G4212">
        <v>105</v>
      </c>
      <c r="H4212">
        <v>-21200000</v>
      </c>
      <c r="I4212">
        <v>-0.8796680497925311</v>
      </c>
      <c r="J4212" t="s">
        <v>341</v>
      </c>
      <c r="K4212" t="s">
        <v>490</v>
      </c>
      <c r="L4212" t="s">
        <v>1161</v>
      </c>
    </row>
    <row r="4213" spans="1:12" x14ac:dyDescent="0.3">
      <c r="A4213" s="9">
        <v>44561</v>
      </c>
      <c r="B4213" t="s">
        <v>280</v>
      </c>
      <c r="C4213" t="s">
        <v>89</v>
      </c>
      <c r="D4213">
        <v>23100000</v>
      </c>
      <c r="E4213">
        <v>0</v>
      </c>
      <c r="F4213">
        <v>23100000</v>
      </c>
      <c r="G4213">
        <v>83</v>
      </c>
      <c r="H4213">
        <v>1400000</v>
      </c>
      <c r="I4213">
        <v>6.4516129032258063E-2</v>
      </c>
      <c r="J4213" t="s">
        <v>340</v>
      </c>
      <c r="K4213" t="s">
        <v>2583</v>
      </c>
      <c r="L4213" t="s">
        <v>550</v>
      </c>
    </row>
    <row r="4214" spans="1:12" x14ac:dyDescent="0.3">
      <c r="A4214" s="9">
        <v>44561</v>
      </c>
      <c r="B4214" t="s">
        <v>281</v>
      </c>
      <c r="C4214" t="s">
        <v>90</v>
      </c>
      <c r="D4214">
        <v>120600000</v>
      </c>
      <c r="E4214">
        <v>7255200000</v>
      </c>
      <c r="F4214">
        <v>7375800000</v>
      </c>
      <c r="G4214">
        <v>32</v>
      </c>
      <c r="H4214">
        <v>256300000</v>
      </c>
      <c r="I4214">
        <v>3.5999719081396167E-2</v>
      </c>
      <c r="J4214" t="s">
        <v>340</v>
      </c>
      <c r="K4214" t="s">
        <v>2584</v>
      </c>
      <c r="L4214" t="s">
        <v>1103</v>
      </c>
    </row>
    <row r="4215" spans="1:12" x14ac:dyDescent="0.3">
      <c r="A4215" s="9">
        <v>44561</v>
      </c>
      <c r="B4215" t="s">
        <v>282</v>
      </c>
      <c r="C4215" t="s">
        <v>91</v>
      </c>
      <c r="D4215">
        <v>56400000</v>
      </c>
      <c r="E4215">
        <v>0</v>
      </c>
      <c r="F4215">
        <v>56400000</v>
      </c>
      <c r="G4215">
        <v>66</v>
      </c>
      <c r="H4215">
        <v>1100000</v>
      </c>
      <c r="I4215">
        <v>1.9891500904159129E-2</v>
      </c>
      <c r="J4215" t="s">
        <v>340</v>
      </c>
      <c r="K4215" t="s">
        <v>2504</v>
      </c>
      <c r="L4215" t="s">
        <v>574</v>
      </c>
    </row>
    <row r="4216" spans="1:12" x14ac:dyDescent="0.3">
      <c r="A4216" s="9">
        <v>44561</v>
      </c>
      <c r="B4216" t="s">
        <v>283</v>
      </c>
      <c r="C4216" t="s">
        <v>92</v>
      </c>
      <c r="D4216">
        <v>8693900000</v>
      </c>
      <c r="E4216">
        <v>684600000</v>
      </c>
      <c r="F4216">
        <v>9378500000</v>
      </c>
      <c r="G4216">
        <v>18</v>
      </c>
      <c r="H4216">
        <v>-66800000</v>
      </c>
      <c r="I4216">
        <v>-7.0723005092479859E-3</v>
      </c>
      <c r="J4216" t="s">
        <v>341</v>
      </c>
      <c r="K4216" t="s">
        <v>2585</v>
      </c>
      <c r="L4216" t="s">
        <v>2586</v>
      </c>
    </row>
    <row r="4217" spans="1:12" x14ac:dyDescent="0.3">
      <c r="A4217" s="9">
        <v>44561</v>
      </c>
      <c r="B4217" t="s">
        <v>284</v>
      </c>
      <c r="C4217" t="s">
        <v>93</v>
      </c>
      <c r="D4217">
        <v>84400000</v>
      </c>
      <c r="E4217">
        <v>8500000</v>
      </c>
      <c r="F4217">
        <v>92900000</v>
      </c>
      <c r="G4217">
        <v>67</v>
      </c>
      <c r="H4217">
        <v>1600000</v>
      </c>
      <c r="I4217">
        <v>1.752464403066813E-2</v>
      </c>
      <c r="J4217" t="s">
        <v>340</v>
      </c>
      <c r="K4217" t="s">
        <v>2587</v>
      </c>
      <c r="L4217" t="s">
        <v>633</v>
      </c>
    </row>
    <row r="4218" spans="1:12" x14ac:dyDescent="0.3">
      <c r="A4218" s="9">
        <v>44561</v>
      </c>
      <c r="B4218" t="s">
        <v>285</v>
      </c>
      <c r="C4218" t="s">
        <v>94</v>
      </c>
      <c r="D4218">
        <v>3900000</v>
      </c>
      <c r="E4218">
        <v>3600000</v>
      </c>
      <c r="F4218">
        <v>7500000</v>
      </c>
      <c r="G4218">
        <v>102</v>
      </c>
      <c r="H4218">
        <v>0</v>
      </c>
      <c r="I4218">
        <v>0</v>
      </c>
      <c r="J4218" t="s">
        <v>339</v>
      </c>
      <c r="K4218" t="s">
        <v>2085</v>
      </c>
      <c r="L4218" t="s">
        <v>348</v>
      </c>
    </row>
    <row r="4219" spans="1:12" x14ac:dyDescent="0.3">
      <c r="A4219" s="9">
        <v>44561</v>
      </c>
      <c r="B4219" t="s">
        <v>286</v>
      </c>
      <c r="C4219" t="s">
        <v>95</v>
      </c>
      <c r="D4219">
        <v>0</v>
      </c>
      <c r="E4219">
        <v>0</v>
      </c>
      <c r="F4219">
        <v>0</v>
      </c>
      <c r="G4219">
        <v>102</v>
      </c>
      <c r="H4219">
        <v>0</v>
      </c>
      <c r="J4219" t="s">
        <v>339</v>
      </c>
      <c r="K4219" t="s">
        <v>348</v>
      </c>
      <c r="L4219" t="s">
        <v>348</v>
      </c>
    </row>
    <row r="4220" spans="1:12" x14ac:dyDescent="0.3">
      <c r="A4220" s="9">
        <v>44561</v>
      </c>
      <c r="B4220" t="s">
        <v>287</v>
      </c>
      <c r="C4220" t="s">
        <v>96</v>
      </c>
      <c r="D4220">
        <v>47300000</v>
      </c>
      <c r="E4220">
        <v>600000</v>
      </c>
      <c r="F4220">
        <v>47900000</v>
      </c>
      <c r="G4220">
        <v>86</v>
      </c>
      <c r="H4220">
        <v>700000</v>
      </c>
      <c r="I4220">
        <v>1.483050847457627E-2</v>
      </c>
      <c r="J4220" t="s">
        <v>340</v>
      </c>
      <c r="K4220" t="s">
        <v>2140</v>
      </c>
      <c r="L4220" t="s">
        <v>456</v>
      </c>
    </row>
    <row r="4221" spans="1:12" x14ac:dyDescent="0.3">
      <c r="A4221" s="9">
        <v>44561</v>
      </c>
      <c r="B4221" t="s">
        <v>288</v>
      </c>
      <c r="C4221" t="s">
        <v>97</v>
      </c>
      <c r="D4221">
        <v>30000000</v>
      </c>
      <c r="E4221">
        <v>3200000</v>
      </c>
      <c r="F4221">
        <v>33200000</v>
      </c>
      <c r="G4221">
        <v>81</v>
      </c>
      <c r="H4221">
        <v>1100000</v>
      </c>
      <c r="I4221">
        <v>3.4267912772585667E-2</v>
      </c>
      <c r="J4221" t="s">
        <v>340</v>
      </c>
      <c r="K4221" t="s">
        <v>779</v>
      </c>
      <c r="L4221" t="s">
        <v>574</v>
      </c>
    </row>
    <row r="4222" spans="1:12" x14ac:dyDescent="0.3">
      <c r="A4222" s="9">
        <v>44561</v>
      </c>
      <c r="B4222" t="s">
        <v>259</v>
      </c>
      <c r="C4222" t="s">
        <v>68</v>
      </c>
      <c r="D4222">
        <v>133397100000</v>
      </c>
      <c r="E4222">
        <v>26124500000</v>
      </c>
      <c r="F4222">
        <v>159521600000</v>
      </c>
      <c r="G4222">
        <v>3</v>
      </c>
      <c r="H4222">
        <v>568900000</v>
      </c>
      <c r="I4222">
        <v>3.5790521331188459E-3</v>
      </c>
      <c r="J4222" t="s">
        <v>340</v>
      </c>
      <c r="K4222" t="s">
        <v>2391</v>
      </c>
      <c r="L4222" t="s">
        <v>402</v>
      </c>
    </row>
    <row r="4223" spans="1:12" x14ac:dyDescent="0.3">
      <c r="A4223" s="9">
        <v>44561</v>
      </c>
      <c r="B4223" t="s">
        <v>327</v>
      </c>
      <c r="C4223" t="s">
        <v>145</v>
      </c>
      <c r="D4223">
        <v>0</v>
      </c>
      <c r="E4223">
        <v>0</v>
      </c>
      <c r="F4223">
        <v>0</v>
      </c>
      <c r="G4223">
        <v>120</v>
      </c>
      <c r="H4223">
        <v>0</v>
      </c>
      <c r="J4223" t="s">
        <v>339</v>
      </c>
      <c r="K4223" t="s">
        <v>348</v>
      </c>
      <c r="L4223" t="s">
        <v>348</v>
      </c>
    </row>
    <row r="4224" spans="1:12" x14ac:dyDescent="0.3">
      <c r="A4224" s="9">
        <v>44561</v>
      </c>
      <c r="B4224" t="s">
        <v>328</v>
      </c>
      <c r="C4224" t="s">
        <v>144</v>
      </c>
      <c r="D4224">
        <v>1220200000</v>
      </c>
      <c r="E4224">
        <v>0</v>
      </c>
      <c r="F4224">
        <v>1220200000</v>
      </c>
      <c r="G4224">
        <v>43</v>
      </c>
      <c r="H4224">
        <v>88100000</v>
      </c>
      <c r="I4224">
        <v>7.7819980567087707E-2</v>
      </c>
      <c r="J4224" t="s">
        <v>340</v>
      </c>
      <c r="K4224" t="s">
        <v>1267</v>
      </c>
      <c r="L4224" t="s">
        <v>2588</v>
      </c>
    </row>
    <row r="4225" spans="1:12" x14ac:dyDescent="0.3">
      <c r="A4225" s="9">
        <v>44561</v>
      </c>
      <c r="B4225" t="s">
        <v>323</v>
      </c>
      <c r="C4225" t="s">
        <v>133</v>
      </c>
      <c r="D4225">
        <v>2814000000</v>
      </c>
      <c r="E4225">
        <v>122300000</v>
      </c>
      <c r="F4225">
        <v>2936300000</v>
      </c>
      <c r="G4225">
        <v>31</v>
      </c>
      <c r="H4225">
        <v>52400000</v>
      </c>
      <c r="I4225">
        <v>1.816983945351781E-2</v>
      </c>
      <c r="J4225" t="s">
        <v>340</v>
      </c>
      <c r="K4225" t="s">
        <v>2589</v>
      </c>
      <c r="L4225" t="s">
        <v>1320</v>
      </c>
    </row>
    <row r="4226" spans="1:12" x14ac:dyDescent="0.3">
      <c r="A4226" s="9">
        <v>44561</v>
      </c>
      <c r="B4226" t="s">
        <v>262</v>
      </c>
      <c r="C4226" t="s">
        <v>71</v>
      </c>
      <c r="D4226">
        <v>393700000</v>
      </c>
      <c r="E4226">
        <v>27600000</v>
      </c>
      <c r="F4226">
        <v>421300000</v>
      </c>
      <c r="G4226">
        <v>53</v>
      </c>
      <c r="H4226">
        <v>-11700000</v>
      </c>
      <c r="I4226">
        <v>-2.7020785219399539E-2</v>
      </c>
      <c r="J4226" t="s">
        <v>341</v>
      </c>
      <c r="K4226" t="s">
        <v>2590</v>
      </c>
      <c r="L4226" t="s">
        <v>982</v>
      </c>
    </row>
    <row r="4227" spans="1:12" x14ac:dyDescent="0.3">
      <c r="A4227" s="9">
        <v>44561</v>
      </c>
      <c r="B4227" t="s">
        <v>197</v>
      </c>
      <c r="C4227" t="s">
        <v>5</v>
      </c>
      <c r="D4227">
        <v>628800000</v>
      </c>
      <c r="E4227">
        <v>0</v>
      </c>
      <c r="F4227">
        <v>628800000</v>
      </c>
      <c r="G4227">
        <v>55</v>
      </c>
      <c r="H4227">
        <v>11600000</v>
      </c>
      <c r="I4227">
        <v>1.8794556059624112E-2</v>
      </c>
      <c r="J4227" t="s">
        <v>340</v>
      </c>
      <c r="K4227" t="s">
        <v>1223</v>
      </c>
      <c r="L4227" t="s">
        <v>679</v>
      </c>
    </row>
    <row r="4228" spans="1:12" x14ac:dyDescent="0.3">
      <c r="A4228" s="9">
        <v>44561</v>
      </c>
      <c r="B4228" t="s">
        <v>290</v>
      </c>
      <c r="C4228" t="s">
        <v>99</v>
      </c>
      <c r="D4228">
        <v>218500000</v>
      </c>
      <c r="E4228">
        <v>0</v>
      </c>
      <c r="F4228">
        <v>218500000</v>
      </c>
      <c r="G4228">
        <v>64</v>
      </c>
      <c r="H4228">
        <v>-2300000</v>
      </c>
      <c r="I4228">
        <v>-1.041666666666667E-2</v>
      </c>
      <c r="J4228" t="s">
        <v>341</v>
      </c>
      <c r="K4228" t="s">
        <v>2591</v>
      </c>
      <c r="L4228" t="s">
        <v>1923</v>
      </c>
    </row>
    <row r="4229" spans="1:12" x14ac:dyDescent="0.3">
      <c r="A4229" s="9">
        <v>44561</v>
      </c>
      <c r="B4229" t="s">
        <v>274</v>
      </c>
      <c r="C4229" t="s">
        <v>83</v>
      </c>
      <c r="D4229">
        <v>2502500000</v>
      </c>
      <c r="E4229">
        <v>1587900000</v>
      </c>
      <c r="F4229">
        <v>4090400000</v>
      </c>
      <c r="G4229">
        <v>29</v>
      </c>
      <c r="H4229">
        <v>41900000</v>
      </c>
      <c r="I4229">
        <v>1.034951216499938E-2</v>
      </c>
      <c r="J4229" t="s">
        <v>340</v>
      </c>
      <c r="K4229" t="s">
        <v>975</v>
      </c>
      <c r="L4229" t="s">
        <v>1445</v>
      </c>
    </row>
    <row r="4230" spans="1:12" x14ac:dyDescent="0.3">
      <c r="A4230" s="9">
        <v>44561</v>
      </c>
      <c r="B4230" t="s">
        <v>322</v>
      </c>
      <c r="C4230" t="s">
        <v>132</v>
      </c>
      <c r="D4230">
        <v>4356600000</v>
      </c>
      <c r="E4230">
        <v>0</v>
      </c>
      <c r="F4230">
        <v>4356600000</v>
      </c>
      <c r="G4230">
        <v>21</v>
      </c>
      <c r="H4230">
        <v>217600000</v>
      </c>
      <c r="I4230">
        <v>5.2573085286301037E-2</v>
      </c>
      <c r="J4230" t="s">
        <v>340</v>
      </c>
      <c r="K4230" t="s">
        <v>465</v>
      </c>
      <c r="L4230" t="s">
        <v>2592</v>
      </c>
    </row>
    <row r="4231" spans="1:12" x14ac:dyDescent="0.3">
      <c r="A4231" s="9">
        <v>44561</v>
      </c>
      <c r="B4231" t="s">
        <v>296</v>
      </c>
      <c r="C4231" t="s">
        <v>105</v>
      </c>
      <c r="D4231">
        <v>586800000</v>
      </c>
      <c r="E4231">
        <v>0</v>
      </c>
      <c r="F4231">
        <v>586800000</v>
      </c>
      <c r="G4231">
        <v>51</v>
      </c>
      <c r="H4231">
        <v>68300000</v>
      </c>
      <c r="I4231">
        <v>0.13172613307618131</v>
      </c>
      <c r="J4231" t="s">
        <v>340</v>
      </c>
      <c r="K4231" t="s">
        <v>2593</v>
      </c>
      <c r="L4231" t="s">
        <v>2594</v>
      </c>
    </row>
    <row r="4232" spans="1:12" x14ac:dyDescent="0.3">
      <c r="A4232" s="9">
        <v>44561</v>
      </c>
      <c r="B4232" t="s">
        <v>333</v>
      </c>
      <c r="C4232" t="s">
        <v>150</v>
      </c>
      <c r="D4232">
        <v>2700000</v>
      </c>
      <c r="E4232">
        <v>0</v>
      </c>
      <c r="F4232">
        <v>2700000</v>
      </c>
      <c r="G4232">
        <v>114</v>
      </c>
      <c r="J4232" t="s">
        <v>339</v>
      </c>
      <c r="K4232" t="s">
        <v>359</v>
      </c>
    </row>
    <row r="4233" spans="1:12" x14ac:dyDescent="0.3">
      <c r="A4233" s="9">
        <v>44561</v>
      </c>
      <c r="B4233" t="s">
        <v>297</v>
      </c>
      <c r="C4233" t="s">
        <v>106</v>
      </c>
      <c r="D4233">
        <v>253200000</v>
      </c>
      <c r="E4233">
        <v>0</v>
      </c>
      <c r="F4233">
        <v>253200000</v>
      </c>
      <c r="G4233">
        <v>63</v>
      </c>
      <c r="H4233">
        <v>-3800000</v>
      </c>
      <c r="I4233">
        <v>-1.478599221789883E-2</v>
      </c>
      <c r="J4233" t="s">
        <v>341</v>
      </c>
      <c r="K4233" t="s">
        <v>585</v>
      </c>
      <c r="L4233" t="s">
        <v>1048</v>
      </c>
    </row>
    <row r="4234" spans="1:12" x14ac:dyDescent="0.3">
      <c r="A4234" s="9">
        <v>44561</v>
      </c>
      <c r="B4234" t="s">
        <v>298</v>
      </c>
      <c r="C4234" t="s">
        <v>107</v>
      </c>
      <c r="D4234">
        <v>2500000</v>
      </c>
      <c r="E4234">
        <v>0</v>
      </c>
      <c r="F4234">
        <v>2500000</v>
      </c>
      <c r="G4234">
        <v>103</v>
      </c>
      <c r="H4234">
        <v>-100000</v>
      </c>
      <c r="I4234">
        <v>-3.8461538461538457E-2</v>
      </c>
      <c r="J4234" t="s">
        <v>341</v>
      </c>
      <c r="K4234" t="s">
        <v>667</v>
      </c>
      <c r="L4234" t="s">
        <v>503</v>
      </c>
    </row>
    <row r="4235" spans="1:12" x14ac:dyDescent="0.3">
      <c r="A4235" s="9">
        <v>44561</v>
      </c>
      <c r="B4235" t="s">
        <v>299</v>
      </c>
      <c r="C4235" t="s">
        <v>108</v>
      </c>
      <c r="D4235">
        <v>14787200000</v>
      </c>
      <c r="E4235">
        <v>1960300000</v>
      </c>
      <c r="F4235">
        <v>16747500000</v>
      </c>
      <c r="G4235">
        <v>8</v>
      </c>
      <c r="H4235">
        <v>136000000</v>
      </c>
      <c r="I4235">
        <v>8.1870992986786267E-3</v>
      </c>
      <c r="J4235" t="s">
        <v>340</v>
      </c>
      <c r="K4235" t="s">
        <v>399</v>
      </c>
      <c r="L4235" t="s">
        <v>559</v>
      </c>
    </row>
    <row r="4236" spans="1:12" x14ac:dyDescent="0.3">
      <c r="A4236" s="9">
        <v>44561</v>
      </c>
      <c r="B4236" t="s">
        <v>307</v>
      </c>
      <c r="C4236" t="s">
        <v>141</v>
      </c>
      <c r="D4236">
        <v>88600000</v>
      </c>
      <c r="E4236">
        <v>0</v>
      </c>
      <c r="F4236">
        <v>88600000</v>
      </c>
      <c r="G4236">
        <v>70</v>
      </c>
      <c r="H4236">
        <v>-3700000</v>
      </c>
      <c r="I4236">
        <v>-4.008667388949079E-2</v>
      </c>
      <c r="J4236" t="s">
        <v>341</v>
      </c>
      <c r="K4236" t="s">
        <v>2595</v>
      </c>
      <c r="L4236" t="s">
        <v>937</v>
      </c>
    </row>
    <row r="4237" spans="1:12" x14ac:dyDescent="0.3">
      <c r="A4237" s="9">
        <v>44561</v>
      </c>
      <c r="B4237" t="s">
        <v>301</v>
      </c>
      <c r="C4237" t="s">
        <v>110</v>
      </c>
      <c r="D4237">
        <v>2837400000</v>
      </c>
      <c r="E4237">
        <v>77700000</v>
      </c>
      <c r="F4237">
        <v>2915100000</v>
      </c>
      <c r="G4237">
        <v>37</v>
      </c>
      <c r="H4237">
        <v>-155000000</v>
      </c>
      <c r="I4237">
        <v>-5.0486954822318492E-2</v>
      </c>
      <c r="J4237" t="s">
        <v>341</v>
      </c>
      <c r="K4237" t="s">
        <v>1901</v>
      </c>
      <c r="L4237" t="s">
        <v>1051</v>
      </c>
    </row>
    <row r="4238" spans="1:12" x14ac:dyDescent="0.3">
      <c r="A4238" s="9">
        <v>44561</v>
      </c>
      <c r="B4238" t="s">
        <v>302</v>
      </c>
      <c r="C4238" t="s">
        <v>111</v>
      </c>
      <c r="D4238">
        <v>3100000</v>
      </c>
      <c r="E4238">
        <v>0</v>
      </c>
      <c r="F4238">
        <v>3100000</v>
      </c>
      <c r="G4238">
        <v>109</v>
      </c>
      <c r="H4238">
        <v>-200000</v>
      </c>
      <c r="I4238">
        <v>-6.0606060606060608E-2</v>
      </c>
      <c r="J4238" t="s">
        <v>341</v>
      </c>
      <c r="K4238" t="s">
        <v>777</v>
      </c>
      <c r="L4238" t="s">
        <v>497</v>
      </c>
    </row>
    <row r="4239" spans="1:12" x14ac:dyDescent="0.3">
      <c r="A4239" s="9">
        <v>44561</v>
      </c>
      <c r="B4239" t="s">
        <v>303</v>
      </c>
      <c r="C4239" t="s">
        <v>112</v>
      </c>
      <c r="D4239">
        <v>0</v>
      </c>
      <c r="E4239">
        <v>0</v>
      </c>
      <c r="F4239">
        <v>0</v>
      </c>
      <c r="G4239">
        <v>109</v>
      </c>
      <c r="H4239">
        <v>0</v>
      </c>
      <c r="J4239" t="s">
        <v>339</v>
      </c>
      <c r="K4239" t="s">
        <v>348</v>
      </c>
      <c r="L4239" t="s">
        <v>348</v>
      </c>
    </row>
    <row r="4240" spans="1:12" x14ac:dyDescent="0.3">
      <c r="A4240" s="9">
        <v>44561</v>
      </c>
      <c r="B4240" t="s">
        <v>304</v>
      </c>
      <c r="C4240" t="s">
        <v>113</v>
      </c>
      <c r="D4240">
        <v>13779400000</v>
      </c>
      <c r="E4240">
        <v>3594900000</v>
      </c>
      <c r="F4240">
        <v>17374300000</v>
      </c>
      <c r="G4240">
        <v>11</v>
      </c>
      <c r="H4240">
        <v>788200000</v>
      </c>
      <c r="I4240">
        <v>4.7521719994453183E-2</v>
      </c>
      <c r="J4240" t="s">
        <v>340</v>
      </c>
      <c r="K4240" t="s">
        <v>2401</v>
      </c>
      <c r="L4240" t="s">
        <v>2596</v>
      </c>
    </row>
    <row r="4241" spans="1:12" x14ac:dyDescent="0.3">
      <c r="A4241" s="9">
        <v>44561</v>
      </c>
      <c r="B4241" t="s">
        <v>305</v>
      </c>
      <c r="C4241" t="s">
        <v>114</v>
      </c>
      <c r="D4241">
        <v>13216400000</v>
      </c>
      <c r="E4241">
        <v>5354800000</v>
      </c>
      <c r="F4241">
        <v>18571200000</v>
      </c>
      <c r="G4241">
        <v>6</v>
      </c>
      <c r="H4241">
        <v>-46200000</v>
      </c>
      <c r="I4241">
        <v>-2.481549518192658E-3</v>
      </c>
      <c r="J4241" t="s">
        <v>341</v>
      </c>
      <c r="K4241" t="s">
        <v>706</v>
      </c>
      <c r="L4241" t="s">
        <v>1319</v>
      </c>
    </row>
    <row r="4242" spans="1:12" x14ac:dyDescent="0.3">
      <c r="A4242" s="9">
        <v>44561</v>
      </c>
      <c r="B4242" t="s">
        <v>306</v>
      </c>
      <c r="C4242" t="s">
        <v>115</v>
      </c>
      <c r="D4242">
        <v>200000</v>
      </c>
      <c r="E4242">
        <v>0</v>
      </c>
      <c r="F4242">
        <v>200000</v>
      </c>
      <c r="G4242">
        <v>6</v>
      </c>
      <c r="H4242">
        <v>0</v>
      </c>
      <c r="I4242">
        <v>0</v>
      </c>
      <c r="J4242" t="s">
        <v>339</v>
      </c>
      <c r="K4242" t="s">
        <v>379</v>
      </c>
      <c r="L4242" t="s">
        <v>348</v>
      </c>
    </row>
    <row r="4243" spans="1:12" x14ac:dyDescent="0.3">
      <c r="A4243" s="9">
        <v>44561</v>
      </c>
      <c r="B4243" t="s">
        <v>309</v>
      </c>
      <c r="C4243" t="s">
        <v>118</v>
      </c>
      <c r="D4243">
        <v>57800000</v>
      </c>
      <c r="E4243">
        <v>39600000</v>
      </c>
      <c r="F4243">
        <v>97400000</v>
      </c>
      <c r="G4243">
        <v>80</v>
      </c>
      <c r="H4243">
        <v>-1000000</v>
      </c>
      <c r="I4243">
        <v>-1.016260162601626E-2</v>
      </c>
      <c r="J4243" t="s">
        <v>341</v>
      </c>
      <c r="K4243" t="s">
        <v>2597</v>
      </c>
      <c r="L4243" t="s">
        <v>681</v>
      </c>
    </row>
    <row r="4244" spans="1:12" x14ac:dyDescent="0.3">
      <c r="A4244" s="9">
        <v>44561</v>
      </c>
      <c r="B4244" t="s">
        <v>293</v>
      </c>
      <c r="C4244" t="s">
        <v>102</v>
      </c>
      <c r="D4244">
        <v>12218900000</v>
      </c>
      <c r="E4244">
        <v>394400000</v>
      </c>
      <c r="F4244">
        <v>12613300000</v>
      </c>
      <c r="G4244">
        <v>15</v>
      </c>
      <c r="H4244">
        <v>-121400000</v>
      </c>
      <c r="I4244">
        <v>-9.5330082373357838E-3</v>
      </c>
      <c r="J4244" t="s">
        <v>341</v>
      </c>
      <c r="K4244" t="s">
        <v>1647</v>
      </c>
      <c r="L4244" t="s">
        <v>695</v>
      </c>
    </row>
    <row r="4245" spans="1:12" x14ac:dyDescent="0.3">
      <c r="A4245" s="9">
        <v>44561</v>
      </c>
      <c r="B4245" t="s">
        <v>320</v>
      </c>
      <c r="C4245" t="s">
        <v>129</v>
      </c>
      <c r="D4245">
        <v>73200000</v>
      </c>
      <c r="E4245">
        <v>0</v>
      </c>
      <c r="F4245">
        <v>73200000</v>
      </c>
      <c r="G4245">
        <v>15</v>
      </c>
      <c r="H4245">
        <v>-200000</v>
      </c>
      <c r="I4245">
        <v>-2.7247956403269749E-3</v>
      </c>
      <c r="J4245" t="s">
        <v>341</v>
      </c>
      <c r="K4245" t="s">
        <v>1344</v>
      </c>
      <c r="L4245" t="s">
        <v>497</v>
      </c>
    </row>
    <row r="4246" spans="1:12" x14ac:dyDescent="0.3">
      <c r="A4246" s="9">
        <v>44561</v>
      </c>
      <c r="B4246" t="s">
        <v>308</v>
      </c>
      <c r="C4246" t="s">
        <v>117</v>
      </c>
      <c r="D4246">
        <v>190269500000</v>
      </c>
      <c r="E4246">
        <v>25529000000</v>
      </c>
      <c r="F4246">
        <v>215798500000</v>
      </c>
      <c r="G4246">
        <v>1</v>
      </c>
      <c r="H4246">
        <v>4687300000</v>
      </c>
      <c r="I4246">
        <v>2.2202990651372361E-2</v>
      </c>
      <c r="J4246" t="s">
        <v>340</v>
      </c>
      <c r="K4246" t="s">
        <v>2598</v>
      </c>
      <c r="L4246" t="s">
        <v>946</v>
      </c>
    </row>
    <row r="4247" spans="1:12" x14ac:dyDescent="0.3">
      <c r="A4247" s="9">
        <v>44561</v>
      </c>
      <c r="B4247" t="s">
        <v>300</v>
      </c>
      <c r="C4247" t="s">
        <v>109</v>
      </c>
      <c r="D4247">
        <v>500000</v>
      </c>
      <c r="E4247">
        <v>400000</v>
      </c>
      <c r="F4247">
        <v>900000</v>
      </c>
      <c r="G4247">
        <v>113</v>
      </c>
      <c r="H4247">
        <v>0</v>
      </c>
      <c r="I4247">
        <v>0</v>
      </c>
      <c r="J4247" t="s">
        <v>339</v>
      </c>
      <c r="K4247" t="s">
        <v>441</v>
      </c>
      <c r="L4247" t="s">
        <v>348</v>
      </c>
    </row>
    <row r="4248" spans="1:12" x14ac:dyDescent="0.3">
      <c r="A4248" s="9">
        <v>44561</v>
      </c>
      <c r="B4248" t="s">
        <v>292</v>
      </c>
      <c r="C4248" t="s">
        <v>101</v>
      </c>
      <c r="D4248">
        <v>15524900000</v>
      </c>
      <c r="E4248">
        <v>43000000</v>
      </c>
      <c r="F4248">
        <v>15567900000</v>
      </c>
      <c r="G4248">
        <v>9</v>
      </c>
      <c r="H4248">
        <v>-569800000</v>
      </c>
      <c r="I4248">
        <v>-3.5308625144847158E-2</v>
      </c>
      <c r="J4248" t="s">
        <v>341</v>
      </c>
      <c r="K4248" t="s">
        <v>755</v>
      </c>
      <c r="L4248" t="s">
        <v>2599</v>
      </c>
    </row>
    <row r="4249" spans="1:12" x14ac:dyDescent="0.3">
      <c r="A4249" s="9">
        <v>44561</v>
      </c>
      <c r="B4249" t="s">
        <v>310</v>
      </c>
      <c r="C4249" t="s">
        <v>142</v>
      </c>
      <c r="D4249">
        <v>64500000</v>
      </c>
      <c r="E4249">
        <v>200000</v>
      </c>
      <c r="F4249">
        <v>64700000</v>
      </c>
      <c r="G4249">
        <v>74</v>
      </c>
      <c r="H4249">
        <v>-2800000</v>
      </c>
      <c r="I4249">
        <v>-4.148148148148148E-2</v>
      </c>
      <c r="J4249" t="s">
        <v>341</v>
      </c>
      <c r="K4249" t="s">
        <v>2600</v>
      </c>
      <c r="L4249" t="s">
        <v>1755</v>
      </c>
    </row>
    <row r="4250" spans="1:12" x14ac:dyDescent="0.3">
      <c r="A4250" s="9">
        <v>44561</v>
      </c>
      <c r="B4250" t="s">
        <v>311</v>
      </c>
      <c r="C4250" t="s">
        <v>120</v>
      </c>
      <c r="D4250">
        <v>0</v>
      </c>
      <c r="E4250">
        <v>0</v>
      </c>
      <c r="F4250">
        <v>0</v>
      </c>
      <c r="G4250">
        <v>123</v>
      </c>
      <c r="H4250">
        <v>0</v>
      </c>
      <c r="J4250" t="s">
        <v>339</v>
      </c>
      <c r="K4250" t="s">
        <v>348</v>
      </c>
      <c r="L4250" t="s">
        <v>348</v>
      </c>
    </row>
    <row r="4251" spans="1:12" x14ac:dyDescent="0.3">
      <c r="A4251" s="9">
        <v>44561</v>
      </c>
      <c r="B4251" t="s">
        <v>315</v>
      </c>
      <c r="C4251" t="s">
        <v>124</v>
      </c>
      <c r="D4251">
        <v>100000</v>
      </c>
      <c r="E4251">
        <v>3600000</v>
      </c>
      <c r="F4251">
        <v>3700000</v>
      </c>
      <c r="G4251">
        <v>106</v>
      </c>
      <c r="H4251">
        <v>0</v>
      </c>
      <c r="I4251">
        <v>0</v>
      </c>
      <c r="J4251" t="s">
        <v>339</v>
      </c>
      <c r="K4251" t="s">
        <v>1101</v>
      </c>
      <c r="L4251" t="s">
        <v>348</v>
      </c>
    </row>
    <row r="4252" spans="1:12" x14ac:dyDescent="0.3">
      <c r="A4252" s="9">
        <v>44561</v>
      </c>
      <c r="B4252" t="s">
        <v>312</v>
      </c>
      <c r="C4252" t="s">
        <v>121</v>
      </c>
      <c r="D4252">
        <v>0</v>
      </c>
      <c r="E4252">
        <v>0</v>
      </c>
      <c r="F4252">
        <v>0</v>
      </c>
      <c r="G4252">
        <v>122</v>
      </c>
      <c r="H4252">
        <v>0</v>
      </c>
      <c r="J4252" t="s">
        <v>339</v>
      </c>
      <c r="K4252" t="s">
        <v>348</v>
      </c>
      <c r="L4252" t="s">
        <v>348</v>
      </c>
    </row>
    <row r="4253" spans="1:12" x14ac:dyDescent="0.3">
      <c r="A4253" s="9">
        <v>44561</v>
      </c>
      <c r="B4253" t="s">
        <v>314</v>
      </c>
      <c r="C4253" t="s">
        <v>123</v>
      </c>
      <c r="D4253">
        <v>500000</v>
      </c>
      <c r="E4253">
        <v>0</v>
      </c>
      <c r="F4253">
        <v>500000</v>
      </c>
      <c r="G4253">
        <v>107</v>
      </c>
      <c r="H4253">
        <v>0</v>
      </c>
      <c r="I4253">
        <v>0</v>
      </c>
      <c r="J4253" t="s">
        <v>339</v>
      </c>
      <c r="K4253" t="s">
        <v>361</v>
      </c>
      <c r="L4253" t="s">
        <v>348</v>
      </c>
    </row>
    <row r="4254" spans="1:12" x14ac:dyDescent="0.3">
      <c r="A4254" s="9">
        <v>44561</v>
      </c>
      <c r="B4254" t="s">
        <v>321</v>
      </c>
      <c r="C4254" t="s">
        <v>130</v>
      </c>
      <c r="D4254">
        <v>330100000</v>
      </c>
      <c r="E4254">
        <v>92700000</v>
      </c>
      <c r="F4254">
        <v>422800000</v>
      </c>
      <c r="G4254">
        <v>58</v>
      </c>
      <c r="H4254">
        <v>5700000</v>
      </c>
      <c r="I4254">
        <v>1.3665787580915851E-2</v>
      </c>
      <c r="J4254" t="s">
        <v>340</v>
      </c>
      <c r="K4254" t="s">
        <v>2601</v>
      </c>
      <c r="L4254" t="s">
        <v>768</v>
      </c>
    </row>
    <row r="4255" spans="1:12" x14ac:dyDescent="0.3">
      <c r="A4255" s="9">
        <v>44561</v>
      </c>
      <c r="B4255" t="s">
        <v>316</v>
      </c>
      <c r="C4255" t="s">
        <v>125</v>
      </c>
      <c r="D4255">
        <v>0</v>
      </c>
      <c r="E4255">
        <v>0</v>
      </c>
      <c r="F4255">
        <v>0</v>
      </c>
      <c r="G4255">
        <v>118</v>
      </c>
      <c r="H4255">
        <v>0</v>
      </c>
      <c r="J4255" t="s">
        <v>339</v>
      </c>
      <c r="K4255" t="s">
        <v>348</v>
      </c>
      <c r="L4255" t="s">
        <v>348</v>
      </c>
    </row>
    <row r="4256" spans="1:12" x14ac:dyDescent="0.3">
      <c r="A4256" s="9">
        <v>44561</v>
      </c>
      <c r="B4256" t="s">
        <v>317</v>
      </c>
      <c r="C4256" t="s">
        <v>126</v>
      </c>
      <c r="D4256">
        <v>9470200000</v>
      </c>
      <c r="E4256">
        <v>0</v>
      </c>
      <c r="F4256">
        <v>9470200000</v>
      </c>
      <c r="G4256">
        <v>17</v>
      </c>
      <c r="H4256">
        <v>105300000</v>
      </c>
      <c r="I4256">
        <v>1.124411365844803E-2</v>
      </c>
      <c r="J4256" t="s">
        <v>340</v>
      </c>
      <c r="K4256" t="s">
        <v>2335</v>
      </c>
      <c r="L4256" t="s">
        <v>1012</v>
      </c>
    </row>
    <row r="4257" spans="1:12" x14ac:dyDescent="0.3">
      <c r="A4257" s="9">
        <v>44561</v>
      </c>
      <c r="B4257" t="s">
        <v>318</v>
      </c>
      <c r="C4257" t="s">
        <v>127</v>
      </c>
      <c r="D4257">
        <v>1100000</v>
      </c>
      <c r="E4257">
        <v>0</v>
      </c>
      <c r="F4257">
        <v>1100000</v>
      </c>
      <c r="G4257">
        <v>111</v>
      </c>
      <c r="H4257">
        <v>0</v>
      </c>
      <c r="I4257">
        <v>0</v>
      </c>
      <c r="J4257" t="s">
        <v>339</v>
      </c>
      <c r="K4257" t="s">
        <v>574</v>
      </c>
      <c r="L4257" t="s">
        <v>348</v>
      </c>
    </row>
    <row r="4258" spans="1:12" x14ac:dyDescent="0.3">
      <c r="A4258" s="9">
        <v>44561</v>
      </c>
      <c r="B4258" t="s">
        <v>319</v>
      </c>
      <c r="C4258" t="s">
        <v>128</v>
      </c>
      <c r="D4258">
        <v>6900000</v>
      </c>
      <c r="E4258">
        <v>0</v>
      </c>
      <c r="F4258">
        <v>6900000</v>
      </c>
      <c r="G4258">
        <v>99</v>
      </c>
      <c r="H4258">
        <v>-500000</v>
      </c>
      <c r="I4258">
        <v>-6.7567567567567571E-2</v>
      </c>
      <c r="J4258" t="s">
        <v>341</v>
      </c>
      <c r="K4258" t="s">
        <v>873</v>
      </c>
      <c r="L4258" t="s">
        <v>472</v>
      </c>
    </row>
    <row r="4259" spans="1:12" x14ac:dyDescent="0.3">
      <c r="A4259" s="9">
        <v>44561</v>
      </c>
      <c r="B4259" t="s">
        <v>313</v>
      </c>
      <c r="C4259" t="s">
        <v>122</v>
      </c>
      <c r="D4259">
        <v>97700000</v>
      </c>
      <c r="E4259">
        <v>0</v>
      </c>
      <c r="F4259">
        <v>97700000</v>
      </c>
      <c r="G4259">
        <v>69</v>
      </c>
      <c r="H4259">
        <v>-3300000</v>
      </c>
      <c r="I4259">
        <v>-3.2673267326732668E-2</v>
      </c>
      <c r="J4259" t="s">
        <v>341</v>
      </c>
      <c r="K4259" t="s">
        <v>2008</v>
      </c>
      <c r="L4259" t="s">
        <v>670</v>
      </c>
    </row>
    <row r="4260" spans="1:12" x14ac:dyDescent="0.3">
      <c r="A4260" s="9">
        <v>44592</v>
      </c>
      <c r="B4260" t="s">
        <v>203</v>
      </c>
      <c r="C4260" t="s">
        <v>12</v>
      </c>
      <c r="D4260">
        <v>9400000</v>
      </c>
      <c r="E4260">
        <v>0</v>
      </c>
      <c r="F4260">
        <v>9400000</v>
      </c>
      <c r="G4260">
        <v>91</v>
      </c>
      <c r="H4260">
        <v>800000</v>
      </c>
      <c r="I4260">
        <v>9.3023255813953487E-2</v>
      </c>
      <c r="J4260" t="s">
        <v>340</v>
      </c>
      <c r="K4260" t="s">
        <v>1579</v>
      </c>
      <c r="L4260" t="s">
        <v>365</v>
      </c>
    </row>
    <row r="4261" spans="1:12" x14ac:dyDescent="0.3">
      <c r="A4261" s="9">
        <v>44592</v>
      </c>
      <c r="B4261" t="s">
        <v>206</v>
      </c>
      <c r="C4261" t="s">
        <v>15</v>
      </c>
      <c r="D4261">
        <v>100000</v>
      </c>
      <c r="E4261">
        <v>0</v>
      </c>
      <c r="F4261">
        <v>100000</v>
      </c>
      <c r="G4261">
        <v>115</v>
      </c>
      <c r="H4261">
        <v>-100000</v>
      </c>
      <c r="I4261">
        <v>-0.5</v>
      </c>
      <c r="J4261" t="s">
        <v>341</v>
      </c>
      <c r="K4261" t="s">
        <v>486</v>
      </c>
      <c r="L4261" t="s">
        <v>503</v>
      </c>
    </row>
    <row r="4262" spans="1:12" x14ac:dyDescent="0.3">
      <c r="A4262" s="9">
        <v>44592</v>
      </c>
      <c r="B4262" t="s">
        <v>205</v>
      </c>
      <c r="C4262" t="s">
        <v>14</v>
      </c>
      <c r="D4262">
        <v>5323100000</v>
      </c>
      <c r="E4262">
        <v>235000000</v>
      </c>
      <c r="F4262">
        <v>5558100000</v>
      </c>
      <c r="G4262">
        <v>20</v>
      </c>
      <c r="H4262">
        <v>20900000</v>
      </c>
      <c r="I4262">
        <v>3.7744708516939968E-3</v>
      </c>
      <c r="J4262" t="s">
        <v>340</v>
      </c>
      <c r="K4262" t="s">
        <v>1838</v>
      </c>
      <c r="L4262" t="s">
        <v>1746</v>
      </c>
    </row>
    <row r="4263" spans="1:12" x14ac:dyDescent="0.3">
      <c r="A4263" s="9">
        <v>44592</v>
      </c>
      <c r="B4263" t="s">
        <v>204</v>
      </c>
      <c r="C4263" t="s">
        <v>13</v>
      </c>
      <c r="D4263">
        <v>100000</v>
      </c>
      <c r="E4263">
        <v>17100000</v>
      </c>
      <c r="F4263">
        <v>17200000</v>
      </c>
      <c r="G4263">
        <v>108</v>
      </c>
      <c r="H4263">
        <v>16900000</v>
      </c>
      <c r="I4263">
        <v>56.333333333333343</v>
      </c>
      <c r="J4263" t="s">
        <v>340</v>
      </c>
      <c r="K4263" t="s">
        <v>2423</v>
      </c>
      <c r="L4263" t="s">
        <v>2602</v>
      </c>
    </row>
    <row r="4264" spans="1:12" x14ac:dyDescent="0.3">
      <c r="A4264" s="9">
        <v>44592</v>
      </c>
      <c r="B4264" t="s">
        <v>202</v>
      </c>
      <c r="C4264" t="s">
        <v>11</v>
      </c>
      <c r="D4264">
        <v>98200000</v>
      </c>
      <c r="E4264">
        <v>0</v>
      </c>
      <c r="F4264">
        <v>98200000</v>
      </c>
      <c r="G4264">
        <v>72</v>
      </c>
      <c r="H4264">
        <v>2100000</v>
      </c>
      <c r="I4264">
        <v>2.18522372528616E-2</v>
      </c>
      <c r="J4264" t="s">
        <v>340</v>
      </c>
      <c r="K4264" t="s">
        <v>1761</v>
      </c>
      <c r="L4264" t="s">
        <v>1009</v>
      </c>
    </row>
    <row r="4265" spans="1:12" x14ac:dyDescent="0.3">
      <c r="A4265" s="9">
        <v>44592</v>
      </c>
      <c r="B4265" t="s">
        <v>226</v>
      </c>
      <c r="C4265" t="s">
        <v>35</v>
      </c>
      <c r="D4265">
        <v>55800000</v>
      </c>
      <c r="E4265">
        <v>1500000</v>
      </c>
      <c r="F4265">
        <v>57300000</v>
      </c>
      <c r="G4265">
        <v>77</v>
      </c>
      <c r="H4265">
        <v>500000</v>
      </c>
      <c r="I4265">
        <v>8.8028169014084511E-3</v>
      </c>
      <c r="J4265" t="s">
        <v>340</v>
      </c>
      <c r="K4265" t="s">
        <v>710</v>
      </c>
      <c r="L4265" t="s">
        <v>361</v>
      </c>
    </row>
    <row r="4266" spans="1:12" x14ac:dyDescent="0.3">
      <c r="A4266" s="9">
        <v>44592</v>
      </c>
      <c r="B4266" t="s">
        <v>334</v>
      </c>
      <c r="C4266" t="s">
        <v>151</v>
      </c>
      <c r="D4266">
        <v>0</v>
      </c>
      <c r="E4266">
        <v>0</v>
      </c>
      <c r="F4266">
        <v>0</v>
      </c>
      <c r="G4266">
        <v>26</v>
      </c>
      <c r="J4266" t="s">
        <v>339</v>
      </c>
      <c r="K4266" t="s">
        <v>348</v>
      </c>
    </row>
    <row r="4267" spans="1:12" x14ac:dyDescent="0.3">
      <c r="A4267" s="9">
        <v>44592</v>
      </c>
      <c r="B4267" t="s">
        <v>200</v>
      </c>
      <c r="C4267" t="s">
        <v>9</v>
      </c>
      <c r="D4267">
        <v>6122600000</v>
      </c>
      <c r="E4267">
        <v>0</v>
      </c>
      <c r="F4267">
        <v>6122600000</v>
      </c>
      <c r="G4267">
        <v>23</v>
      </c>
      <c r="H4267">
        <v>11200000</v>
      </c>
      <c r="I4267">
        <v>1.832640638806165E-3</v>
      </c>
      <c r="J4267" t="s">
        <v>340</v>
      </c>
      <c r="K4267" t="s">
        <v>2603</v>
      </c>
      <c r="L4267" t="s">
        <v>1591</v>
      </c>
    </row>
    <row r="4268" spans="1:12" x14ac:dyDescent="0.3">
      <c r="A4268" s="9">
        <v>44592</v>
      </c>
      <c r="B4268" t="s">
        <v>199</v>
      </c>
      <c r="C4268" t="s">
        <v>8</v>
      </c>
      <c r="D4268">
        <v>10000000</v>
      </c>
      <c r="E4268">
        <v>0</v>
      </c>
      <c r="F4268">
        <v>10000000</v>
      </c>
      <c r="G4268">
        <v>97</v>
      </c>
      <c r="H4268">
        <v>100000</v>
      </c>
      <c r="I4268">
        <v>1.01010101010101E-2</v>
      </c>
      <c r="J4268" t="s">
        <v>340</v>
      </c>
      <c r="K4268" t="s">
        <v>785</v>
      </c>
      <c r="L4268" t="s">
        <v>486</v>
      </c>
    </row>
    <row r="4269" spans="1:12" x14ac:dyDescent="0.3">
      <c r="A4269" s="9">
        <v>44592</v>
      </c>
      <c r="B4269" t="s">
        <v>225</v>
      </c>
      <c r="C4269" t="s">
        <v>34</v>
      </c>
      <c r="D4269">
        <v>152293700000</v>
      </c>
      <c r="E4269">
        <v>18157300000</v>
      </c>
      <c r="F4269">
        <v>170451000000</v>
      </c>
      <c r="G4269">
        <v>2</v>
      </c>
      <c r="H4269">
        <v>1991100000</v>
      </c>
      <c r="I4269">
        <v>1.181943002459339E-2</v>
      </c>
      <c r="J4269" t="s">
        <v>340</v>
      </c>
      <c r="K4269" t="s">
        <v>2604</v>
      </c>
      <c r="L4269" t="s">
        <v>2049</v>
      </c>
    </row>
    <row r="4270" spans="1:12" x14ac:dyDescent="0.3">
      <c r="A4270" s="9">
        <v>44592</v>
      </c>
      <c r="B4270" t="s">
        <v>207</v>
      </c>
      <c r="C4270" t="s">
        <v>16</v>
      </c>
      <c r="D4270">
        <v>1167100000</v>
      </c>
      <c r="E4270">
        <v>1530200000</v>
      </c>
      <c r="F4270">
        <v>2697300000</v>
      </c>
      <c r="G4270">
        <v>33</v>
      </c>
      <c r="H4270">
        <v>9000000</v>
      </c>
      <c r="I4270">
        <v>3.347840642785403E-3</v>
      </c>
      <c r="J4270" t="s">
        <v>340</v>
      </c>
      <c r="K4270" t="s">
        <v>1449</v>
      </c>
      <c r="L4270" t="s">
        <v>1370</v>
      </c>
    </row>
    <row r="4271" spans="1:12" x14ac:dyDescent="0.3">
      <c r="A4271" s="9">
        <v>44592</v>
      </c>
      <c r="B4271" t="s">
        <v>201</v>
      </c>
      <c r="C4271" t="s">
        <v>10</v>
      </c>
      <c r="D4271">
        <v>3547400000</v>
      </c>
      <c r="E4271">
        <v>318100000</v>
      </c>
      <c r="F4271">
        <v>3865500000</v>
      </c>
      <c r="G4271">
        <v>38</v>
      </c>
      <c r="H4271">
        <v>-43900000</v>
      </c>
      <c r="I4271">
        <v>-1.122934465646902E-2</v>
      </c>
      <c r="J4271" t="s">
        <v>341</v>
      </c>
      <c r="K4271" t="s">
        <v>2605</v>
      </c>
      <c r="L4271" t="s">
        <v>1264</v>
      </c>
    </row>
    <row r="4272" spans="1:12" x14ac:dyDescent="0.3">
      <c r="A4272" s="9">
        <v>44592</v>
      </c>
      <c r="B4272" t="s">
        <v>329</v>
      </c>
      <c r="C4272" t="s">
        <v>146</v>
      </c>
      <c r="D4272">
        <v>18100000</v>
      </c>
      <c r="E4272">
        <v>0</v>
      </c>
      <c r="F4272">
        <v>18100000</v>
      </c>
      <c r="G4272">
        <v>93</v>
      </c>
      <c r="H4272">
        <v>600000</v>
      </c>
      <c r="I4272">
        <v>3.4285714285714287E-2</v>
      </c>
      <c r="J4272" t="s">
        <v>340</v>
      </c>
      <c r="K4272" t="s">
        <v>967</v>
      </c>
      <c r="L4272" t="s">
        <v>451</v>
      </c>
    </row>
    <row r="4273" spans="1:12" x14ac:dyDescent="0.3">
      <c r="A4273" s="9">
        <v>44592</v>
      </c>
      <c r="B4273" t="s">
        <v>216</v>
      </c>
      <c r="C4273" t="s">
        <v>25</v>
      </c>
      <c r="D4273">
        <v>23800000</v>
      </c>
      <c r="E4273">
        <v>1300000</v>
      </c>
      <c r="F4273">
        <v>25100000</v>
      </c>
      <c r="G4273">
        <v>84</v>
      </c>
      <c r="H4273">
        <v>-300000</v>
      </c>
      <c r="I4273">
        <v>-1.181102362204724E-2</v>
      </c>
      <c r="J4273" t="s">
        <v>341</v>
      </c>
      <c r="K4273" t="s">
        <v>1957</v>
      </c>
      <c r="L4273" t="s">
        <v>632</v>
      </c>
    </row>
    <row r="4274" spans="1:12" x14ac:dyDescent="0.3">
      <c r="A4274" s="9">
        <v>44592</v>
      </c>
      <c r="B4274" t="s">
        <v>211</v>
      </c>
      <c r="C4274" t="s">
        <v>20</v>
      </c>
      <c r="D4274">
        <v>1972300000</v>
      </c>
      <c r="E4274">
        <v>76900000</v>
      </c>
      <c r="F4274">
        <v>2049200000</v>
      </c>
      <c r="G4274">
        <v>41</v>
      </c>
      <c r="H4274">
        <v>31400000</v>
      </c>
      <c r="I4274">
        <v>1.556150262662306E-2</v>
      </c>
      <c r="J4274" t="s">
        <v>340</v>
      </c>
      <c r="K4274" t="s">
        <v>2606</v>
      </c>
      <c r="L4274" t="s">
        <v>2404</v>
      </c>
    </row>
    <row r="4275" spans="1:12" x14ac:dyDescent="0.3">
      <c r="A4275" s="9">
        <v>44592</v>
      </c>
      <c r="B4275" t="s">
        <v>212</v>
      </c>
      <c r="C4275" t="s">
        <v>21</v>
      </c>
      <c r="D4275">
        <v>3200000</v>
      </c>
      <c r="E4275">
        <v>0</v>
      </c>
      <c r="F4275">
        <v>3200000</v>
      </c>
      <c r="G4275">
        <v>104</v>
      </c>
      <c r="H4275">
        <v>0</v>
      </c>
      <c r="I4275">
        <v>0</v>
      </c>
      <c r="J4275" t="s">
        <v>339</v>
      </c>
      <c r="K4275" t="s">
        <v>354</v>
      </c>
      <c r="L4275" t="s">
        <v>348</v>
      </c>
    </row>
    <row r="4276" spans="1:12" x14ac:dyDescent="0.3">
      <c r="A4276" s="9">
        <v>44592</v>
      </c>
      <c r="B4276" t="s">
        <v>213</v>
      </c>
      <c r="C4276" t="s">
        <v>22</v>
      </c>
      <c r="D4276">
        <v>127900000</v>
      </c>
      <c r="E4276">
        <v>0</v>
      </c>
      <c r="F4276">
        <v>127900000</v>
      </c>
      <c r="G4276">
        <v>68</v>
      </c>
      <c r="H4276">
        <v>7100000</v>
      </c>
      <c r="I4276">
        <v>5.8774834437086088E-2</v>
      </c>
      <c r="J4276" t="s">
        <v>340</v>
      </c>
      <c r="K4276" t="s">
        <v>440</v>
      </c>
      <c r="L4276" t="s">
        <v>1105</v>
      </c>
    </row>
    <row r="4277" spans="1:12" x14ac:dyDescent="0.3">
      <c r="A4277" s="9">
        <v>44592</v>
      </c>
      <c r="B4277" t="s">
        <v>214</v>
      </c>
      <c r="C4277" t="s">
        <v>23</v>
      </c>
      <c r="D4277">
        <v>33800000</v>
      </c>
      <c r="E4277">
        <v>24300000</v>
      </c>
      <c r="F4277">
        <v>58100000</v>
      </c>
      <c r="G4277">
        <v>79</v>
      </c>
      <c r="H4277">
        <v>-600000</v>
      </c>
      <c r="I4277">
        <v>-1.0221465076660991E-2</v>
      </c>
      <c r="J4277" t="s">
        <v>341</v>
      </c>
      <c r="K4277" t="s">
        <v>2607</v>
      </c>
      <c r="L4277" t="s">
        <v>492</v>
      </c>
    </row>
    <row r="4278" spans="1:12" x14ac:dyDescent="0.3">
      <c r="A4278" s="9">
        <v>44592</v>
      </c>
      <c r="B4278" t="s">
        <v>227</v>
      </c>
      <c r="C4278" t="s">
        <v>36</v>
      </c>
      <c r="D4278">
        <v>312600000</v>
      </c>
      <c r="E4278">
        <v>300000</v>
      </c>
      <c r="F4278">
        <v>312900000</v>
      </c>
      <c r="G4278">
        <v>79</v>
      </c>
      <c r="H4278">
        <v>-600000</v>
      </c>
      <c r="I4278">
        <v>-1.913875598086124E-3</v>
      </c>
      <c r="J4278" t="s">
        <v>341</v>
      </c>
      <c r="K4278" t="s">
        <v>1525</v>
      </c>
      <c r="L4278" t="s">
        <v>492</v>
      </c>
    </row>
    <row r="4279" spans="1:12" x14ac:dyDescent="0.3">
      <c r="A4279" s="9">
        <v>44592</v>
      </c>
      <c r="B4279" t="s">
        <v>217</v>
      </c>
      <c r="C4279" t="s">
        <v>26</v>
      </c>
      <c r="D4279">
        <v>75100000</v>
      </c>
      <c r="E4279">
        <v>0</v>
      </c>
      <c r="F4279">
        <v>75100000</v>
      </c>
      <c r="G4279">
        <v>79</v>
      </c>
      <c r="H4279">
        <v>-400000</v>
      </c>
      <c r="I4279">
        <v>-5.2980132450331126E-3</v>
      </c>
      <c r="J4279" t="s">
        <v>341</v>
      </c>
      <c r="K4279" t="s">
        <v>1855</v>
      </c>
      <c r="L4279" t="s">
        <v>909</v>
      </c>
    </row>
    <row r="4280" spans="1:12" x14ac:dyDescent="0.3">
      <c r="A4280" s="9">
        <v>44592</v>
      </c>
      <c r="B4280" t="s">
        <v>218</v>
      </c>
      <c r="C4280" t="s">
        <v>27</v>
      </c>
      <c r="D4280">
        <v>343900000</v>
      </c>
      <c r="E4280">
        <v>62900000</v>
      </c>
      <c r="F4280">
        <v>406800000</v>
      </c>
      <c r="G4280">
        <v>79</v>
      </c>
      <c r="H4280">
        <v>12100000</v>
      </c>
      <c r="I4280">
        <v>3.0656194578160632E-2</v>
      </c>
      <c r="J4280" t="s">
        <v>340</v>
      </c>
      <c r="K4280" t="s">
        <v>1107</v>
      </c>
      <c r="L4280" t="s">
        <v>501</v>
      </c>
    </row>
    <row r="4281" spans="1:12" x14ac:dyDescent="0.3">
      <c r="A4281" s="9">
        <v>44592</v>
      </c>
      <c r="B4281" t="s">
        <v>220</v>
      </c>
      <c r="C4281" t="s">
        <v>29</v>
      </c>
      <c r="D4281">
        <v>18200000</v>
      </c>
      <c r="E4281">
        <v>0</v>
      </c>
      <c r="F4281">
        <v>18200000</v>
      </c>
      <c r="G4281">
        <v>90</v>
      </c>
      <c r="H4281">
        <v>-700000</v>
      </c>
      <c r="I4281">
        <v>-3.7037037037037028E-2</v>
      </c>
      <c r="J4281" t="s">
        <v>341</v>
      </c>
      <c r="K4281" t="s">
        <v>1112</v>
      </c>
      <c r="L4281" t="s">
        <v>610</v>
      </c>
    </row>
    <row r="4282" spans="1:12" x14ac:dyDescent="0.3">
      <c r="A4282" s="9">
        <v>44592</v>
      </c>
      <c r="B4282" t="s">
        <v>221</v>
      </c>
      <c r="C4282" t="s">
        <v>30</v>
      </c>
      <c r="D4282">
        <v>3121600000</v>
      </c>
      <c r="E4282">
        <v>40700000</v>
      </c>
      <c r="F4282">
        <v>3162300000</v>
      </c>
      <c r="G4282">
        <v>36</v>
      </c>
      <c r="H4282">
        <v>-48600000</v>
      </c>
      <c r="I4282">
        <v>-1.513594319349715E-2</v>
      </c>
      <c r="J4282" t="s">
        <v>341</v>
      </c>
      <c r="K4282" t="s">
        <v>2102</v>
      </c>
      <c r="L4282" t="s">
        <v>736</v>
      </c>
    </row>
    <row r="4283" spans="1:12" x14ac:dyDescent="0.3">
      <c r="A4283" s="9">
        <v>44592</v>
      </c>
      <c r="B4283" t="s">
        <v>222</v>
      </c>
      <c r="C4283" t="s">
        <v>31</v>
      </c>
      <c r="D4283">
        <v>801700000</v>
      </c>
      <c r="E4283">
        <v>94900000</v>
      </c>
      <c r="F4283">
        <v>896600000</v>
      </c>
      <c r="G4283">
        <v>46</v>
      </c>
      <c r="H4283">
        <v>4500000</v>
      </c>
      <c r="I4283">
        <v>5.0442775473601613E-3</v>
      </c>
      <c r="J4283" t="s">
        <v>340</v>
      </c>
      <c r="K4283" t="s">
        <v>2608</v>
      </c>
      <c r="L4283" t="s">
        <v>1379</v>
      </c>
    </row>
    <row r="4284" spans="1:12" x14ac:dyDescent="0.3">
      <c r="A4284" s="9">
        <v>44592</v>
      </c>
      <c r="B4284" t="s">
        <v>223</v>
      </c>
      <c r="C4284" t="s">
        <v>32</v>
      </c>
      <c r="D4284">
        <v>61600000</v>
      </c>
      <c r="E4284">
        <v>11900000</v>
      </c>
      <c r="F4284">
        <v>73500000</v>
      </c>
      <c r="G4284">
        <v>76</v>
      </c>
      <c r="H4284">
        <v>-1100000</v>
      </c>
      <c r="I4284">
        <v>-1.474530831099196E-2</v>
      </c>
      <c r="J4284" t="s">
        <v>341</v>
      </c>
      <c r="K4284" t="s">
        <v>2454</v>
      </c>
      <c r="L4284" t="s">
        <v>512</v>
      </c>
    </row>
    <row r="4285" spans="1:12" x14ac:dyDescent="0.3">
      <c r="A4285" s="9">
        <v>44592</v>
      </c>
      <c r="B4285" t="s">
        <v>242</v>
      </c>
      <c r="C4285" t="s">
        <v>51</v>
      </c>
      <c r="D4285">
        <v>14900000</v>
      </c>
      <c r="E4285">
        <v>200000</v>
      </c>
      <c r="F4285">
        <v>15100000</v>
      </c>
      <c r="G4285">
        <v>95</v>
      </c>
      <c r="H4285">
        <v>0</v>
      </c>
      <c r="I4285">
        <v>0</v>
      </c>
      <c r="J4285" t="s">
        <v>339</v>
      </c>
      <c r="K4285" t="s">
        <v>2128</v>
      </c>
      <c r="L4285" t="s">
        <v>348</v>
      </c>
    </row>
    <row r="4286" spans="1:12" x14ac:dyDescent="0.3">
      <c r="A4286" s="9">
        <v>44592</v>
      </c>
      <c r="B4286" t="s">
        <v>258</v>
      </c>
      <c r="C4286" t="s">
        <v>67</v>
      </c>
      <c r="D4286">
        <v>249300000</v>
      </c>
      <c r="E4286">
        <v>17200000</v>
      </c>
      <c r="F4286">
        <v>266500000</v>
      </c>
      <c r="G4286">
        <v>61</v>
      </c>
      <c r="H4286">
        <v>200000</v>
      </c>
      <c r="I4286">
        <v>7.5103266992114157E-4</v>
      </c>
      <c r="J4286" t="s">
        <v>340</v>
      </c>
      <c r="K4286" t="s">
        <v>1962</v>
      </c>
      <c r="L4286" t="s">
        <v>379</v>
      </c>
    </row>
    <row r="4287" spans="1:12" x14ac:dyDescent="0.3">
      <c r="A4287" s="9">
        <v>44592</v>
      </c>
      <c r="B4287" t="s">
        <v>291</v>
      </c>
      <c r="C4287" t="s">
        <v>100</v>
      </c>
      <c r="D4287">
        <v>2200000</v>
      </c>
      <c r="E4287">
        <v>500000</v>
      </c>
      <c r="F4287">
        <v>2700000</v>
      </c>
      <c r="G4287">
        <v>112</v>
      </c>
      <c r="H4287">
        <v>-1200000</v>
      </c>
      <c r="I4287">
        <v>-0.30769230769230771</v>
      </c>
      <c r="J4287" t="s">
        <v>341</v>
      </c>
      <c r="K4287" t="s">
        <v>359</v>
      </c>
      <c r="L4287" t="s">
        <v>772</v>
      </c>
    </row>
    <row r="4288" spans="1:12" x14ac:dyDescent="0.3">
      <c r="A4288" s="9">
        <v>44592</v>
      </c>
      <c r="B4288" t="s">
        <v>208</v>
      </c>
      <c r="C4288" t="s">
        <v>17</v>
      </c>
      <c r="D4288">
        <v>1275200000</v>
      </c>
      <c r="E4288">
        <v>138400000</v>
      </c>
      <c r="F4288">
        <v>1413600000</v>
      </c>
      <c r="G4288">
        <v>40</v>
      </c>
      <c r="H4288">
        <v>36200000</v>
      </c>
      <c r="I4288">
        <v>2.6281399738638009E-2</v>
      </c>
      <c r="J4288" t="s">
        <v>340</v>
      </c>
      <c r="K4288" t="s">
        <v>1032</v>
      </c>
      <c r="L4288" t="s">
        <v>1258</v>
      </c>
    </row>
    <row r="4289" spans="1:12" x14ac:dyDescent="0.3">
      <c r="A4289" s="9">
        <v>44592</v>
      </c>
      <c r="B4289" t="s">
        <v>228</v>
      </c>
      <c r="C4289" t="s">
        <v>37</v>
      </c>
      <c r="D4289">
        <v>3941200000</v>
      </c>
      <c r="E4289">
        <v>1733900000</v>
      </c>
      <c r="F4289">
        <v>5675100000</v>
      </c>
      <c r="G4289">
        <v>22</v>
      </c>
      <c r="H4289">
        <v>-39600000</v>
      </c>
      <c r="I4289">
        <v>-6.9294976114231722E-3</v>
      </c>
      <c r="J4289" t="s">
        <v>341</v>
      </c>
      <c r="K4289" t="s">
        <v>2609</v>
      </c>
      <c r="L4289" t="s">
        <v>1787</v>
      </c>
    </row>
    <row r="4290" spans="1:12" x14ac:dyDescent="0.3">
      <c r="A4290" s="9">
        <v>44592</v>
      </c>
      <c r="B4290" t="s">
        <v>215</v>
      </c>
      <c r="C4290" t="s">
        <v>131</v>
      </c>
      <c r="D4290">
        <v>12000000</v>
      </c>
      <c r="E4290">
        <v>15600000</v>
      </c>
      <c r="F4290">
        <v>27600000</v>
      </c>
      <c r="G4290">
        <v>75</v>
      </c>
      <c r="H4290">
        <v>-200000</v>
      </c>
      <c r="I4290">
        <v>-7.1942446043165471E-3</v>
      </c>
      <c r="J4290" t="s">
        <v>341</v>
      </c>
      <c r="K4290" t="s">
        <v>2610</v>
      </c>
      <c r="L4290" t="s">
        <v>497</v>
      </c>
    </row>
    <row r="4291" spans="1:12" x14ac:dyDescent="0.3">
      <c r="A4291" s="9">
        <v>44592</v>
      </c>
      <c r="B4291" t="s">
        <v>255</v>
      </c>
      <c r="C4291" t="s">
        <v>64</v>
      </c>
      <c r="D4291">
        <v>1288100000</v>
      </c>
      <c r="E4291">
        <v>54900000</v>
      </c>
      <c r="F4291">
        <v>1343000000</v>
      </c>
      <c r="G4291">
        <v>39</v>
      </c>
      <c r="H4291">
        <v>90700000</v>
      </c>
      <c r="I4291">
        <v>7.2426734807953363E-2</v>
      </c>
      <c r="J4291" t="s">
        <v>340</v>
      </c>
      <c r="K4291" t="s">
        <v>2275</v>
      </c>
      <c r="L4291" t="s">
        <v>2611</v>
      </c>
    </row>
    <row r="4292" spans="1:12" x14ac:dyDescent="0.3">
      <c r="A4292" s="9">
        <v>44592</v>
      </c>
      <c r="B4292" t="s">
        <v>260</v>
      </c>
      <c r="C4292" t="s">
        <v>69</v>
      </c>
      <c r="D4292">
        <v>8548900000</v>
      </c>
      <c r="E4292">
        <v>742200000</v>
      </c>
      <c r="F4292">
        <v>9291100000</v>
      </c>
      <c r="G4292">
        <v>19</v>
      </c>
      <c r="H4292">
        <v>-5300000</v>
      </c>
      <c r="I4292">
        <v>-5.7011316208424763E-4</v>
      </c>
      <c r="J4292" t="s">
        <v>341</v>
      </c>
      <c r="K4292" t="s">
        <v>2612</v>
      </c>
      <c r="L4292" t="s">
        <v>903</v>
      </c>
    </row>
    <row r="4293" spans="1:12" x14ac:dyDescent="0.3">
      <c r="A4293" s="9">
        <v>44592</v>
      </c>
      <c r="B4293" t="s">
        <v>229</v>
      </c>
      <c r="C4293" t="s">
        <v>38</v>
      </c>
      <c r="D4293">
        <v>0</v>
      </c>
      <c r="E4293">
        <v>0</v>
      </c>
      <c r="F4293">
        <v>0</v>
      </c>
      <c r="G4293">
        <v>19</v>
      </c>
      <c r="H4293">
        <v>0</v>
      </c>
      <c r="J4293" t="s">
        <v>339</v>
      </c>
      <c r="K4293" t="s">
        <v>348</v>
      </c>
      <c r="L4293" t="s">
        <v>348</v>
      </c>
    </row>
    <row r="4294" spans="1:12" x14ac:dyDescent="0.3">
      <c r="A4294" s="9">
        <v>44592</v>
      </c>
      <c r="B4294" t="s">
        <v>230</v>
      </c>
      <c r="C4294" t="s">
        <v>39</v>
      </c>
      <c r="D4294">
        <v>1774900000</v>
      </c>
      <c r="E4294">
        <v>784500000</v>
      </c>
      <c r="F4294">
        <v>2559400000</v>
      </c>
      <c r="G4294">
        <v>34</v>
      </c>
      <c r="H4294">
        <v>216600000</v>
      </c>
      <c r="I4294">
        <v>9.2453474474987196E-2</v>
      </c>
      <c r="J4294" t="s">
        <v>340</v>
      </c>
      <c r="K4294" t="s">
        <v>2613</v>
      </c>
      <c r="L4294" t="s">
        <v>1137</v>
      </c>
    </row>
    <row r="4295" spans="1:12" x14ac:dyDescent="0.3">
      <c r="A4295" s="9">
        <v>44592</v>
      </c>
      <c r="B4295" t="s">
        <v>231</v>
      </c>
      <c r="C4295" t="s">
        <v>40</v>
      </c>
      <c r="D4295">
        <v>627900000</v>
      </c>
      <c r="E4295">
        <v>761100000</v>
      </c>
      <c r="F4295">
        <v>1389000000</v>
      </c>
      <c r="G4295">
        <v>48</v>
      </c>
      <c r="H4295">
        <v>-25000000</v>
      </c>
      <c r="I4295">
        <v>-1.768033946251768E-2</v>
      </c>
      <c r="J4295" t="s">
        <v>341</v>
      </c>
      <c r="K4295" t="s">
        <v>2614</v>
      </c>
      <c r="L4295" t="s">
        <v>1142</v>
      </c>
    </row>
    <row r="4296" spans="1:12" x14ac:dyDescent="0.3">
      <c r="A4296" s="9">
        <v>44592</v>
      </c>
      <c r="B4296" t="s">
        <v>232</v>
      </c>
      <c r="C4296" t="s">
        <v>41</v>
      </c>
      <c r="D4296">
        <v>261600000</v>
      </c>
      <c r="E4296">
        <v>0</v>
      </c>
      <c r="F4296">
        <v>261600000</v>
      </c>
      <c r="G4296">
        <v>62</v>
      </c>
      <c r="H4296">
        <v>-99999.999999970198</v>
      </c>
      <c r="I4296">
        <v>-3.8211692777978681E-4</v>
      </c>
      <c r="J4296" t="s">
        <v>341</v>
      </c>
      <c r="K4296" t="s">
        <v>644</v>
      </c>
      <c r="L4296" t="s">
        <v>503</v>
      </c>
    </row>
    <row r="4297" spans="1:12" x14ac:dyDescent="0.3">
      <c r="A4297" s="9">
        <v>44592</v>
      </c>
      <c r="B4297" t="s">
        <v>233</v>
      </c>
      <c r="C4297" t="s">
        <v>42</v>
      </c>
      <c r="D4297">
        <v>120180500000</v>
      </c>
      <c r="E4297">
        <v>12350600000</v>
      </c>
      <c r="F4297">
        <v>132531100000</v>
      </c>
      <c r="G4297">
        <v>4</v>
      </c>
      <c r="H4297">
        <v>759700000</v>
      </c>
      <c r="I4297">
        <v>5.7652874599495793E-3</v>
      </c>
      <c r="J4297" t="s">
        <v>340</v>
      </c>
      <c r="K4297" t="s">
        <v>2615</v>
      </c>
      <c r="L4297" t="s">
        <v>651</v>
      </c>
    </row>
    <row r="4298" spans="1:12" x14ac:dyDescent="0.3">
      <c r="A4298" s="9">
        <v>44592</v>
      </c>
      <c r="B4298" t="s">
        <v>234</v>
      </c>
      <c r="C4298" t="s">
        <v>43</v>
      </c>
      <c r="D4298">
        <v>26500000</v>
      </c>
      <c r="E4298">
        <v>100000</v>
      </c>
      <c r="F4298">
        <v>26600000</v>
      </c>
      <c r="G4298">
        <v>4</v>
      </c>
      <c r="H4298">
        <v>-600000</v>
      </c>
      <c r="I4298">
        <v>-2.205882352941177E-2</v>
      </c>
      <c r="J4298" t="s">
        <v>341</v>
      </c>
      <c r="K4298" t="s">
        <v>2616</v>
      </c>
      <c r="L4298" t="s">
        <v>492</v>
      </c>
    </row>
    <row r="4299" spans="1:12" x14ac:dyDescent="0.3">
      <c r="A4299" s="9">
        <v>44592</v>
      </c>
      <c r="B4299" t="s">
        <v>235</v>
      </c>
      <c r="C4299" t="s">
        <v>44</v>
      </c>
      <c r="D4299">
        <v>100000</v>
      </c>
      <c r="E4299">
        <v>0</v>
      </c>
      <c r="F4299">
        <v>100000</v>
      </c>
      <c r="G4299">
        <v>121</v>
      </c>
      <c r="H4299">
        <v>0</v>
      </c>
      <c r="I4299">
        <v>0</v>
      </c>
      <c r="J4299" t="s">
        <v>339</v>
      </c>
      <c r="K4299" t="s">
        <v>486</v>
      </c>
      <c r="L4299" t="s">
        <v>348</v>
      </c>
    </row>
    <row r="4300" spans="1:12" x14ac:dyDescent="0.3">
      <c r="A4300" s="9">
        <v>44592</v>
      </c>
      <c r="B4300" t="s">
        <v>270</v>
      </c>
      <c r="C4300" t="s">
        <v>140</v>
      </c>
      <c r="D4300">
        <v>15300000</v>
      </c>
      <c r="E4300">
        <v>0</v>
      </c>
      <c r="F4300">
        <v>15300000</v>
      </c>
      <c r="G4300">
        <v>92</v>
      </c>
      <c r="H4300">
        <v>500000</v>
      </c>
      <c r="I4300">
        <v>3.3783783783783793E-2</v>
      </c>
      <c r="J4300" t="s">
        <v>340</v>
      </c>
      <c r="K4300" t="s">
        <v>2581</v>
      </c>
      <c r="L4300" t="s">
        <v>361</v>
      </c>
    </row>
    <row r="4301" spans="1:12" x14ac:dyDescent="0.3">
      <c r="A4301" s="9">
        <v>44592</v>
      </c>
      <c r="B4301" t="s">
        <v>236</v>
      </c>
      <c r="C4301" t="s">
        <v>45</v>
      </c>
      <c r="D4301">
        <v>0</v>
      </c>
      <c r="E4301">
        <v>0</v>
      </c>
      <c r="F4301">
        <v>0</v>
      </c>
      <c r="G4301">
        <v>117</v>
      </c>
      <c r="H4301">
        <v>0</v>
      </c>
      <c r="J4301" t="s">
        <v>339</v>
      </c>
      <c r="K4301" t="s">
        <v>348</v>
      </c>
      <c r="L4301" t="s">
        <v>348</v>
      </c>
    </row>
    <row r="4302" spans="1:12" x14ac:dyDescent="0.3">
      <c r="A4302" s="9">
        <v>44592</v>
      </c>
      <c r="B4302" t="s">
        <v>237</v>
      </c>
      <c r="C4302" t="s">
        <v>46</v>
      </c>
      <c r="D4302">
        <v>34200000</v>
      </c>
      <c r="E4302">
        <v>71100000</v>
      </c>
      <c r="F4302">
        <v>105300000</v>
      </c>
      <c r="G4302">
        <v>78</v>
      </c>
      <c r="H4302">
        <v>-2600000</v>
      </c>
      <c r="I4302">
        <v>-2.4096385542168679E-2</v>
      </c>
      <c r="J4302" t="s">
        <v>341</v>
      </c>
      <c r="K4302" t="s">
        <v>1012</v>
      </c>
      <c r="L4302" t="s">
        <v>927</v>
      </c>
    </row>
    <row r="4303" spans="1:12" x14ac:dyDescent="0.3">
      <c r="A4303" s="9">
        <v>44592</v>
      </c>
      <c r="B4303" t="s">
        <v>238</v>
      </c>
      <c r="C4303" t="s">
        <v>47</v>
      </c>
      <c r="D4303">
        <v>117400000</v>
      </c>
      <c r="E4303">
        <v>0</v>
      </c>
      <c r="F4303">
        <v>117400000</v>
      </c>
      <c r="G4303">
        <v>73</v>
      </c>
      <c r="H4303">
        <v>200000</v>
      </c>
      <c r="I4303">
        <v>1.7064846416382251E-3</v>
      </c>
      <c r="J4303" t="s">
        <v>340</v>
      </c>
      <c r="K4303" t="s">
        <v>1549</v>
      </c>
      <c r="L4303" t="s">
        <v>379</v>
      </c>
    </row>
    <row r="4304" spans="1:12" x14ac:dyDescent="0.3">
      <c r="A4304" s="9">
        <v>44592</v>
      </c>
      <c r="B4304" t="s">
        <v>239</v>
      </c>
      <c r="C4304" t="s">
        <v>48</v>
      </c>
      <c r="D4304">
        <v>28900000</v>
      </c>
      <c r="E4304">
        <v>0</v>
      </c>
      <c r="F4304">
        <v>28900000</v>
      </c>
      <c r="G4304">
        <v>89</v>
      </c>
      <c r="H4304">
        <v>200000</v>
      </c>
      <c r="I4304">
        <v>6.9686411149825784E-3</v>
      </c>
      <c r="J4304" t="s">
        <v>340</v>
      </c>
      <c r="K4304" t="s">
        <v>1143</v>
      </c>
      <c r="L4304" t="s">
        <v>379</v>
      </c>
    </row>
    <row r="4305" spans="1:12" x14ac:dyDescent="0.3">
      <c r="A4305" s="9">
        <v>44592</v>
      </c>
      <c r="B4305" t="s">
        <v>241</v>
      </c>
      <c r="C4305" t="s">
        <v>50</v>
      </c>
      <c r="D4305">
        <v>310400000</v>
      </c>
      <c r="E4305">
        <v>24200000</v>
      </c>
      <c r="F4305">
        <v>334600000</v>
      </c>
      <c r="G4305">
        <v>60</v>
      </c>
      <c r="H4305">
        <v>-1000000</v>
      </c>
      <c r="I4305">
        <v>-2.9797377830750888E-3</v>
      </c>
      <c r="J4305" t="s">
        <v>341</v>
      </c>
      <c r="K4305" t="s">
        <v>654</v>
      </c>
      <c r="L4305" t="s">
        <v>681</v>
      </c>
    </row>
    <row r="4306" spans="1:12" x14ac:dyDescent="0.3">
      <c r="A4306" s="9">
        <v>44592</v>
      </c>
      <c r="B4306" t="s">
        <v>243</v>
      </c>
      <c r="C4306" t="s">
        <v>52</v>
      </c>
      <c r="D4306">
        <v>3501100000</v>
      </c>
      <c r="E4306">
        <v>8427400000</v>
      </c>
      <c r="F4306">
        <v>11928500000</v>
      </c>
      <c r="G4306">
        <v>10</v>
      </c>
      <c r="H4306">
        <v>131900000</v>
      </c>
      <c r="I4306">
        <v>1.118118779987454E-2</v>
      </c>
      <c r="J4306" t="s">
        <v>340</v>
      </c>
      <c r="K4306" t="s">
        <v>1908</v>
      </c>
      <c r="L4306" t="s">
        <v>801</v>
      </c>
    </row>
    <row r="4307" spans="1:12" x14ac:dyDescent="0.3">
      <c r="A4307" s="9">
        <v>44592</v>
      </c>
      <c r="B4307" t="s">
        <v>257</v>
      </c>
      <c r="C4307" t="s">
        <v>66</v>
      </c>
      <c r="D4307">
        <v>443900000</v>
      </c>
      <c r="E4307">
        <v>0</v>
      </c>
      <c r="F4307">
        <v>443900000</v>
      </c>
      <c r="G4307">
        <v>50</v>
      </c>
      <c r="H4307">
        <v>-15400000</v>
      </c>
      <c r="I4307">
        <v>-3.3529283692575657E-2</v>
      </c>
      <c r="J4307" t="s">
        <v>341</v>
      </c>
      <c r="K4307" t="s">
        <v>2617</v>
      </c>
      <c r="L4307" t="s">
        <v>783</v>
      </c>
    </row>
    <row r="4308" spans="1:12" x14ac:dyDescent="0.3">
      <c r="A4308" s="9">
        <v>44592</v>
      </c>
      <c r="B4308" t="s">
        <v>244</v>
      </c>
      <c r="C4308" t="s">
        <v>53</v>
      </c>
      <c r="D4308">
        <v>34700000</v>
      </c>
      <c r="E4308">
        <v>5000000</v>
      </c>
      <c r="F4308">
        <v>39700000</v>
      </c>
      <c r="G4308">
        <v>98</v>
      </c>
      <c r="H4308">
        <v>-22900000</v>
      </c>
      <c r="I4308">
        <v>-0.36581469648562298</v>
      </c>
      <c r="J4308" t="s">
        <v>341</v>
      </c>
      <c r="K4308" t="s">
        <v>563</v>
      </c>
      <c r="L4308" t="s">
        <v>1501</v>
      </c>
    </row>
    <row r="4309" spans="1:12" x14ac:dyDescent="0.3">
      <c r="A4309" s="9">
        <v>44592</v>
      </c>
      <c r="B4309" t="s">
        <v>246</v>
      </c>
      <c r="C4309" t="s">
        <v>55</v>
      </c>
      <c r="D4309">
        <v>3736700000</v>
      </c>
      <c r="E4309">
        <v>898700000</v>
      </c>
      <c r="F4309">
        <v>4635400000</v>
      </c>
      <c r="G4309">
        <v>25</v>
      </c>
      <c r="H4309">
        <v>-346100000</v>
      </c>
      <c r="I4309">
        <v>-6.9477065141021782E-2</v>
      </c>
      <c r="J4309" t="s">
        <v>341</v>
      </c>
      <c r="K4309" t="s">
        <v>1115</v>
      </c>
      <c r="L4309" t="s">
        <v>786</v>
      </c>
    </row>
    <row r="4310" spans="1:12" x14ac:dyDescent="0.3">
      <c r="A4310" s="9">
        <v>44592</v>
      </c>
      <c r="B4310" t="s">
        <v>247</v>
      </c>
      <c r="C4310" t="s">
        <v>56</v>
      </c>
      <c r="D4310">
        <v>12000000000</v>
      </c>
      <c r="E4310">
        <v>1425500000</v>
      </c>
      <c r="F4310">
        <v>13425500000</v>
      </c>
      <c r="G4310">
        <v>14</v>
      </c>
      <c r="H4310">
        <v>130700000</v>
      </c>
      <c r="I4310">
        <v>9.8309113337545512E-3</v>
      </c>
      <c r="J4310" t="s">
        <v>340</v>
      </c>
      <c r="K4310" t="s">
        <v>603</v>
      </c>
      <c r="L4310" t="s">
        <v>608</v>
      </c>
    </row>
    <row r="4311" spans="1:12" x14ac:dyDescent="0.3">
      <c r="A4311" s="9">
        <v>44592</v>
      </c>
      <c r="B4311" t="s">
        <v>248</v>
      </c>
      <c r="C4311" t="s">
        <v>57</v>
      </c>
      <c r="D4311">
        <v>668100000</v>
      </c>
      <c r="E4311">
        <v>22600000</v>
      </c>
      <c r="F4311">
        <v>690700000</v>
      </c>
      <c r="G4311">
        <v>52</v>
      </c>
      <c r="H4311">
        <v>-8500000</v>
      </c>
      <c r="I4311">
        <v>-1.2156750572082381E-2</v>
      </c>
      <c r="J4311" t="s">
        <v>341</v>
      </c>
      <c r="K4311" t="s">
        <v>1175</v>
      </c>
      <c r="L4311" t="s">
        <v>1042</v>
      </c>
    </row>
    <row r="4312" spans="1:12" x14ac:dyDescent="0.3">
      <c r="A4312" s="9">
        <v>44592</v>
      </c>
      <c r="B4312" t="s">
        <v>249</v>
      </c>
      <c r="C4312" t="s">
        <v>58</v>
      </c>
      <c r="D4312">
        <v>246700000</v>
      </c>
      <c r="E4312">
        <v>47600000</v>
      </c>
      <c r="F4312">
        <v>294300000</v>
      </c>
      <c r="G4312">
        <v>56</v>
      </c>
      <c r="H4312">
        <v>17800000</v>
      </c>
      <c r="I4312">
        <v>6.4376130198915013E-2</v>
      </c>
      <c r="J4312" t="s">
        <v>340</v>
      </c>
      <c r="K4312" t="s">
        <v>979</v>
      </c>
      <c r="L4312" t="s">
        <v>431</v>
      </c>
    </row>
    <row r="4313" spans="1:12" x14ac:dyDescent="0.3">
      <c r="A4313" s="9">
        <v>44592</v>
      </c>
      <c r="B4313" t="s">
        <v>330</v>
      </c>
      <c r="C4313" t="s">
        <v>147</v>
      </c>
      <c r="D4313">
        <v>0</v>
      </c>
      <c r="E4313">
        <v>0</v>
      </c>
      <c r="F4313">
        <v>0</v>
      </c>
      <c r="G4313">
        <v>54</v>
      </c>
      <c r="H4313">
        <v>0</v>
      </c>
      <c r="J4313" t="s">
        <v>339</v>
      </c>
      <c r="K4313" t="s">
        <v>348</v>
      </c>
      <c r="L4313" t="s">
        <v>348</v>
      </c>
    </row>
    <row r="4314" spans="1:12" x14ac:dyDescent="0.3">
      <c r="A4314" s="9">
        <v>44592</v>
      </c>
      <c r="B4314" t="s">
        <v>250</v>
      </c>
      <c r="C4314" t="s">
        <v>59</v>
      </c>
      <c r="D4314">
        <v>14174600000</v>
      </c>
      <c r="E4314">
        <v>1562900000</v>
      </c>
      <c r="F4314">
        <v>15737500000</v>
      </c>
      <c r="G4314">
        <v>12</v>
      </c>
      <c r="H4314">
        <v>-56400000</v>
      </c>
      <c r="I4314">
        <v>-3.5709989299666321E-3</v>
      </c>
      <c r="J4314" t="s">
        <v>341</v>
      </c>
      <c r="K4314" t="s">
        <v>1155</v>
      </c>
      <c r="L4314" t="s">
        <v>596</v>
      </c>
    </row>
    <row r="4315" spans="1:12" x14ac:dyDescent="0.3">
      <c r="A4315" s="9">
        <v>44592</v>
      </c>
      <c r="B4315" t="s">
        <v>198</v>
      </c>
      <c r="C4315" t="s">
        <v>135</v>
      </c>
      <c r="D4315">
        <v>214300000</v>
      </c>
      <c r="E4315">
        <v>54600000</v>
      </c>
      <c r="F4315">
        <v>268900000</v>
      </c>
      <c r="G4315">
        <v>65</v>
      </c>
      <c r="H4315">
        <v>600000</v>
      </c>
      <c r="I4315">
        <v>2.2363026462914651E-3</v>
      </c>
      <c r="J4315" t="s">
        <v>340</v>
      </c>
      <c r="K4315" t="s">
        <v>1313</v>
      </c>
      <c r="L4315" t="s">
        <v>451</v>
      </c>
    </row>
    <row r="4316" spans="1:12" x14ac:dyDescent="0.3">
      <c r="A4316" s="9">
        <v>44592</v>
      </c>
      <c r="B4316" t="s">
        <v>251</v>
      </c>
      <c r="C4316" t="s">
        <v>60</v>
      </c>
      <c r="D4316">
        <v>5321300000</v>
      </c>
      <c r="E4316">
        <v>535000000</v>
      </c>
      <c r="F4316">
        <v>5856300000</v>
      </c>
      <c r="G4316">
        <v>24</v>
      </c>
      <c r="H4316">
        <v>137000000</v>
      </c>
      <c r="I4316">
        <v>2.395398038221461E-2</v>
      </c>
      <c r="J4316" t="s">
        <v>340</v>
      </c>
      <c r="K4316" t="s">
        <v>2618</v>
      </c>
      <c r="L4316" t="s">
        <v>594</v>
      </c>
    </row>
    <row r="4317" spans="1:12" x14ac:dyDescent="0.3">
      <c r="A4317" s="9">
        <v>44592</v>
      </c>
      <c r="B4317" t="s">
        <v>252</v>
      </c>
      <c r="C4317" t="s">
        <v>61</v>
      </c>
      <c r="D4317">
        <v>0</v>
      </c>
      <c r="E4317">
        <v>122300000</v>
      </c>
      <c r="F4317">
        <v>122300000</v>
      </c>
      <c r="G4317">
        <v>24</v>
      </c>
      <c r="H4317">
        <v>-106200000</v>
      </c>
      <c r="I4317">
        <v>-0.46477024070021877</v>
      </c>
      <c r="J4317" t="s">
        <v>341</v>
      </c>
      <c r="K4317" t="s">
        <v>1518</v>
      </c>
      <c r="L4317" t="s">
        <v>862</v>
      </c>
    </row>
    <row r="4318" spans="1:12" x14ac:dyDescent="0.3">
      <c r="A4318" s="9">
        <v>44592</v>
      </c>
      <c r="B4318" t="s">
        <v>253</v>
      </c>
      <c r="C4318" t="s">
        <v>62</v>
      </c>
      <c r="D4318">
        <v>3696000000</v>
      </c>
      <c r="E4318">
        <v>0</v>
      </c>
      <c r="F4318">
        <v>3696000000</v>
      </c>
      <c r="G4318">
        <v>35</v>
      </c>
      <c r="H4318">
        <v>-74000000</v>
      </c>
      <c r="I4318">
        <v>-1.9628647214854109E-2</v>
      </c>
      <c r="J4318" t="s">
        <v>341</v>
      </c>
      <c r="K4318" t="s">
        <v>1681</v>
      </c>
      <c r="L4318" t="s">
        <v>1777</v>
      </c>
    </row>
    <row r="4319" spans="1:12" x14ac:dyDescent="0.3">
      <c r="A4319" s="9">
        <v>44592</v>
      </c>
      <c r="B4319" t="s">
        <v>331</v>
      </c>
      <c r="C4319" t="s">
        <v>148</v>
      </c>
      <c r="D4319">
        <v>7200000</v>
      </c>
      <c r="E4319">
        <v>0</v>
      </c>
      <c r="F4319">
        <v>7200000</v>
      </c>
      <c r="G4319">
        <v>100</v>
      </c>
      <c r="H4319">
        <v>-400000</v>
      </c>
      <c r="I4319">
        <v>-5.2631578947368418E-2</v>
      </c>
      <c r="J4319" t="s">
        <v>341</v>
      </c>
      <c r="K4319" t="s">
        <v>944</v>
      </c>
      <c r="L4319" t="s">
        <v>909</v>
      </c>
    </row>
    <row r="4320" spans="1:12" x14ac:dyDescent="0.3">
      <c r="A4320" s="9">
        <v>44592</v>
      </c>
      <c r="B4320" t="s">
        <v>254</v>
      </c>
      <c r="C4320" t="s">
        <v>63</v>
      </c>
      <c r="D4320">
        <v>4081000000</v>
      </c>
      <c r="E4320">
        <v>368100000</v>
      </c>
      <c r="F4320">
        <v>4449100000</v>
      </c>
      <c r="G4320">
        <v>27</v>
      </c>
      <c r="H4320">
        <v>164300000</v>
      </c>
      <c r="I4320">
        <v>3.8344846900672143E-2</v>
      </c>
      <c r="J4320" t="s">
        <v>340</v>
      </c>
      <c r="K4320" t="s">
        <v>2619</v>
      </c>
      <c r="L4320" t="s">
        <v>1497</v>
      </c>
    </row>
    <row r="4321" spans="1:12" x14ac:dyDescent="0.3">
      <c r="A4321" s="9">
        <v>44592</v>
      </c>
      <c r="B4321" t="s">
        <v>256</v>
      </c>
      <c r="C4321" t="s">
        <v>65</v>
      </c>
      <c r="D4321">
        <v>302700000</v>
      </c>
      <c r="E4321">
        <v>62800000</v>
      </c>
      <c r="F4321">
        <v>365500000</v>
      </c>
      <c r="G4321">
        <v>57</v>
      </c>
      <c r="H4321">
        <v>5700000</v>
      </c>
      <c r="I4321">
        <v>1.584213451917732E-2</v>
      </c>
      <c r="J4321" t="s">
        <v>340</v>
      </c>
      <c r="K4321" t="s">
        <v>1965</v>
      </c>
      <c r="L4321" t="s">
        <v>768</v>
      </c>
    </row>
    <row r="4322" spans="1:12" x14ac:dyDescent="0.3">
      <c r="A4322" s="9">
        <v>44592</v>
      </c>
      <c r="B4322" t="s">
        <v>245</v>
      </c>
      <c r="C4322" t="s">
        <v>54</v>
      </c>
      <c r="D4322">
        <v>15962100000</v>
      </c>
      <c r="E4322">
        <v>1710600000</v>
      </c>
      <c r="F4322">
        <v>17672700000</v>
      </c>
      <c r="G4322">
        <v>7</v>
      </c>
      <c r="H4322">
        <v>674800000</v>
      </c>
      <c r="I4322">
        <v>3.969902164385012E-2</v>
      </c>
      <c r="J4322" t="s">
        <v>340</v>
      </c>
      <c r="K4322" t="s">
        <v>809</v>
      </c>
      <c r="L4322" t="s">
        <v>1731</v>
      </c>
    </row>
    <row r="4323" spans="1:12" x14ac:dyDescent="0.3">
      <c r="A4323" s="9">
        <v>44592</v>
      </c>
      <c r="B4323" t="s">
        <v>293</v>
      </c>
      <c r="C4323" t="s">
        <v>102</v>
      </c>
      <c r="D4323">
        <v>12105300000</v>
      </c>
      <c r="E4323">
        <v>392800000</v>
      </c>
      <c r="F4323">
        <v>12498100000</v>
      </c>
      <c r="G4323">
        <v>15</v>
      </c>
      <c r="H4323">
        <v>-115200000</v>
      </c>
      <c r="I4323">
        <v>-9.1332165254136514E-3</v>
      </c>
      <c r="J4323" t="s">
        <v>341</v>
      </c>
      <c r="K4323" t="s">
        <v>1336</v>
      </c>
      <c r="L4323" t="s">
        <v>770</v>
      </c>
    </row>
    <row r="4324" spans="1:12" x14ac:dyDescent="0.3">
      <c r="A4324" s="9">
        <v>44592</v>
      </c>
      <c r="B4324" t="s">
        <v>328</v>
      </c>
      <c r="C4324" t="s">
        <v>144</v>
      </c>
      <c r="D4324">
        <v>1302500000</v>
      </c>
      <c r="E4324">
        <v>0</v>
      </c>
      <c r="F4324">
        <v>1302500000</v>
      </c>
      <c r="G4324">
        <v>43</v>
      </c>
      <c r="H4324">
        <v>82300000</v>
      </c>
      <c r="I4324">
        <v>6.7447959350926082E-2</v>
      </c>
      <c r="J4324" t="s">
        <v>340</v>
      </c>
      <c r="K4324" t="s">
        <v>638</v>
      </c>
      <c r="L4324" t="s">
        <v>2192</v>
      </c>
    </row>
    <row r="4325" spans="1:12" x14ac:dyDescent="0.3">
      <c r="A4325" s="9">
        <v>44592</v>
      </c>
      <c r="B4325" t="s">
        <v>323</v>
      </c>
      <c r="C4325" t="s">
        <v>133</v>
      </c>
      <c r="D4325">
        <v>2851100000</v>
      </c>
      <c r="E4325">
        <v>125900000</v>
      </c>
      <c r="F4325">
        <v>2977000000</v>
      </c>
      <c r="G4325">
        <v>31</v>
      </c>
      <c r="H4325">
        <v>40700000</v>
      </c>
      <c r="I4325">
        <v>1.386098150733917E-2</v>
      </c>
      <c r="J4325" t="s">
        <v>340</v>
      </c>
      <c r="K4325" t="s">
        <v>2147</v>
      </c>
      <c r="L4325" t="s">
        <v>631</v>
      </c>
    </row>
    <row r="4326" spans="1:12" x14ac:dyDescent="0.3">
      <c r="A4326" s="9">
        <v>44592</v>
      </c>
      <c r="B4326" t="s">
        <v>332</v>
      </c>
      <c r="C4326" t="s">
        <v>149</v>
      </c>
      <c r="D4326">
        <v>2800000</v>
      </c>
      <c r="E4326">
        <v>0</v>
      </c>
      <c r="F4326">
        <v>2800000</v>
      </c>
      <c r="G4326">
        <v>101</v>
      </c>
      <c r="H4326">
        <v>-100000</v>
      </c>
      <c r="I4326">
        <v>-3.4482758620689648E-2</v>
      </c>
      <c r="J4326" t="s">
        <v>341</v>
      </c>
      <c r="K4326" t="s">
        <v>629</v>
      </c>
      <c r="L4326" t="s">
        <v>503</v>
      </c>
    </row>
    <row r="4327" spans="1:12" x14ac:dyDescent="0.3">
      <c r="A4327" s="9">
        <v>44592</v>
      </c>
      <c r="B4327" t="s">
        <v>263</v>
      </c>
      <c r="C4327" t="s">
        <v>72</v>
      </c>
      <c r="D4327">
        <v>44800000</v>
      </c>
      <c r="E4327">
        <v>0</v>
      </c>
      <c r="F4327">
        <v>44800000</v>
      </c>
      <c r="G4327">
        <v>85</v>
      </c>
      <c r="H4327">
        <v>-1500000</v>
      </c>
      <c r="I4327">
        <v>-3.2397408207343423E-2</v>
      </c>
      <c r="J4327" t="s">
        <v>341</v>
      </c>
      <c r="K4327" t="s">
        <v>1703</v>
      </c>
      <c r="L4327" t="s">
        <v>517</v>
      </c>
    </row>
    <row r="4328" spans="1:12" x14ac:dyDescent="0.3">
      <c r="A4328" s="9">
        <v>44592</v>
      </c>
      <c r="B4328" t="s">
        <v>264</v>
      </c>
      <c r="C4328" t="s">
        <v>73</v>
      </c>
      <c r="D4328">
        <v>886900000</v>
      </c>
      <c r="E4328">
        <v>294500000</v>
      </c>
      <c r="F4328">
        <v>1181400000</v>
      </c>
      <c r="G4328">
        <v>45</v>
      </c>
      <c r="H4328">
        <v>23500000</v>
      </c>
      <c r="I4328">
        <v>2.029536229380776E-2</v>
      </c>
      <c r="J4328" t="s">
        <v>340</v>
      </c>
      <c r="K4328" t="s">
        <v>2031</v>
      </c>
      <c r="L4328" t="s">
        <v>1990</v>
      </c>
    </row>
    <row r="4329" spans="1:12" x14ac:dyDescent="0.3">
      <c r="A4329" s="9">
        <v>44592</v>
      </c>
      <c r="B4329" t="s">
        <v>265</v>
      </c>
      <c r="C4329" t="s">
        <v>74</v>
      </c>
      <c r="D4329">
        <v>1265800000</v>
      </c>
      <c r="E4329">
        <v>216500000</v>
      </c>
      <c r="F4329">
        <v>1482300000</v>
      </c>
      <c r="G4329">
        <v>44</v>
      </c>
      <c r="H4329">
        <v>-6500000</v>
      </c>
      <c r="I4329">
        <v>-4.3659322944653413E-3</v>
      </c>
      <c r="J4329" t="s">
        <v>341</v>
      </c>
      <c r="K4329" t="s">
        <v>1352</v>
      </c>
      <c r="L4329" t="s">
        <v>2366</v>
      </c>
    </row>
    <row r="4330" spans="1:12" x14ac:dyDescent="0.3">
      <c r="A4330" s="9">
        <v>44592</v>
      </c>
      <c r="B4330" t="s">
        <v>266</v>
      </c>
      <c r="C4330" t="s">
        <v>75</v>
      </c>
      <c r="D4330">
        <v>0</v>
      </c>
      <c r="E4330">
        <v>69900000</v>
      </c>
      <c r="F4330">
        <v>69900000</v>
      </c>
      <c r="G4330">
        <v>88</v>
      </c>
      <c r="H4330">
        <v>21200000</v>
      </c>
      <c r="I4330">
        <v>0.43531827515400412</v>
      </c>
      <c r="J4330" t="s">
        <v>340</v>
      </c>
      <c r="K4330" t="s">
        <v>2620</v>
      </c>
      <c r="L4330" t="s">
        <v>2547</v>
      </c>
    </row>
    <row r="4331" spans="1:12" x14ac:dyDescent="0.3">
      <c r="A4331" s="9">
        <v>44592</v>
      </c>
      <c r="B4331" t="s">
        <v>267</v>
      </c>
      <c r="C4331" t="s">
        <v>76</v>
      </c>
      <c r="D4331">
        <v>17582600000</v>
      </c>
      <c r="E4331">
        <v>5216900000</v>
      </c>
      <c r="F4331">
        <v>22799500000</v>
      </c>
      <c r="G4331">
        <v>5</v>
      </c>
      <c r="H4331">
        <v>108700000</v>
      </c>
      <c r="I4331">
        <v>4.7904877747809681E-3</v>
      </c>
      <c r="J4331" t="s">
        <v>340</v>
      </c>
      <c r="K4331" t="s">
        <v>2621</v>
      </c>
      <c r="L4331" t="s">
        <v>885</v>
      </c>
    </row>
    <row r="4332" spans="1:12" x14ac:dyDescent="0.3">
      <c r="A4332" s="9">
        <v>44592</v>
      </c>
      <c r="B4332" t="s">
        <v>268</v>
      </c>
      <c r="C4332" t="s">
        <v>77</v>
      </c>
      <c r="D4332">
        <v>39500000</v>
      </c>
      <c r="E4332">
        <v>0</v>
      </c>
      <c r="F4332">
        <v>39500000</v>
      </c>
      <c r="G4332">
        <v>87</v>
      </c>
      <c r="H4332">
        <v>-700000</v>
      </c>
      <c r="I4332">
        <v>-1.7412935323383089E-2</v>
      </c>
      <c r="J4332" t="s">
        <v>341</v>
      </c>
      <c r="K4332" t="s">
        <v>663</v>
      </c>
      <c r="L4332" t="s">
        <v>610</v>
      </c>
    </row>
    <row r="4333" spans="1:12" x14ac:dyDescent="0.3">
      <c r="A4333" s="9">
        <v>44592</v>
      </c>
      <c r="B4333" t="s">
        <v>269</v>
      </c>
      <c r="C4333" t="s">
        <v>78</v>
      </c>
      <c r="D4333">
        <v>11914200000</v>
      </c>
      <c r="E4333">
        <v>91900000</v>
      </c>
      <c r="F4333">
        <v>12006100000</v>
      </c>
      <c r="G4333">
        <v>16</v>
      </c>
      <c r="H4333">
        <v>25700000</v>
      </c>
      <c r="I4333">
        <v>2.1451704450602652E-3</v>
      </c>
      <c r="J4333" t="s">
        <v>340</v>
      </c>
      <c r="K4333" t="s">
        <v>423</v>
      </c>
      <c r="L4333" t="s">
        <v>908</v>
      </c>
    </row>
    <row r="4334" spans="1:12" x14ac:dyDescent="0.3">
      <c r="A4334" s="9">
        <v>44592</v>
      </c>
      <c r="B4334" t="s">
        <v>271</v>
      </c>
      <c r="C4334" t="s">
        <v>80</v>
      </c>
      <c r="D4334">
        <v>596300000</v>
      </c>
      <c r="E4334">
        <v>123300000</v>
      </c>
      <c r="F4334">
        <v>719600000</v>
      </c>
      <c r="G4334">
        <v>49</v>
      </c>
      <c r="H4334">
        <v>4300000</v>
      </c>
      <c r="I4334">
        <v>6.011463721515448E-3</v>
      </c>
      <c r="J4334" t="s">
        <v>340</v>
      </c>
      <c r="K4334" t="s">
        <v>2622</v>
      </c>
      <c r="L4334" t="s">
        <v>761</v>
      </c>
    </row>
    <row r="4335" spans="1:12" x14ac:dyDescent="0.3">
      <c r="A4335" s="9">
        <v>44592</v>
      </c>
      <c r="B4335" t="s">
        <v>272</v>
      </c>
      <c r="C4335" t="s">
        <v>81</v>
      </c>
      <c r="D4335">
        <v>1317800000</v>
      </c>
      <c r="E4335">
        <v>39500000</v>
      </c>
      <c r="F4335">
        <v>1357300000</v>
      </c>
      <c r="G4335">
        <v>42</v>
      </c>
      <c r="H4335">
        <v>5400000</v>
      </c>
      <c r="I4335">
        <v>3.9943782824173376E-3</v>
      </c>
      <c r="J4335" t="s">
        <v>340</v>
      </c>
      <c r="K4335" t="s">
        <v>1924</v>
      </c>
      <c r="L4335" t="s">
        <v>602</v>
      </c>
    </row>
    <row r="4336" spans="1:12" x14ac:dyDescent="0.3">
      <c r="A4336" s="9">
        <v>44592</v>
      </c>
      <c r="B4336" t="s">
        <v>273</v>
      </c>
      <c r="C4336" t="s">
        <v>82</v>
      </c>
      <c r="D4336">
        <v>800100000</v>
      </c>
      <c r="E4336">
        <v>49700000</v>
      </c>
      <c r="F4336">
        <v>849800000</v>
      </c>
      <c r="G4336">
        <v>47</v>
      </c>
      <c r="H4336">
        <v>-300000</v>
      </c>
      <c r="I4336">
        <v>-3.5289965886366311E-4</v>
      </c>
      <c r="J4336" t="s">
        <v>341</v>
      </c>
      <c r="K4336" t="s">
        <v>2623</v>
      </c>
      <c r="L4336" t="s">
        <v>632</v>
      </c>
    </row>
    <row r="4337" spans="1:12" x14ac:dyDescent="0.3">
      <c r="A4337" s="9">
        <v>44592</v>
      </c>
      <c r="B4337" t="s">
        <v>275</v>
      </c>
      <c r="C4337" t="s">
        <v>84</v>
      </c>
      <c r="D4337">
        <v>1400000</v>
      </c>
      <c r="E4337">
        <v>0</v>
      </c>
      <c r="F4337">
        <v>1400000</v>
      </c>
      <c r="G4337">
        <v>110</v>
      </c>
      <c r="H4337">
        <v>-100000</v>
      </c>
      <c r="I4337">
        <v>-6.6666666666666666E-2</v>
      </c>
      <c r="J4337" t="s">
        <v>341</v>
      </c>
      <c r="K4337" t="s">
        <v>550</v>
      </c>
      <c r="L4337" t="s">
        <v>503</v>
      </c>
    </row>
    <row r="4338" spans="1:12" x14ac:dyDescent="0.3">
      <c r="A4338" s="9">
        <v>44592</v>
      </c>
      <c r="B4338" t="s">
        <v>289</v>
      </c>
      <c r="C4338" t="s">
        <v>98</v>
      </c>
      <c r="D4338">
        <v>0</v>
      </c>
      <c r="E4338">
        <v>0</v>
      </c>
      <c r="F4338">
        <v>0</v>
      </c>
      <c r="G4338">
        <v>125</v>
      </c>
      <c r="H4338">
        <v>0</v>
      </c>
      <c r="J4338" t="s">
        <v>339</v>
      </c>
      <c r="K4338" t="s">
        <v>348</v>
      </c>
      <c r="L4338" t="s">
        <v>348</v>
      </c>
    </row>
    <row r="4339" spans="1:12" x14ac:dyDescent="0.3">
      <c r="A4339" s="9">
        <v>44592</v>
      </c>
      <c r="B4339" t="s">
        <v>276</v>
      </c>
      <c r="C4339" t="s">
        <v>85</v>
      </c>
      <c r="D4339">
        <v>4875800000</v>
      </c>
      <c r="E4339">
        <v>60100000</v>
      </c>
      <c r="F4339">
        <v>4935900000</v>
      </c>
      <c r="G4339">
        <v>28</v>
      </c>
      <c r="H4339">
        <v>341900000</v>
      </c>
      <c r="I4339">
        <v>7.442316064431867E-2</v>
      </c>
      <c r="J4339" t="s">
        <v>340</v>
      </c>
      <c r="K4339" t="s">
        <v>792</v>
      </c>
      <c r="L4339" t="s">
        <v>2188</v>
      </c>
    </row>
    <row r="4340" spans="1:12" x14ac:dyDescent="0.3">
      <c r="A4340" s="9">
        <v>44592</v>
      </c>
      <c r="B4340" t="s">
        <v>277</v>
      </c>
      <c r="C4340" t="s">
        <v>86</v>
      </c>
      <c r="D4340">
        <v>14500000</v>
      </c>
      <c r="E4340">
        <v>0</v>
      </c>
      <c r="F4340">
        <v>14500000</v>
      </c>
      <c r="G4340">
        <v>96</v>
      </c>
      <c r="H4340">
        <v>-800000</v>
      </c>
      <c r="I4340">
        <v>-5.2287581699346407E-2</v>
      </c>
      <c r="J4340" t="s">
        <v>341</v>
      </c>
      <c r="K4340" t="s">
        <v>758</v>
      </c>
      <c r="L4340" t="s">
        <v>664</v>
      </c>
    </row>
    <row r="4341" spans="1:12" x14ac:dyDescent="0.3">
      <c r="A4341" s="9">
        <v>44592</v>
      </c>
      <c r="B4341" t="s">
        <v>278</v>
      </c>
      <c r="C4341" t="s">
        <v>87</v>
      </c>
      <c r="D4341">
        <v>9732600000</v>
      </c>
      <c r="E4341">
        <v>665100000</v>
      </c>
      <c r="F4341">
        <v>10397700000</v>
      </c>
      <c r="G4341">
        <v>13</v>
      </c>
      <c r="H4341">
        <v>8200000</v>
      </c>
      <c r="I4341">
        <v>7.8925838587034993E-4</v>
      </c>
      <c r="J4341" t="s">
        <v>340</v>
      </c>
      <c r="K4341" t="s">
        <v>1539</v>
      </c>
      <c r="L4341" t="s">
        <v>1194</v>
      </c>
    </row>
    <row r="4342" spans="1:12" x14ac:dyDescent="0.3">
      <c r="A4342" s="9">
        <v>44592</v>
      </c>
      <c r="B4342" t="s">
        <v>279</v>
      </c>
      <c r="C4342" t="s">
        <v>88</v>
      </c>
      <c r="D4342">
        <v>0</v>
      </c>
      <c r="E4342">
        <v>12900000</v>
      </c>
      <c r="F4342">
        <v>12900000</v>
      </c>
      <c r="G4342">
        <v>105</v>
      </c>
      <c r="H4342">
        <v>10000000</v>
      </c>
      <c r="I4342">
        <v>3.4482758620689649</v>
      </c>
      <c r="J4342" t="s">
        <v>340</v>
      </c>
      <c r="K4342" t="s">
        <v>619</v>
      </c>
      <c r="L4342" t="s">
        <v>785</v>
      </c>
    </row>
    <row r="4343" spans="1:12" x14ac:dyDescent="0.3">
      <c r="A4343" s="9">
        <v>44592</v>
      </c>
      <c r="B4343" t="s">
        <v>280</v>
      </c>
      <c r="C4343" t="s">
        <v>89</v>
      </c>
      <c r="D4343">
        <v>25900000</v>
      </c>
      <c r="E4343">
        <v>0</v>
      </c>
      <c r="F4343">
        <v>25900000</v>
      </c>
      <c r="G4343">
        <v>83</v>
      </c>
      <c r="H4343">
        <v>2800000</v>
      </c>
      <c r="I4343">
        <v>0.1212121212121212</v>
      </c>
      <c r="J4343" t="s">
        <v>340</v>
      </c>
      <c r="K4343" t="s">
        <v>541</v>
      </c>
      <c r="L4343" t="s">
        <v>629</v>
      </c>
    </row>
    <row r="4344" spans="1:12" x14ac:dyDescent="0.3">
      <c r="A4344" s="9">
        <v>44592</v>
      </c>
      <c r="B4344" t="s">
        <v>281</v>
      </c>
      <c r="C4344" t="s">
        <v>90</v>
      </c>
      <c r="D4344">
        <v>117300000</v>
      </c>
      <c r="E4344">
        <v>6070300000</v>
      </c>
      <c r="F4344">
        <v>6187600000</v>
      </c>
      <c r="G4344">
        <v>32</v>
      </c>
      <c r="H4344">
        <v>-1188200000</v>
      </c>
      <c r="I4344">
        <v>-0.16109438976111071</v>
      </c>
      <c r="J4344" t="s">
        <v>341</v>
      </c>
      <c r="K4344" t="s">
        <v>2624</v>
      </c>
      <c r="L4344" t="s">
        <v>2625</v>
      </c>
    </row>
    <row r="4345" spans="1:12" x14ac:dyDescent="0.3">
      <c r="A4345" s="9">
        <v>44592</v>
      </c>
      <c r="B4345" t="s">
        <v>282</v>
      </c>
      <c r="C4345" t="s">
        <v>91</v>
      </c>
      <c r="D4345">
        <v>60900000</v>
      </c>
      <c r="E4345">
        <v>0</v>
      </c>
      <c r="F4345">
        <v>60900000</v>
      </c>
      <c r="G4345">
        <v>66</v>
      </c>
      <c r="H4345">
        <v>4500000</v>
      </c>
      <c r="I4345">
        <v>7.9787234042553196E-2</v>
      </c>
      <c r="J4345" t="s">
        <v>340</v>
      </c>
      <c r="K4345" t="s">
        <v>1997</v>
      </c>
      <c r="L4345" t="s">
        <v>1379</v>
      </c>
    </row>
    <row r="4346" spans="1:12" x14ac:dyDescent="0.3">
      <c r="A4346" s="9">
        <v>44592</v>
      </c>
      <c r="B4346" t="s">
        <v>283</v>
      </c>
      <c r="C4346" t="s">
        <v>92</v>
      </c>
      <c r="D4346">
        <v>8858400000</v>
      </c>
      <c r="E4346">
        <v>678600000</v>
      </c>
      <c r="F4346">
        <v>9537000000</v>
      </c>
      <c r="G4346">
        <v>18</v>
      </c>
      <c r="H4346">
        <v>158500000</v>
      </c>
      <c r="I4346">
        <v>1.690035719997867E-2</v>
      </c>
      <c r="J4346" t="s">
        <v>340</v>
      </c>
      <c r="K4346" t="s">
        <v>1424</v>
      </c>
      <c r="L4346" t="s">
        <v>2306</v>
      </c>
    </row>
    <row r="4347" spans="1:12" x14ac:dyDescent="0.3">
      <c r="A4347" s="9">
        <v>44592</v>
      </c>
      <c r="B4347" t="s">
        <v>284</v>
      </c>
      <c r="C4347" t="s">
        <v>93</v>
      </c>
      <c r="D4347">
        <v>88200000</v>
      </c>
      <c r="E4347">
        <v>8500000</v>
      </c>
      <c r="F4347">
        <v>96700000</v>
      </c>
      <c r="G4347">
        <v>67</v>
      </c>
      <c r="H4347">
        <v>3800000</v>
      </c>
      <c r="I4347">
        <v>4.0904198062432721E-2</v>
      </c>
      <c r="J4347" t="s">
        <v>340</v>
      </c>
      <c r="K4347" t="s">
        <v>2019</v>
      </c>
      <c r="L4347" t="s">
        <v>495</v>
      </c>
    </row>
    <row r="4348" spans="1:12" x14ac:dyDescent="0.3">
      <c r="A4348" s="9">
        <v>44592</v>
      </c>
      <c r="B4348" t="s">
        <v>285</v>
      </c>
      <c r="C4348" t="s">
        <v>94</v>
      </c>
      <c r="D4348">
        <v>3900000</v>
      </c>
      <c r="E4348">
        <v>3600000</v>
      </c>
      <c r="F4348">
        <v>7500000</v>
      </c>
      <c r="G4348">
        <v>102</v>
      </c>
      <c r="H4348">
        <v>0</v>
      </c>
      <c r="I4348">
        <v>0</v>
      </c>
      <c r="J4348" t="s">
        <v>339</v>
      </c>
      <c r="K4348" t="s">
        <v>2085</v>
      </c>
      <c r="L4348" t="s">
        <v>348</v>
      </c>
    </row>
    <row r="4349" spans="1:12" x14ac:dyDescent="0.3">
      <c r="A4349" s="9">
        <v>44592</v>
      </c>
      <c r="B4349" t="s">
        <v>286</v>
      </c>
      <c r="C4349" t="s">
        <v>95</v>
      </c>
      <c r="D4349">
        <v>0</v>
      </c>
      <c r="E4349">
        <v>0</v>
      </c>
      <c r="F4349">
        <v>0</v>
      </c>
      <c r="G4349">
        <v>102</v>
      </c>
      <c r="H4349">
        <v>0</v>
      </c>
      <c r="J4349" t="s">
        <v>339</v>
      </c>
      <c r="K4349" t="s">
        <v>348</v>
      </c>
      <c r="L4349" t="s">
        <v>348</v>
      </c>
    </row>
    <row r="4350" spans="1:12" x14ac:dyDescent="0.3">
      <c r="A4350" s="9">
        <v>44592</v>
      </c>
      <c r="B4350" t="s">
        <v>287</v>
      </c>
      <c r="C4350" t="s">
        <v>96</v>
      </c>
      <c r="D4350">
        <v>46500000</v>
      </c>
      <c r="E4350">
        <v>600000</v>
      </c>
      <c r="F4350">
        <v>47100000</v>
      </c>
      <c r="G4350">
        <v>86</v>
      </c>
      <c r="H4350">
        <v>-800000</v>
      </c>
      <c r="I4350">
        <v>-1.6701461377870559E-2</v>
      </c>
      <c r="J4350" t="s">
        <v>341</v>
      </c>
      <c r="K4350" t="s">
        <v>1748</v>
      </c>
      <c r="L4350" t="s">
        <v>664</v>
      </c>
    </row>
    <row r="4351" spans="1:12" x14ac:dyDescent="0.3">
      <c r="A4351" s="9">
        <v>44592</v>
      </c>
      <c r="B4351" t="s">
        <v>288</v>
      </c>
      <c r="C4351" t="s">
        <v>97</v>
      </c>
      <c r="D4351">
        <v>30600000</v>
      </c>
      <c r="E4351">
        <v>3200000</v>
      </c>
      <c r="F4351">
        <v>33800000</v>
      </c>
      <c r="G4351">
        <v>81</v>
      </c>
      <c r="H4351">
        <v>600000</v>
      </c>
      <c r="I4351">
        <v>1.8072289156626509E-2</v>
      </c>
      <c r="J4351" t="s">
        <v>340</v>
      </c>
      <c r="K4351" t="s">
        <v>2626</v>
      </c>
      <c r="L4351" t="s">
        <v>451</v>
      </c>
    </row>
    <row r="4352" spans="1:12" x14ac:dyDescent="0.3">
      <c r="A4352" s="9">
        <v>44592</v>
      </c>
      <c r="B4352" t="s">
        <v>259</v>
      </c>
      <c r="C4352" t="s">
        <v>68</v>
      </c>
      <c r="D4352">
        <v>133900000000</v>
      </c>
      <c r="E4352">
        <v>26520500000</v>
      </c>
      <c r="F4352">
        <v>160420500000</v>
      </c>
      <c r="G4352">
        <v>3</v>
      </c>
      <c r="H4352">
        <v>898900000</v>
      </c>
      <c r="I4352">
        <v>5.6349735709772218E-3</v>
      </c>
      <c r="J4352" t="s">
        <v>340</v>
      </c>
      <c r="K4352" t="s">
        <v>634</v>
      </c>
      <c r="L4352" t="s">
        <v>2627</v>
      </c>
    </row>
    <row r="4353" spans="1:12" x14ac:dyDescent="0.3">
      <c r="A4353" s="9">
        <v>44592</v>
      </c>
      <c r="B4353" t="s">
        <v>327</v>
      </c>
      <c r="C4353" t="s">
        <v>145</v>
      </c>
      <c r="D4353">
        <v>0</v>
      </c>
      <c r="E4353">
        <v>0</v>
      </c>
      <c r="F4353">
        <v>0</v>
      </c>
      <c r="G4353">
        <v>120</v>
      </c>
      <c r="H4353">
        <v>0</v>
      </c>
      <c r="J4353" t="s">
        <v>339</v>
      </c>
      <c r="K4353" t="s">
        <v>348</v>
      </c>
      <c r="L4353" t="s">
        <v>348</v>
      </c>
    </row>
    <row r="4354" spans="1:12" x14ac:dyDescent="0.3">
      <c r="A4354" s="9">
        <v>44592</v>
      </c>
      <c r="B4354" t="s">
        <v>262</v>
      </c>
      <c r="C4354" t="s">
        <v>71</v>
      </c>
      <c r="D4354">
        <v>411900000</v>
      </c>
      <c r="E4354">
        <v>28600000</v>
      </c>
      <c r="F4354">
        <v>440500000</v>
      </c>
      <c r="G4354">
        <v>53</v>
      </c>
      <c r="H4354">
        <v>19200000</v>
      </c>
      <c r="I4354">
        <v>4.557322572988369E-2</v>
      </c>
      <c r="J4354" t="s">
        <v>340</v>
      </c>
      <c r="K4354" t="s">
        <v>2068</v>
      </c>
      <c r="L4354" t="s">
        <v>2479</v>
      </c>
    </row>
    <row r="4355" spans="1:12" x14ac:dyDescent="0.3">
      <c r="A4355" s="9">
        <v>44592</v>
      </c>
      <c r="B4355" t="s">
        <v>274</v>
      </c>
      <c r="C4355" t="s">
        <v>83</v>
      </c>
      <c r="D4355">
        <v>2457300000</v>
      </c>
      <c r="E4355">
        <v>1553600000</v>
      </c>
      <c r="F4355">
        <v>4010900000</v>
      </c>
      <c r="G4355">
        <v>29</v>
      </c>
      <c r="H4355">
        <v>-79500000</v>
      </c>
      <c r="I4355">
        <v>-1.9435752004693919E-2</v>
      </c>
      <c r="J4355" t="s">
        <v>341</v>
      </c>
      <c r="K4355" t="s">
        <v>2628</v>
      </c>
      <c r="L4355" t="s">
        <v>1718</v>
      </c>
    </row>
    <row r="4356" spans="1:12" x14ac:dyDescent="0.3">
      <c r="A4356" s="9">
        <v>44592</v>
      </c>
      <c r="B4356" t="s">
        <v>197</v>
      </c>
      <c r="C4356" t="s">
        <v>5</v>
      </c>
      <c r="D4356">
        <v>627900000</v>
      </c>
      <c r="E4356">
        <v>0</v>
      </c>
      <c r="F4356">
        <v>627900000</v>
      </c>
      <c r="G4356">
        <v>55</v>
      </c>
      <c r="H4356">
        <v>-900000</v>
      </c>
      <c r="I4356">
        <v>-1.4312977099236639E-3</v>
      </c>
      <c r="J4356" t="s">
        <v>341</v>
      </c>
      <c r="K4356" t="s">
        <v>1560</v>
      </c>
      <c r="L4356" t="s">
        <v>599</v>
      </c>
    </row>
    <row r="4357" spans="1:12" x14ac:dyDescent="0.3">
      <c r="A4357" s="9">
        <v>44592</v>
      </c>
      <c r="B4357" t="s">
        <v>300</v>
      </c>
      <c r="C4357" t="s">
        <v>109</v>
      </c>
      <c r="D4357">
        <v>500000</v>
      </c>
      <c r="E4357">
        <v>400000</v>
      </c>
      <c r="F4357">
        <v>900000</v>
      </c>
      <c r="G4357">
        <v>113</v>
      </c>
      <c r="H4357">
        <v>0</v>
      </c>
      <c r="I4357">
        <v>0</v>
      </c>
      <c r="J4357" t="s">
        <v>339</v>
      </c>
      <c r="K4357" t="s">
        <v>441</v>
      </c>
      <c r="L4357" t="s">
        <v>348</v>
      </c>
    </row>
    <row r="4358" spans="1:12" x14ac:dyDescent="0.3">
      <c r="A4358" s="9">
        <v>44592</v>
      </c>
      <c r="B4358" t="s">
        <v>290</v>
      </c>
      <c r="C4358" t="s">
        <v>99</v>
      </c>
      <c r="D4358">
        <v>214200000</v>
      </c>
      <c r="E4358">
        <v>0</v>
      </c>
      <c r="F4358">
        <v>214200000</v>
      </c>
      <c r="G4358">
        <v>64</v>
      </c>
      <c r="H4358">
        <v>-4300000</v>
      </c>
      <c r="I4358">
        <v>-1.9679633867276891E-2</v>
      </c>
      <c r="J4358" t="s">
        <v>341</v>
      </c>
      <c r="K4358" t="s">
        <v>2235</v>
      </c>
      <c r="L4358" t="s">
        <v>808</v>
      </c>
    </row>
    <row r="4359" spans="1:12" x14ac:dyDescent="0.3">
      <c r="A4359" s="9">
        <v>44592</v>
      </c>
      <c r="B4359" t="s">
        <v>295</v>
      </c>
      <c r="C4359" t="s">
        <v>104</v>
      </c>
      <c r="D4359">
        <v>2220300000</v>
      </c>
      <c r="E4359">
        <v>1012500000</v>
      </c>
      <c r="F4359">
        <v>3232800000</v>
      </c>
      <c r="G4359">
        <v>30</v>
      </c>
      <c r="H4359">
        <v>172900000</v>
      </c>
      <c r="I4359">
        <v>5.6505114546227003E-2</v>
      </c>
      <c r="J4359" t="s">
        <v>340</v>
      </c>
      <c r="K4359" t="s">
        <v>1437</v>
      </c>
      <c r="L4359" t="s">
        <v>1849</v>
      </c>
    </row>
    <row r="4360" spans="1:12" x14ac:dyDescent="0.3">
      <c r="A4360" s="9">
        <v>44592</v>
      </c>
      <c r="B4360" t="s">
        <v>322</v>
      </c>
      <c r="C4360" t="s">
        <v>132</v>
      </c>
      <c r="D4360">
        <v>4438400000</v>
      </c>
      <c r="E4360">
        <v>0</v>
      </c>
      <c r="F4360">
        <v>4438400000</v>
      </c>
      <c r="G4360">
        <v>21</v>
      </c>
      <c r="H4360">
        <v>81800000</v>
      </c>
      <c r="I4360">
        <v>1.8776109810402609E-2</v>
      </c>
      <c r="J4360" t="s">
        <v>340</v>
      </c>
      <c r="K4360" t="s">
        <v>2629</v>
      </c>
      <c r="L4360" t="s">
        <v>2265</v>
      </c>
    </row>
    <row r="4361" spans="1:12" x14ac:dyDescent="0.3">
      <c r="A4361" s="9">
        <v>44592</v>
      </c>
      <c r="B4361" t="s">
        <v>296</v>
      </c>
      <c r="C4361" t="s">
        <v>105</v>
      </c>
      <c r="D4361">
        <v>634600000</v>
      </c>
      <c r="E4361">
        <v>0</v>
      </c>
      <c r="F4361">
        <v>634600000</v>
      </c>
      <c r="G4361">
        <v>51</v>
      </c>
      <c r="H4361">
        <v>47800000</v>
      </c>
      <c r="I4361">
        <v>8.1458759372869796E-2</v>
      </c>
      <c r="J4361" t="s">
        <v>340</v>
      </c>
      <c r="K4361" t="s">
        <v>1797</v>
      </c>
      <c r="L4361" t="s">
        <v>2376</v>
      </c>
    </row>
    <row r="4362" spans="1:12" x14ac:dyDescent="0.3">
      <c r="A4362" s="9">
        <v>44592</v>
      </c>
      <c r="B4362" t="s">
        <v>333</v>
      </c>
      <c r="C4362" t="s">
        <v>150</v>
      </c>
      <c r="D4362">
        <v>1800000</v>
      </c>
      <c r="E4362">
        <v>0</v>
      </c>
      <c r="F4362">
        <v>1800000</v>
      </c>
      <c r="G4362">
        <v>114</v>
      </c>
      <c r="H4362">
        <v>-900000</v>
      </c>
      <c r="I4362">
        <v>-0.33333333333333331</v>
      </c>
      <c r="J4362" t="s">
        <v>341</v>
      </c>
      <c r="K4362" t="s">
        <v>802</v>
      </c>
      <c r="L4362" t="s">
        <v>599</v>
      </c>
    </row>
    <row r="4363" spans="1:12" x14ac:dyDescent="0.3">
      <c r="A4363" s="9">
        <v>44592</v>
      </c>
      <c r="B4363" t="s">
        <v>297</v>
      </c>
      <c r="C4363" t="s">
        <v>106</v>
      </c>
      <c r="D4363">
        <v>249400000</v>
      </c>
      <c r="E4363">
        <v>0</v>
      </c>
      <c r="F4363">
        <v>249400000</v>
      </c>
      <c r="G4363">
        <v>63</v>
      </c>
      <c r="H4363">
        <v>-3800000</v>
      </c>
      <c r="I4363">
        <v>-1.500789889415482E-2</v>
      </c>
      <c r="J4363" t="s">
        <v>341</v>
      </c>
      <c r="K4363" t="s">
        <v>2322</v>
      </c>
      <c r="L4363" t="s">
        <v>1048</v>
      </c>
    </row>
    <row r="4364" spans="1:12" x14ac:dyDescent="0.3">
      <c r="A4364" s="9">
        <v>44592</v>
      </c>
      <c r="B4364" t="s">
        <v>298</v>
      </c>
      <c r="C4364" t="s">
        <v>107</v>
      </c>
      <c r="D4364">
        <v>2500000</v>
      </c>
      <c r="E4364">
        <v>0</v>
      </c>
      <c r="F4364">
        <v>2500000</v>
      </c>
      <c r="G4364">
        <v>103</v>
      </c>
      <c r="H4364">
        <v>0</v>
      </c>
      <c r="I4364">
        <v>0</v>
      </c>
      <c r="J4364" t="s">
        <v>339</v>
      </c>
      <c r="K4364" t="s">
        <v>667</v>
      </c>
      <c r="L4364" t="s">
        <v>348</v>
      </c>
    </row>
    <row r="4365" spans="1:12" x14ac:dyDescent="0.3">
      <c r="A4365" s="9">
        <v>44592</v>
      </c>
      <c r="B4365" t="s">
        <v>299</v>
      </c>
      <c r="C4365" t="s">
        <v>108</v>
      </c>
      <c r="D4365">
        <v>14753700000</v>
      </c>
      <c r="E4365">
        <v>1980900000</v>
      </c>
      <c r="F4365">
        <v>16734600000</v>
      </c>
      <c r="G4365">
        <v>8</v>
      </c>
      <c r="H4365">
        <v>-12900000</v>
      </c>
      <c r="I4365">
        <v>-7.7026421854008056E-4</v>
      </c>
      <c r="J4365" t="s">
        <v>341</v>
      </c>
      <c r="K4365" t="s">
        <v>399</v>
      </c>
      <c r="L4365" t="s">
        <v>796</v>
      </c>
    </row>
    <row r="4366" spans="1:12" x14ac:dyDescent="0.3">
      <c r="A4366" s="9">
        <v>44592</v>
      </c>
      <c r="B4366" t="s">
        <v>307</v>
      </c>
      <c r="C4366" t="s">
        <v>141</v>
      </c>
      <c r="D4366">
        <v>87600000</v>
      </c>
      <c r="E4366">
        <v>0</v>
      </c>
      <c r="F4366">
        <v>87600000</v>
      </c>
      <c r="G4366">
        <v>70</v>
      </c>
      <c r="H4366">
        <v>-1000000</v>
      </c>
      <c r="I4366">
        <v>-1.1286681715575619E-2</v>
      </c>
      <c r="J4366" t="s">
        <v>341</v>
      </c>
      <c r="K4366" t="s">
        <v>2630</v>
      </c>
      <c r="L4366" t="s">
        <v>681</v>
      </c>
    </row>
    <row r="4367" spans="1:12" x14ac:dyDescent="0.3">
      <c r="A4367" s="9">
        <v>44592</v>
      </c>
      <c r="B4367" t="s">
        <v>301</v>
      </c>
      <c r="C4367" t="s">
        <v>110</v>
      </c>
      <c r="D4367">
        <v>2753900000</v>
      </c>
      <c r="E4367">
        <v>79500000</v>
      </c>
      <c r="F4367">
        <v>2833400000</v>
      </c>
      <c r="G4367">
        <v>37</v>
      </c>
      <c r="H4367">
        <v>-81700000</v>
      </c>
      <c r="I4367">
        <v>-2.8026482796473531E-2</v>
      </c>
      <c r="J4367" t="s">
        <v>341</v>
      </c>
      <c r="K4367" t="s">
        <v>1041</v>
      </c>
      <c r="L4367" t="s">
        <v>1834</v>
      </c>
    </row>
    <row r="4368" spans="1:12" x14ac:dyDescent="0.3">
      <c r="A4368" s="9">
        <v>44592</v>
      </c>
      <c r="B4368" t="s">
        <v>302</v>
      </c>
      <c r="C4368" t="s">
        <v>111</v>
      </c>
      <c r="D4368">
        <v>2900000</v>
      </c>
      <c r="E4368">
        <v>0</v>
      </c>
      <c r="F4368">
        <v>2900000</v>
      </c>
      <c r="G4368">
        <v>109</v>
      </c>
      <c r="H4368">
        <v>-200000</v>
      </c>
      <c r="I4368">
        <v>-6.4516129032258063E-2</v>
      </c>
      <c r="J4368" t="s">
        <v>341</v>
      </c>
      <c r="K4368" t="s">
        <v>490</v>
      </c>
      <c r="L4368" t="s">
        <v>497</v>
      </c>
    </row>
    <row r="4369" spans="1:12" x14ac:dyDescent="0.3">
      <c r="A4369" s="9">
        <v>44592</v>
      </c>
      <c r="B4369" t="s">
        <v>303</v>
      </c>
      <c r="C4369" t="s">
        <v>112</v>
      </c>
      <c r="D4369">
        <v>0</v>
      </c>
      <c r="E4369">
        <v>0</v>
      </c>
      <c r="F4369">
        <v>0</v>
      </c>
      <c r="G4369">
        <v>109</v>
      </c>
      <c r="H4369">
        <v>0</v>
      </c>
      <c r="J4369" t="s">
        <v>339</v>
      </c>
      <c r="K4369" t="s">
        <v>348</v>
      </c>
      <c r="L4369" t="s">
        <v>348</v>
      </c>
    </row>
    <row r="4370" spans="1:12" x14ac:dyDescent="0.3">
      <c r="A4370" s="9">
        <v>44592</v>
      </c>
      <c r="B4370" t="s">
        <v>304</v>
      </c>
      <c r="C4370" t="s">
        <v>113</v>
      </c>
      <c r="D4370">
        <v>13915700000</v>
      </c>
      <c r="E4370">
        <v>3206900000</v>
      </c>
      <c r="F4370">
        <v>17122600000</v>
      </c>
      <c r="G4370">
        <v>11</v>
      </c>
      <c r="H4370">
        <v>-251700000</v>
      </c>
      <c r="I4370">
        <v>-1.448691458073131E-2</v>
      </c>
      <c r="J4370" t="s">
        <v>341</v>
      </c>
      <c r="K4370" t="s">
        <v>2631</v>
      </c>
      <c r="L4370" t="s">
        <v>875</v>
      </c>
    </row>
    <row r="4371" spans="1:12" x14ac:dyDescent="0.3">
      <c r="A4371" s="9">
        <v>44592</v>
      </c>
      <c r="B4371" t="s">
        <v>305</v>
      </c>
      <c r="C4371" t="s">
        <v>114</v>
      </c>
      <c r="D4371">
        <v>12837100000</v>
      </c>
      <c r="E4371">
        <v>5154800000</v>
      </c>
      <c r="F4371">
        <v>17991900000</v>
      </c>
      <c r="G4371">
        <v>6</v>
      </c>
      <c r="H4371">
        <v>-579300000</v>
      </c>
      <c r="I4371">
        <v>-3.119346084259499E-2</v>
      </c>
      <c r="J4371" t="s">
        <v>341</v>
      </c>
      <c r="K4371" t="s">
        <v>2632</v>
      </c>
      <c r="L4371" t="s">
        <v>2052</v>
      </c>
    </row>
    <row r="4372" spans="1:12" x14ac:dyDescent="0.3">
      <c r="A4372" s="9">
        <v>44592</v>
      </c>
      <c r="B4372" t="s">
        <v>306</v>
      </c>
      <c r="C4372" t="s">
        <v>115</v>
      </c>
      <c r="D4372">
        <v>200000</v>
      </c>
      <c r="E4372">
        <v>0</v>
      </c>
      <c r="F4372">
        <v>200000</v>
      </c>
      <c r="G4372">
        <v>6</v>
      </c>
      <c r="H4372">
        <v>0</v>
      </c>
      <c r="I4372">
        <v>0</v>
      </c>
      <c r="J4372" t="s">
        <v>339</v>
      </c>
      <c r="K4372" t="s">
        <v>379</v>
      </c>
      <c r="L4372" t="s">
        <v>348</v>
      </c>
    </row>
    <row r="4373" spans="1:12" x14ac:dyDescent="0.3">
      <c r="A4373" s="9">
        <v>44592</v>
      </c>
      <c r="B4373" t="s">
        <v>294</v>
      </c>
      <c r="C4373" t="s">
        <v>103</v>
      </c>
      <c r="D4373">
        <v>0</v>
      </c>
      <c r="E4373">
        <v>0</v>
      </c>
      <c r="F4373">
        <v>0</v>
      </c>
      <c r="G4373">
        <v>119</v>
      </c>
      <c r="H4373">
        <v>0</v>
      </c>
      <c r="J4373" t="s">
        <v>339</v>
      </c>
      <c r="K4373" t="s">
        <v>348</v>
      </c>
      <c r="L4373" t="s">
        <v>348</v>
      </c>
    </row>
    <row r="4374" spans="1:12" x14ac:dyDescent="0.3">
      <c r="A4374" s="9">
        <v>44592</v>
      </c>
      <c r="B4374" t="s">
        <v>308</v>
      </c>
      <c r="C4374" t="s">
        <v>117</v>
      </c>
      <c r="D4374">
        <v>191469400000</v>
      </c>
      <c r="E4374">
        <v>26562600000</v>
      </c>
      <c r="F4374">
        <v>218032000000</v>
      </c>
      <c r="G4374">
        <v>1</v>
      </c>
      <c r="H4374">
        <v>2233500000</v>
      </c>
      <c r="I4374">
        <v>1.034993292353747E-2</v>
      </c>
      <c r="J4374" t="s">
        <v>340</v>
      </c>
      <c r="K4374" t="s">
        <v>2633</v>
      </c>
      <c r="L4374" t="s">
        <v>898</v>
      </c>
    </row>
    <row r="4375" spans="1:12" x14ac:dyDescent="0.3">
      <c r="A4375" s="9">
        <v>44592</v>
      </c>
      <c r="B4375" t="s">
        <v>309</v>
      </c>
      <c r="C4375" t="s">
        <v>118</v>
      </c>
      <c r="D4375">
        <v>57800000</v>
      </c>
      <c r="E4375">
        <v>37700000</v>
      </c>
      <c r="F4375">
        <v>95500000</v>
      </c>
      <c r="G4375">
        <v>80</v>
      </c>
      <c r="H4375">
        <v>-1900000</v>
      </c>
      <c r="I4375">
        <v>-1.9507186858316219E-2</v>
      </c>
      <c r="J4375" t="s">
        <v>341</v>
      </c>
      <c r="K4375" t="s">
        <v>2634</v>
      </c>
      <c r="L4375" t="s">
        <v>996</v>
      </c>
    </row>
    <row r="4376" spans="1:12" x14ac:dyDescent="0.3">
      <c r="A4376" s="9">
        <v>44592</v>
      </c>
      <c r="B4376" t="s">
        <v>292</v>
      </c>
      <c r="C4376" t="s">
        <v>101</v>
      </c>
      <c r="D4376">
        <v>15346500000</v>
      </c>
      <c r="E4376">
        <v>42700000</v>
      </c>
      <c r="F4376">
        <v>15389200000</v>
      </c>
      <c r="G4376">
        <v>9</v>
      </c>
      <c r="H4376">
        <v>-178700000</v>
      </c>
      <c r="I4376">
        <v>-1.1478747936459E-2</v>
      </c>
      <c r="J4376" t="s">
        <v>341</v>
      </c>
      <c r="K4376" t="s">
        <v>1432</v>
      </c>
      <c r="L4376" t="s">
        <v>950</v>
      </c>
    </row>
    <row r="4377" spans="1:12" x14ac:dyDescent="0.3">
      <c r="A4377" s="9">
        <v>44592</v>
      </c>
      <c r="B4377" t="s">
        <v>310</v>
      </c>
      <c r="C4377" t="s">
        <v>142</v>
      </c>
      <c r="D4377">
        <v>65000000</v>
      </c>
      <c r="E4377">
        <v>200000</v>
      </c>
      <c r="F4377">
        <v>65200000</v>
      </c>
      <c r="G4377">
        <v>74</v>
      </c>
      <c r="H4377">
        <v>500000</v>
      </c>
      <c r="I4377">
        <v>7.7279752704791354E-3</v>
      </c>
      <c r="J4377" t="s">
        <v>340</v>
      </c>
      <c r="K4377" t="s">
        <v>368</v>
      </c>
      <c r="L4377" t="s">
        <v>361</v>
      </c>
    </row>
    <row r="4378" spans="1:12" x14ac:dyDescent="0.3">
      <c r="A4378" s="9">
        <v>44592</v>
      </c>
      <c r="B4378" t="s">
        <v>311</v>
      </c>
      <c r="C4378" t="s">
        <v>120</v>
      </c>
      <c r="D4378">
        <v>0</v>
      </c>
      <c r="E4378">
        <v>0</v>
      </c>
      <c r="F4378">
        <v>0</v>
      </c>
      <c r="G4378">
        <v>123</v>
      </c>
      <c r="H4378">
        <v>0</v>
      </c>
      <c r="J4378" t="s">
        <v>339</v>
      </c>
      <c r="K4378" t="s">
        <v>348</v>
      </c>
      <c r="L4378" t="s">
        <v>348</v>
      </c>
    </row>
    <row r="4379" spans="1:12" x14ac:dyDescent="0.3">
      <c r="A4379" s="9">
        <v>44592</v>
      </c>
      <c r="B4379" t="s">
        <v>312</v>
      </c>
      <c r="C4379" t="s">
        <v>121</v>
      </c>
      <c r="D4379">
        <v>0</v>
      </c>
      <c r="E4379">
        <v>0</v>
      </c>
      <c r="F4379">
        <v>0</v>
      </c>
      <c r="G4379">
        <v>122</v>
      </c>
      <c r="H4379">
        <v>0</v>
      </c>
      <c r="J4379" t="s">
        <v>339</v>
      </c>
      <c r="K4379" t="s">
        <v>348</v>
      </c>
      <c r="L4379" t="s">
        <v>348</v>
      </c>
    </row>
    <row r="4380" spans="1:12" x14ac:dyDescent="0.3">
      <c r="A4380" s="9">
        <v>44592</v>
      </c>
      <c r="B4380" t="s">
        <v>313</v>
      </c>
      <c r="C4380" t="s">
        <v>122</v>
      </c>
      <c r="D4380">
        <v>96700000</v>
      </c>
      <c r="E4380">
        <v>0</v>
      </c>
      <c r="F4380">
        <v>96700000</v>
      </c>
      <c r="G4380">
        <v>69</v>
      </c>
      <c r="H4380">
        <v>-1000000</v>
      </c>
      <c r="I4380">
        <v>-1.0235414534288639E-2</v>
      </c>
      <c r="J4380" t="s">
        <v>341</v>
      </c>
      <c r="K4380" t="s">
        <v>2019</v>
      </c>
      <c r="L4380" t="s">
        <v>681</v>
      </c>
    </row>
    <row r="4381" spans="1:12" x14ac:dyDescent="0.3">
      <c r="A4381" s="9">
        <v>44592</v>
      </c>
      <c r="B4381" t="s">
        <v>315</v>
      </c>
      <c r="C4381" t="s">
        <v>124</v>
      </c>
      <c r="D4381">
        <v>100000</v>
      </c>
      <c r="E4381">
        <v>3600000</v>
      </c>
      <c r="F4381">
        <v>3700000</v>
      </c>
      <c r="G4381">
        <v>106</v>
      </c>
      <c r="H4381">
        <v>0</v>
      </c>
      <c r="I4381">
        <v>0</v>
      </c>
      <c r="J4381" t="s">
        <v>339</v>
      </c>
      <c r="K4381" t="s">
        <v>1101</v>
      </c>
      <c r="L4381" t="s">
        <v>348</v>
      </c>
    </row>
    <row r="4382" spans="1:12" x14ac:dyDescent="0.3">
      <c r="A4382" s="9">
        <v>44592</v>
      </c>
      <c r="B4382" t="s">
        <v>321</v>
      </c>
      <c r="C4382" t="s">
        <v>130</v>
      </c>
      <c r="D4382">
        <v>328500000</v>
      </c>
      <c r="E4382">
        <v>90200000</v>
      </c>
      <c r="F4382">
        <v>418700000</v>
      </c>
      <c r="G4382">
        <v>58</v>
      </c>
      <c r="H4382">
        <v>-4100000</v>
      </c>
      <c r="I4382">
        <v>-9.6972563859981081E-3</v>
      </c>
      <c r="J4382" t="s">
        <v>341</v>
      </c>
      <c r="K4382" t="s">
        <v>2635</v>
      </c>
      <c r="L4382" t="s">
        <v>729</v>
      </c>
    </row>
    <row r="4383" spans="1:12" x14ac:dyDescent="0.3">
      <c r="A4383" s="9">
        <v>44592</v>
      </c>
      <c r="B4383" t="s">
        <v>316</v>
      </c>
      <c r="C4383" t="s">
        <v>125</v>
      </c>
      <c r="D4383">
        <v>0</v>
      </c>
      <c r="E4383">
        <v>0</v>
      </c>
      <c r="F4383">
        <v>0</v>
      </c>
      <c r="G4383">
        <v>118</v>
      </c>
      <c r="H4383">
        <v>0</v>
      </c>
      <c r="J4383" t="s">
        <v>339</v>
      </c>
      <c r="K4383" t="s">
        <v>348</v>
      </c>
      <c r="L4383" t="s">
        <v>348</v>
      </c>
    </row>
    <row r="4384" spans="1:12" x14ac:dyDescent="0.3">
      <c r="A4384" s="9">
        <v>44592</v>
      </c>
      <c r="B4384" t="s">
        <v>317</v>
      </c>
      <c r="C4384" t="s">
        <v>126</v>
      </c>
      <c r="D4384">
        <v>9529000000</v>
      </c>
      <c r="E4384">
        <v>0</v>
      </c>
      <c r="F4384">
        <v>9529000000</v>
      </c>
      <c r="G4384">
        <v>17</v>
      </c>
      <c r="H4384">
        <v>58800000</v>
      </c>
      <c r="I4384">
        <v>6.2089501805664086E-3</v>
      </c>
      <c r="J4384" t="s">
        <v>340</v>
      </c>
      <c r="K4384" t="s">
        <v>2636</v>
      </c>
      <c r="L4384" t="s">
        <v>2637</v>
      </c>
    </row>
    <row r="4385" spans="1:12" x14ac:dyDescent="0.3">
      <c r="A4385" s="9">
        <v>44592</v>
      </c>
      <c r="B4385" t="s">
        <v>318</v>
      </c>
      <c r="C4385" t="s">
        <v>127</v>
      </c>
      <c r="D4385">
        <v>700000</v>
      </c>
      <c r="E4385">
        <v>0</v>
      </c>
      <c r="F4385">
        <v>700000</v>
      </c>
      <c r="G4385">
        <v>111</v>
      </c>
      <c r="H4385">
        <v>-400000</v>
      </c>
      <c r="I4385">
        <v>-0.36363636363636359</v>
      </c>
      <c r="J4385" t="s">
        <v>341</v>
      </c>
      <c r="K4385" t="s">
        <v>456</v>
      </c>
      <c r="L4385" t="s">
        <v>909</v>
      </c>
    </row>
    <row r="4386" spans="1:12" x14ac:dyDescent="0.3">
      <c r="A4386" s="9">
        <v>44592</v>
      </c>
      <c r="B4386" t="s">
        <v>319</v>
      </c>
      <c r="C4386" t="s">
        <v>128</v>
      </c>
      <c r="D4386">
        <v>7400000</v>
      </c>
      <c r="E4386">
        <v>0</v>
      </c>
      <c r="F4386">
        <v>7400000</v>
      </c>
      <c r="G4386">
        <v>99</v>
      </c>
      <c r="H4386">
        <v>500000</v>
      </c>
      <c r="I4386">
        <v>7.2463768115942032E-2</v>
      </c>
      <c r="J4386" t="s">
        <v>340</v>
      </c>
      <c r="K4386" t="s">
        <v>1538</v>
      </c>
      <c r="L4386" t="s">
        <v>361</v>
      </c>
    </row>
    <row r="4387" spans="1:12" x14ac:dyDescent="0.3">
      <c r="A4387" s="9">
        <v>44592</v>
      </c>
      <c r="B4387" t="s">
        <v>320</v>
      </c>
      <c r="C4387" t="s">
        <v>129</v>
      </c>
      <c r="D4387">
        <v>72700000</v>
      </c>
      <c r="E4387">
        <v>0</v>
      </c>
      <c r="F4387">
        <v>72700000</v>
      </c>
      <c r="G4387">
        <v>99</v>
      </c>
      <c r="H4387">
        <v>-500000</v>
      </c>
      <c r="I4387">
        <v>-6.8306010928961746E-3</v>
      </c>
      <c r="J4387" t="s">
        <v>341</v>
      </c>
      <c r="K4387" t="s">
        <v>1831</v>
      </c>
      <c r="L4387" t="s">
        <v>472</v>
      </c>
    </row>
    <row r="4388" spans="1:12" x14ac:dyDescent="0.3">
      <c r="A4388" s="9">
        <v>44592</v>
      </c>
      <c r="B4388" t="s">
        <v>314</v>
      </c>
      <c r="C4388" t="s">
        <v>123</v>
      </c>
      <c r="D4388">
        <v>500000</v>
      </c>
      <c r="E4388">
        <v>0</v>
      </c>
      <c r="F4388">
        <v>500000</v>
      </c>
      <c r="G4388">
        <v>107</v>
      </c>
      <c r="H4388">
        <v>0</v>
      </c>
      <c r="I4388">
        <v>0</v>
      </c>
      <c r="J4388" t="s">
        <v>339</v>
      </c>
      <c r="K4388" t="s">
        <v>361</v>
      </c>
      <c r="L4388" t="s">
        <v>348</v>
      </c>
    </row>
    <row r="4389" spans="1:12" x14ac:dyDescent="0.3">
      <c r="A4389" s="9">
        <v>44620</v>
      </c>
      <c r="B4389" t="s">
        <v>203</v>
      </c>
      <c r="C4389" t="s">
        <v>12</v>
      </c>
      <c r="D4389">
        <v>11700000</v>
      </c>
      <c r="E4389">
        <v>0</v>
      </c>
      <c r="F4389">
        <v>11700000</v>
      </c>
      <c r="G4389">
        <v>91</v>
      </c>
      <c r="H4389">
        <v>2300000</v>
      </c>
      <c r="I4389">
        <v>0.24468085106382981</v>
      </c>
      <c r="J4389" t="s">
        <v>340</v>
      </c>
      <c r="K4389" t="s">
        <v>854</v>
      </c>
      <c r="L4389" t="s">
        <v>1418</v>
      </c>
    </row>
    <row r="4390" spans="1:12" x14ac:dyDescent="0.3">
      <c r="A4390" s="9">
        <v>44620</v>
      </c>
      <c r="B4390" t="s">
        <v>206</v>
      </c>
      <c r="C4390" t="s">
        <v>15</v>
      </c>
      <c r="D4390">
        <v>100000</v>
      </c>
      <c r="E4390">
        <v>0</v>
      </c>
      <c r="F4390">
        <v>100000</v>
      </c>
      <c r="G4390">
        <v>115</v>
      </c>
      <c r="H4390">
        <v>0</v>
      </c>
      <c r="I4390">
        <v>0</v>
      </c>
      <c r="J4390" t="s">
        <v>339</v>
      </c>
      <c r="K4390" t="s">
        <v>486</v>
      </c>
      <c r="L4390" t="s">
        <v>348</v>
      </c>
    </row>
    <row r="4391" spans="1:12" x14ac:dyDescent="0.3">
      <c r="A4391" s="9">
        <v>44620</v>
      </c>
      <c r="B4391" t="s">
        <v>205</v>
      </c>
      <c r="C4391" t="s">
        <v>14</v>
      </c>
      <c r="D4391">
        <v>5231500000</v>
      </c>
      <c r="E4391">
        <v>235000000</v>
      </c>
      <c r="F4391">
        <v>5466500000</v>
      </c>
      <c r="G4391">
        <v>20</v>
      </c>
      <c r="H4391">
        <v>-91600000</v>
      </c>
      <c r="I4391">
        <v>-1.6480451953005518E-2</v>
      </c>
      <c r="J4391" t="s">
        <v>341</v>
      </c>
      <c r="K4391" t="s">
        <v>1905</v>
      </c>
      <c r="L4391" t="s">
        <v>1428</v>
      </c>
    </row>
    <row r="4392" spans="1:12" x14ac:dyDescent="0.3">
      <c r="A4392" s="9">
        <v>44620</v>
      </c>
      <c r="B4392" t="s">
        <v>204</v>
      </c>
      <c r="C4392" t="s">
        <v>13</v>
      </c>
      <c r="D4392">
        <v>100000</v>
      </c>
      <c r="E4392">
        <v>23100000</v>
      </c>
      <c r="F4392">
        <v>23200000</v>
      </c>
      <c r="G4392">
        <v>108</v>
      </c>
      <c r="H4392">
        <v>6000000</v>
      </c>
      <c r="I4392">
        <v>0.34883720930232559</v>
      </c>
      <c r="J4392" t="s">
        <v>340</v>
      </c>
      <c r="K4392" t="s">
        <v>1300</v>
      </c>
      <c r="L4392" t="s">
        <v>1829</v>
      </c>
    </row>
    <row r="4393" spans="1:12" x14ac:dyDescent="0.3">
      <c r="A4393" s="9">
        <v>44620</v>
      </c>
      <c r="B4393" t="s">
        <v>202</v>
      </c>
      <c r="C4393" t="s">
        <v>11</v>
      </c>
      <c r="D4393">
        <v>99100000</v>
      </c>
      <c r="E4393">
        <v>0</v>
      </c>
      <c r="F4393">
        <v>99100000</v>
      </c>
      <c r="G4393">
        <v>72</v>
      </c>
      <c r="H4393">
        <v>900000</v>
      </c>
      <c r="I4393">
        <v>9.1649694501018328E-3</v>
      </c>
      <c r="J4393" t="s">
        <v>340</v>
      </c>
      <c r="K4393" t="s">
        <v>643</v>
      </c>
      <c r="L4393" t="s">
        <v>441</v>
      </c>
    </row>
    <row r="4394" spans="1:12" x14ac:dyDescent="0.3">
      <c r="A4394" s="9">
        <v>44620</v>
      </c>
      <c r="B4394" t="s">
        <v>226</v>
      </c>
      <c r="C4394" t="s">
        <v>35</v>
      </c>
      <c r="D4394">
        <v>56600000</v>
      </c>
      <c r="E4394">
        <v>1500000</v>
      </c>
      <c r="F4394">
        <v>58100000</v>
      </c>
      <c r="G4394">
        <v>77</v>
      </c>
      <c r="H4394">
        <v>800000</v>
      </c>
      <c r="I4394">
        <v>1.3961605584642231E-2</v>
      </c>
      <c r="J4394" t="s">
        <v>340</v>
      </c>
      <c r="K4394" t="s">
        <v>2607</v>
      </c>
      <c r="L4394" t="s">
        <v>365</v>
      </c>
    </row>
    <row r="4395" spans="1:12" x14ac:dyDescent="0.3">
      <c r="A4395" s="9">
        <v>44620</v>
      </c>
      <c r="B4395" t="s">
        <v>334</v>
      </c>
      <c r="C4395" t="s">
        <v>151</v>
      </c>
      <c r="D4395">
        <v>0</v>
      </c>
      <c r="E4395">
        <v>0</v>
      </c>
      <c r="F4395">
        <v>0</v>
      </c>
      <c r="G4395">
        <v>26</v>
      </c>
      <c r="H4395">
        <v>0</v>
      </c>
      <c r="J4395" t="s">
        <v>339</v>
      </c>
      <c r="K4395" t="s">
        <v>348</v>
      </c>
      <c r="L4395" t="s">
        <v>348</v>
      </c>
    </row>
    <row r="4396" spans="1:12" x14ac:dyDescent="0.3">
      <c r="A4396" s="9">
        <v>44620</v>
      </c>
      <c r="B4396" t="s">
        <v>200</v>
      </c>
      <c r="C4396" t="s">
        <v>9</v>
      </c>
      <c r="D4396">
        <v>6072300000</v>
      </c>
      <c r="E4396">
        <v>0</v>
      </c>
      <c r="F4396">
        <v>6072300000</v>
      </c>
      <c r="G4396">
        <v>23</v>
      </c>
      <c r="H4396">
        <v>-50300000</v>
      </c>
      <c r="I4396">
        <v>-8.215464018554209E-3</v>
      </c>
      <c r="J4396" t="s">
        <v>341</v>
      </c>
      <c r="K4396" t="s">
        <v>1920</v>
      </c>
      <c r="L4396" t="s">
        <v>1156</v>
      </c>
    </row>
    <row r="4397" spans="1:12" x14ac:dyDescent="0.3">
      <c r="A4397" s="9">
        <v>44620</v>
      </c>
      <c r="B4397" t="s">
        <v>199</v>
      </c>
      <c r="C4397" t="s">
        <v>8</v>
      </c>
      <c r="D4397">
        <v>10000000</v>
      </c>
      <c r="E4397">
        <v>0</v>
      </c>
      <c r="F4397">
        <v>10000000</v>
      </c>
      <c r="G4397">
        <v>97</v>
      </c>
      <c r="H4397">
        <v>0</v>
      </c>
      <c r="I4397">
        <v>0</v>
      </c>
      <c r="J4397" t="s">
        <v>339</v>
      </c>
      <c r="K4397" t="s">
        <v>785</v>
      </c>
      <c r="L4397" t="s">
        <v>348</v>
      </c>
    </row>
    <row r="4398" spans="1:12" x14ac:dyDescent="0.3">
      <c r="A4398" s="9">
        <v>44620</v>
      </c>
      <c r="B4398" t="s">
        <v>225</v>
      </c>
      <c r="C4398" t="s">
        <v>34</v>
      </c>
      <c r="D4398">
        <v>154510800000</v>
      </c>
      <c r="E4398">
        <v>18942900000</v>
      </c>
      <c r="F4398">
        <v>173453700000</v>
      </c>
      <c r="G4398">
        <v>2</v>
      </c>
      <c r="H4398">
        <v>3002700000</v>
      </c>
      <c r="I4398">
        <v>1.761620641709348E-2</v>
      </c>
      <c r="J4398" t="s">
        <v>340</v>
      </c>
      <c r="K4398" t="s">
        <v>2638</v>
      </c>
      <c r="L4398" t="s">
        <v>2065</v>
      </c>
    </row>
    <row r="4399" spans="1:12" x14ac:dyDescent="0.3">
      <c r="A4399" s="9">
        <v>44620</v>
      </c>
      <c r="B4399" t="s">
        <v>207</v>
      </c>
      <c r="C4399" t="s">
        <v>16</v>
      </c>
      <c r="D4399">
        <v>1223300000</v>
      </c>
      <c r="E4399">
        <v>1766800000</v>
      </c>
      <c r="F4399">
        <v>2990100000</v>
      </c>
      <c r="G4399">
        <v>33</v>
      </c>
      <c r="H4399">
        <v>292800000</v>
      </c>
      <c r="I4399">
        <v>0.1085529974418863</v>
      </c>
      <c r="J4399" t="s">
        <v>340</v>
      </c>
      <c r="K4399" t="s">
        <v>1811</v>
      </c>
      <c r="L4399" t="s">
        <v>1416</v>
      </c>
    </row>
    <row r="4400" spans="1:12" x14ac:dyDescent="0.3">
      <c r="A4400" s="9">
        <v>44620</v>
      </c>
      <c r="B4400" t="s">
        <v>201</v>
      </c>
      <c r="C4400" t="s">
        <v>10</v>
      </c>
      <c r="D4400">
        <v>3801000000</v>
      </c>
      <c r="E4400">
        <v>346300000</v>
      </c>
      <c r="F4400">
        <v>4147300000</v>
      </c>
      <c r="G4400">
        <v>38</v>
      </c>
      <c r="H4400">
        <v>281800000</v>
      </c>
      <c r="I4400">
        <v>7.2901306428663826E-2</v>
      </c>
      <c r="J4400" t="s">
        <v>340</v>
      </c>
      <c r="K4400" t="s">
        <v>2639</v>
      </c>
      <c r="L4400" t="s">
        <v>2640</v>
      </c>
    </row>
    <row r="4401" spans="1:12" x14ac:dyDescent="0.3">
      <c r="A4401" s="9">
        <v>44620</v>
      </c>
      <c r="B4401" t="s">
        <v>329</v>
      </c>
      <c r="C4401" t="s">
        <v>146</v>
      </c>
      <c r="D4401">
        <v>18100000</v>
      </c>
      <c r="E4401">
        <v>0</v>
      </c>
      <c r="F4401">
        <v>18100000</v>
      </c>
      <c r="G4401">
        <v>93</v>
      </c>
      <c r="H4401">
        <v>0</v>
      </c>
      <c r="I4401">
        <v>0</v>
      </c>
      <c r="J4401" t="s">
        <v>339</v>
      </c>
      <c r="K4401" t="s">
        <v>967</v>
      </c>
      <c r="L4401" t="s">
        <v>348</v>
      </c>
    </row>
    <row r="4402" spans="1:12" x14ac:dyDescent="0.3">
      <c r="A4402" s="9">
        <v>44620</v>
      </c>
      <c r="B4402" t="s">
        <v>216</v>
      </c>
      <c r="C4402" t="s">
        <v>25</v>
      </c>
      <c r="D4402">
        <v>28200000</v>
      </c>
      <c r="E4402">
        <v>1300000</v>
      </c>
      <c r="F4402">
        <v>29500000</v>
      </c>
      <c r="G4402">
        <v>84</v>
      </c>
      <c r="H4402">
        <v>4400000</v>
      </c>
      <c r="I4402">
        <v>0.1752988047808765</v>
      </c>
      <c r="J4402" t="s">
        <v>340</v>
      </c>
      <c r="K4402" t="s">
        <v>853</v>
      </c>
      <c r="L4402" t="s">
        <v>860</v>
      </c>
    </row>
    <row r="4403" spans="1:12" x14ac:dyDescent="0.3">
      <c r="A4403" s="9">
        <v>44620</v>
      </c>
      <c r="B4403" t="s">
        <v>211</v>
      </c>
      <c r="C4403" t="s">
        <v>20</v>
      </c>
      <c r="D4403">
        <v>2099700000</v>
      </c>
      <c r="E4403">
        <v>75600000</v>
      </c>
      <c r="F4403">
        <v>2175300000</v>
      </c>
      <c r="G4403">
        <v>41</v>
      </c>
      <c r="H4403">
        <v>126100000</v>
      </c>
      <c r="I4403">
        <v>6.1536209252391179E-2</v>
      </c>
      <c r="J4403" t="s">
        <v>340</v>
      </c>
      <c r="K4403" t="s">
        <v>606</v>
      </c>
      <c r="L4403" t="s">
        <v>666</v>
      </c>
    </row>
    <row r="4404" spans="1:12" x14ac:dyDescent="0.3">
      <c r="A4404" s="9">
        <v>44620</v>
      </c>
      <c r="B4404" t="s">
        <v>212</v>
      </c>
      <c r="C4404" t="s">
        <v>21</v>
      </c>
      <c r="D4404">
        <v>3200000</v>
      </c>
      <c r="E4404">
        <v>0</v>
      </c>
      <c r="F4404">
        <v>3200000</v>
      </c>
      <c r="G4404">
        <v>104</v>
      </c>
      <c r="H4404">
        <v>0</v>
      </c>
      <c r="I4404">
        <v>0</v>
      </c>
      <c r="J4404" t="s">
        <v>339</v>
      </c>
      <c r="K4404" t="s">
        <v>354</v>
      </c>
      <c r="L4404" t="s">
        <v>348</v>
      </c>
    </row>
    <row r="4405" spans="1:12" x14ac:dyDescent="0.3">
      <c r="A4405" s="9">
        <v>44620</v>
      </c>
      <c r="B4405" t="s">
        <v>213</v>
      </c>
      <c r="C4405" t="s">
        <v>22</v>
      </c>
      <c r="D4405">
        <v>141500000</v>
      </c>
      <c r="E4405">
        <v>0</v>
      </c>
      <c r="F4405">
        <v>141500000</v>
      </c>
      <c r="G4405">
        <v>68</v>
      </c>
      <c r="H4405">
        <v>13600000</v>
      </c>
      <c r="I4405">
        <v>0.1063330727130571</v>
      </c>
      <c r="J4405" t="s">
        <v>340</v>
      </c>
      <c r="K4405" t="s">
        <v>2411</v>
      </c>
      <c r="L4405" t="s">
        <v>1435</v>
      </c>
    </row>
    <row r="4406" spans="1:12" x14ac:dyDescent="0.3">
      <c r="A4406" s="9">
        <v>44620</v>
      </c>
      <c r="B4406" t="s">
        <v>214</v>
      </c>
      <c r="C4406" t="s">
        <v>23</v>
      </c>
      <c r="D4406">
        <v>35000000</v>
      </c>
      <c r="E4406">
        <v>23600000</v>
      </c>
      <c r="F4406">
        <v>58600000</v>
      </c>
      <c r="G4406">
        <v>79</v>
      </c>
      <c r="H4406">
        <v>500000</v>
      </c>
      <c r="I4406">
        <v>8.6058519793459545E-3</v>
      </c>
      <c r="J4406" t="s">
        <v>340</v>
      </c>
      <c r="K4406" t="s">
        <v>1910</v>
      </c>
      <c r="L4406" t="s">
        <v>361</v>
      </c>
    </row>
    <row r="4407" spans="1:12" x14ac:dyDescent="0.3">
      <c r="A4407" s="9">
        <v>44620</v>
      </c>
      <c r="B4407" t="s">
        <v>227</v>
      </c>
      <c r="C4407" t="s">
        <v>36</v>
      </c>
      <c r="D4407">
        <v>312200000</v>
      </c>
      <c r="E4407">
        <v>400000</v>
      </c>
      <c r="F4407">
        <v>312600000</v>
      </c>
      <c r="G4407">
        <v>79</v>
      </c>
      <c r="H4407">
        <v>-300000</v>
      </c>
      <c r="I4407">
        <v>-9.5877277085330771E-4</v>
      </c>
      <c r="J4407" t="s">
        <v>341</v>
      </c>
      <c r="K4407" t="s">
        <v>1525</v>
      </c>
      <c r="L4407" t="s">
        <v>632</v>
      </c>
    </row>
    <row r="4408" spans="1:12" x14ac:dyDescent="0.3">
      <c r="A4408" s="9">
        <v>44620</v>
      </c>
      <c r="B4408" t="s">
        <v>217</v>
      </c>
      <c r="C4408" t="s">
        <v>26</v>
      </c>
      <c r="D4408">
        <v>72400000</v>
      </c>
      <c r="E4408">
        <v>0</v>
      </c>
      <c r="F4408">
        <v>72400000</v>
      </c>
      <c r="G4408">
        <v>79</v>
      </c>
      <c r="H4408">
        <v>-2700000</v>
      </c>
      <c r="I4408">
        <v>-3.5952063914780293E-2</v>
      </c>
      <c r="J4408" t="s">
        <v>341</v>
      </c>
      <c r="K4408" t="s">
        <v>2223</v>
      </c>
      <c r="L4408" t="s">
        <v>582</v>
      </c>
    </row>
    <row r="4409" spans="1:12" x14ac:dyDescent="0.3">
      <c r="A4409" s="9">
        <v>44620</v>
      </c>
      <c r="B4409" t="s">
        <v>218</v>
      </c>
      <c r="C4409" t="s">
        <v>27</v>
      </c>
      <c r="D4409">
        <v>343800000</v>
      </c>
      <c r="E4409">
        <v>64000000</v>
      </c>
      <c r="F4409">
        <v>407800000</v>
      </c>
      <c r="G4409">
        <v>79</v>
      </c>
      <c r="H4409">
        <v>1000000</v>
      </c>
      <c r="I4409">
        <v>2.458210422812193E-3</v>
      </c>
      <c r="J4409" t="s">
        <v>340</v>
      </c>
      <c r="K4409" t="s">
        <v>2641</v>
      </c>
      <c r="L4409" t="s">
        <v>458</v>
      </c>
    </row>
    <row r="4410" spans="1:12" x14ac:dyDescent="0.3">
      <c r="A4410" s="9">
        <v>44620</v>
      </c>
      <c r="B4410" t="s">
        <v>220</v>
      </c>
      <c r="C4410" t="s">
        <v>29</v>
      </c>
      <c r="D4410">
        <v>17700000</v>
      </c>
      <c r="E4410">
        <v>0</v>
      </c>
      <c r="F4410">
        <v>17700000</v>
      </c>
      <c r="G4410">
        <v>90</v>
      </c>
      <c r="H4410">
        <v>-500000</v>
      </c>
      <c r="I4410">
        <v>-2.7472527472527469E-2</v>
      </c>
      <c r="J4410" t="s">
        <v>341</v>
      </c>
      <c r="K4410" t="s">
        <v>2209</v>
      </c>
      <c r="L4410" t="s">
        <v>472</v>
      </c>
    </row>
    <row r="4411" spans="1:12" x14ac:dyDescent="0.3">
      <c r="A4411" s="9">
        <v>44620</v>
      </c>
      <c r="B4411" t="s">
        <v>221</v>
      </c>
      <c r="C4411" t="s">
        <v>30</v>
      </c>
      <c r="D4411">
        <v>3235900000</v>
      </c>
      <c r="E4411">
        <v>62100000</v>
      </c>
      <c r="F4411">
        <v>3298000000</v>
      </c>
      <c r="G4411">
        <v>36</v>
      </c>
      <c r="H4411">
        <v>135700000</v>
      </c>
      <c r="I4411">
        <v>4.2911804699111412E-2</v>
      </c>
      <c r="J4411" t="s">
        <v>340</v>
      </c>
      <c r="K4411" t="s">
        <v>1097</v>
      </c>
      <c r="L4411" t="s">
        <v>751</v>
      </c>
    </row>
    <row r="4412" spans="1:12" x14ac:dyDescent="0.3">
      <c r="A4412" s="9">
        <v>44620</v>
      </c>
      <c r="B4412" t="s">
        <v>222</v>
      </c>
      <c r="C4412" t="s">
        <v>31</v>
      </c>
      <c r="D4412">
        <v>807000000</v>
      </c>
      <c r="E4412">
        <v>93100000</v>
      </c>
      <c r="F4412">
        <v>900100000</v>
      </c>
      <c r="G4412">
        <v>46</v>
      </c>
      <c r="H4412">
        <v>3500000</v>
      </c>
      <c r="I4412">
        <v>3.9036359580637971E-3</v>
      </c>
      <c r="J4412" t="s">
        <v>340</v>
      </c>
      <c r="K4412" t="s">
        <v>2642</v>
      </c>
      <c r="L4412" t="s">
        <v>481</v>
      </c>
    </row>
    <row r="4413" spans="1:12" x14ac:dyDescent="0.3">
      <c r="A4413" s="9">
        <v>44620</v>
      </c>
      <c r="B4413" t="s">
        <v>223</v>
      </c>
      <c r="C4413" t="s">
        <v>32</v>
      </c>
      <c r="D4413">
        <v>61400000</v>
      </c>
      <c r="E4413">
        <v>11800000</v>
      </c>
      <c r="F4413">
        <v>73200000</v>
      </c>
      <c r="G4413">
        <v>76</v>
      </c>
      <c r="H4413">
        <v>-300000</v>
      </c>
      <c r="I4413">
        <v>-4.0816326530612249E-3</v>
      </c>
      <c r="J4413" t="s">
        <v>341</v>
      </c>
      <c r="K4413" t="s">
        <v>1344</v>
      </c>
      <c r="L4413" t="s">
        <v>632</v>
      </c>
    </row>
    <row r="4414" spans="1:12" x14ac:dyDescent="0.3">
      <c r="A4414" s="9">
        <v>44620</v>
      </c>
      <c r="B4414" t="s">
        <v>242</v>
      </c>
      <c r="C4414" t="s">
        <v>51</v>
      </c>
      <c r="D4414">
        <v>15200000</v>
      </c>
      <c r="E4414">
        <v>200000</v>
      </c>
      <c r="F4414">
        <v>15400000</v>
      </c>
      <c r="G4414">
        <v>95</v>
      </c>
      <c r="H4414">
        <v>300000</v>
      </c>
      <c r="I4414">
        <v>1.986754966887417E-2</v>
      </c>
      <c r="J4414" t="s">
        <v>340</v>
      </c>
      <c r="K4414" t="s">
        <v>1743</v>
      </c>
      <c r="L4414" t="s">
        <v>390</v>
      </c>
    </row>
    <row r="4415" spans="1:12" x14ac:dyDescent="0.3">
      <c r="A4415" s="9">
        <v>44620</v>
      </c>
      <c r="B4415" t="s">
        <v>258</v>
      </c>
      <c r="C4415" t="s">
        <v>67</v>
      </c>
      <c r="D4415">
        <v>255000000</v>
      </c>
      <c r="E4415">
        <v>16800000</v>
      </c>
      <c r="F4415">
        <v>271800000</v>
      </c>
      <c r="G4415">
        <v>61</v>
      </c>
      <c r="H4415">
        <v>5300000</v>
      </c>
      <c r="I4415">
        <v>1.9887429643527209E-2</v>
      </c>
      <c r="J4415" t="s">
        <v>340</v>
      </c>
      <c r="K4415" t="s">
        <v>988</v>
      </c>
      <c r="L4415" t="s">
        <v>613</v>
      </c>
    </row>
    <row r="4416" spans="1:12" x14ac:dyDescent="0.3">
      <c r="A4416" s="9">
        <v>44620</v>
      </c>
      <c r="B4416" t="s">
        <v>291</v>
      </c>
      <c r="C4416" t="s">
        <v>100</v>
      </c>
      <c r="D4416">
        <v>2400000</v>
      </c>
      <c r="E4416">
        <v>1000000</v>
      </c>
      <c r="F4416">
        <v>3400000</v>
      </c>
      <c r="G4416">
        <v>112</v>
      </c>
      <c r="H4416">
        <v>700000</v>
      </c>
      <c r="I4416">
        <v>0.25925925925925919</v>
      </c>
      <c r="J4416" t="s">
        <v>340</v>
      </c>
      <c r="K4416" t="s">
        <v>364</v>
      </c>
      <c r="L4416" t="s">
        <v>456</v>
      </c>
    </row>
    <row r="4417" spans="1:12" x14ac:dyDescent="0.3">
      <c r="A4417" s="9">
        <v>44620</v>
      </c>
      <c r="B4417" t="s">
        <v>208</v>
      </c>
      <c r="C4417" t="s">
        <v>17</v>
      </c>
      <c r="D4417">
        <v>1506500000</v>
      </c>
      <c r="E4417">
        <v>113300000</v>
      </c>
      <c r="F4417">
        <v>1619800000</v>
      </c>
      <c r="G4417">
        <v>40</v>
      </c>
      <c r="H4417">
        <v>206200000</v>
      </c>
      <c r="I4417">
        <v>0.14586870401810981</v>
      </c>
      <c r="J4417" t="s">
        <v>340</v>
      </c>
      <c r="K4417" t="s">
        <v>1661</v>
      </c>
      <c r="L4417" t="s">
        <v>1598</v>
      </c>
    </row>
    <row r="4418" spans="1:12" x14ac:dyDescent="0.3">
      <c r="A4418" s="9">
        <v>44620</v>
      </c>
      <c r="B4418" t="s">
        <v>228</v>
      </c>
      <c r="C4418" t="s">
        <v>37</v>
      </c>
      <c r="D4418">
        <v>4034600000</v>
      </c>
      <c r="E4418">
        <v>1719600000</v>
      </c>
      <c r="F4418">
        <v>5754200000</v>
      </c>
      <c r="G4418">
        <v>22</v>
      </c>
      <c r="H4418">
        <v>79100000</v>
      </c>
      <c r="I4418">
        <v>1.39380803862487E-2</v>
      </c>
      <c r="J4418" t="s">
        <v>340</v>
      </c>
      <c r="K4418" t="s">
        <v>2307</v>
      </c>
      <c r="L4418" t="s">
        <v>2643</v>
      </c>
    </row>
    <row r="4419" spans="1:12" x14ac:dyDescent="0.3">
      <c r="A4419" s="9">
        <v>44620</v>
      </c>
      <c r="B4419" t="s">
        <v>215</v>
      </c>
      <c r="C4419" t="s">
        <v>131</v>
      </c>
      <c r="D4419">
        <v>11900000</v>
      </c>
      <c r="E4419">
        <v>15600000</v>
      </c>
      <c r="F4419">
        <v>27500000</v>
      </c>
      <c r="G4419">
        <v>75</v>
      </c>
      <c r="H4419">
        <v>-100000</v>
      </c>
      <c r="I4419">
        <v>-3.6231884057971011E-3</v>
      </c>
      <c r="J4419" t="s">
        <v>341</v>
      </c>
      <c r="K4419" t="s">
        <v>2240</v>
      </c>
      <c r="L4419" t="s">
        <v>503</v>
      </c>
    </row>
    <row r="4420" spans="1:12" x14ac:dyDescent="0.3">
      <c r="A4420" s="9">
        <v>44620</v>
      </c>
      <c r="B4420" t="s">
        <v>255</v>
      </c>
      <c r="C4420" t="s">
        <v>64</v>
      </c>
      <c r="D4420">
        <v>1284700000</v>
      </c>
      <c r="E4420">
        <v>53700000</v>
      </c>
      <c r="F4420">
        <v>1338400000</v>
      </c>
      <c r="G4420">
        <v>39</v>
      </c>
      <c r="H4420">
        <v>-4600000</v>
      </c>
      <c r="I4420">
        <v>-3.4251675353685778E-3</v>
      </c>
      <c r="J4420" t="s">
        <v>341</v>
      </c>
      <c r="K4420" t="s">
        <v>2275</v>
      </c>
      <c r="L4420" t="s">
        <v>1841</v>
      </c>
    </row>
    <row r="4421" spans="1:12" x14ac:dyDescent="0.3">
      <c r="A4421" s="9">
        <v>44620</v>
      </c>
      <c r="B4421" t="s">
        <v>260</v>
      </c>
      <c r="C4421" t="s">
        <v>69</v>
      </c>
      <c r="D4421">
        <v>8723400000</v>
      </c>
      <c r="E4421">
        <v>983200000</v>
      </c>
      <c r="F4421">
        <v>9706600000</v>
      </c>
      <c r="G4421">
        <v>19</v>
      </c>
      <c r="H4421">
        <v>415500000</v>
      </c>
      <c r="I4421">
        <v>4.4720216120803777E-2</v>
      </c>
      <c r="J4421" t="s">
        <v>340</v>
      </c>
      <c r="K4421" t="s">
        <v>2644</v>
      </c>
      <c r="L4421" t="s">
        <v>932</v>
      </c>
    </row>
    <row r="4422" spans="1:12" x14ac:dyDescent="0.3">
      <c r="A4422" s="9">
        <v>44620</v>
      </c>
      <c r="B4422" t="s">
        <v>229</v>
      </c>
      <c r="C4422" t="s">
        <v>38</v>
      </c>
      <c r="D4422">
        <v>0</v>
      </c>
      <c r="E4422">
        <v>0</v>
      </c>
      <c r="F4422">
        <v>0</v>
      </c>
      <c r="G4422">
        <v>19</v>
      </c>
      <c r="H4422">
        <v>0</v>
      </c>
      <c r="J4422" t="s">
        <v>339</v>
      </c>
      <c r="K4422" t="s">
        <v>348</v>
      </c>
      <c r="L4422" t="s">
        <v>348</v>
      </c>
    </row>
    <row r="4423" spans="1:12" x14ac:dyDescent="0.3">
      <c r="A4423" s="9">
        <v>44620</v>
      </c>
      <c r="B4423" t="s">
        <v>230</v>
      </c>
      <c r="C4423" t="s">
        <v>39</v>
      </c>
      <c r="D4423">
        <v>1848700000</v>
      </c>
      <c r="E4423">
        <v>836300000</v>
      </c>
      <c r="F4423">
        <v>2685000000</v>
      </c>
      <c r="G4423">
        <v>34</v>
      </c>
      <c r="H4423">
        <v>125600000</v>
      </c>
      <c r="I4423">
        <v>4.9074001719152917E-2</v>
      </c>
      <c r="J4423" t="s">
        <v>340</v>
      </c>
      <c r="K4423" t="s">
        <v>1271</v>
      </c>
      <c r="L4423" t="s">
        <v>391</v>
      </c>
    </row>
    <row r="4424" spans="1:12" x14ac:dyDescent="0.3">
      <c r="A4424" s="9">
        <v>44620</v>
      </c>
      <c r="B4424" t="s">
        <v>231</v>
      </c>
      <c r="C4424" t="s">
        <v>40</v>
      </c>
      <c r="D4424">
        <v>624400000</v>
      </c>
      <c r="E4424">
        <v>749600000</v>
      </c>
      <c r="F4424">
        <v>1374000000</v>
      </c>
      <c r="G4424">
        <v>48</v>
      </c>
      <c r="H4424">
        <v>-15000000</v>
      </c>
      <c r="I4424">
        <v>-1.079913606911447E-2</v>
      </c>
      <c r="J4424" t="s">
        <v>341</v>
      </c>
      <c r="K4424" t="s">
        <v>703</v>
      </c>
      <c r="L4424" t="s">
        <v>783</v>
      </c>
    </row>
    <row r="4425" spans="1:12" x14ac:dyDescent="0.3">
      <c r="A4425" s="9">
        <v>44620</v>
      </c>
      <c r="B4425" t="s">
        <v>232</v>
      </c>
      <c r="C4425" t="s">
        <v>41</v>
      </c>
      <c r="D4425">
        <v>266500000</v>
      </c>
      <c r="E4425">
        <v>0</v>
      </c>
      <c r="F4425">
        <v>266500000</v>
      </c>
      <c r="G4425">
        <v>62</v>
      </c>
      <c r="H4425">
        <v>4899999.9999999702</v>
      </c>
      <c r="I4425">
        <v>1.8730886850152791E-2</v>
      </c>
      <c r="J4425" t="s">
        <v>340</v>
      </c>
      <c r="K4425" t="s">
        <v>1962</v>
      </c>
      <c r="L4425" t="s">
        <v>665</v>
      </c>
    </row>
    <row r="4426" spans="1:12" x14ac:dyDescent="0.3">
      <c r="A4426" s="9">
        <v>44620</v>
      </c>
      <c r="B4426" t="s">
        <v>233</v>
      </c>
      <c r="C4426" t="s">
        <v>42</v>
      </c>
      <c r="D4426">
        <v>119922000000</v>
      </c>
      <c r="E4426">
        <v>12891900000</v>
      </c>
      <c r="F4426">
        <v>132813900000</v>
      </c>
      <c r="G4426">
        <v>4</v>
      </c>
      <c r="H4426">
        <v>282800000</v>
      </c>
      <c r="I4426">
        <v>2.133838774446149E-3</v>
      </c>
      <c r="J4426" t="s">
        <v>340</v>
      </c>
      <c r="K4426" t="s">
        <v>2615</v>
      </c>
      <c r="L4426" t="s">
        <v>1251</v>
      </c>
    </row>
    <row r="4427" spans="1:12" x14ac:dyDescent="0.3">
      <c r="A4427" s="9">
        <v>44620</v>
      </c>
      <c r="B4427" t="s">
        <v>234</v>
      </c>
      <c r="C4427" t="s">
        <v>43</v>
      </c>
      <c r="D4427">
        <v>26100000</v>
      </c>
      <c r="E4427">
        <v>100000</v>
      </c>
      <c r="F4427">
        <v>26200000</v>
      </c>
      <c r="G4427">
        <v>4</v>
      </c>
      <c r="H4427">
        <v>-400000</v>
      </c>
      <c r="I4427">
        <v>-1.503759398496241E-2</v>
      </c>
      <c r="J4427" t="s">
        <v>341</v>
      </c>
      <c r="K4427" t="s">
        <v>2645</v>
      </c>
      <c r="L4427" t="s">
        <v>909</v>
      </c>
    </row>
    <row r="4428" spans="1:12" x14ac:dyDescent="0.3">
      <c r="A4428" s="9">
        <v>44620</v>
      </c>
      <c r="B4428" t="s">
        <v>235</v>
      </c>
      <c r="C4428" t="s">
        <v>44</v>
      </c>
      <c r="D4428">
        <v>100000</v>
      </c>
      <c r="E4428">
        <v>0</v>
      </c>
      <c r="F4428">
        <v>100000</v>
      </c>
      <c r="G4428">
        <v>121</v>
      </c>
      <c r="H4428">
        <v>0</v>
      </c>
      <c r="I4428">
        <v>0</v>
      </c>
      <c r="J4428" t="s">
        <v>339</v>
      </c>
      <c r="K4428" t="s">
        <v>486</v>
      </c>
      <c r="L4428" t="s">
        <v>348</v>
      </c>
    </row>
    <row r="4429" spans="1:12" x14ac:dyDescent="0.3">
      <c r="A4429" s="9">
        <v>44620</v>
      </c>
      <c r="B4429" t="s">
        <v>270</v>
      </c>
      <c r="C4429" t="s">
        <v>140</v>
      </c>
      <c r="D4429">
        <v>15200000</v>
      </c>
      <c r="E4429">
        <v>0</v>
      </c>
      <c r="F4429">
        <v>15200000</v>
      </c>
      <c r="G4429">
        <v>92</v>
      </c>
      <c r="H4429">
        <v>-100000</v>
      </c>
      <c r="I4429">
        <v>-6.5359477124183009E-3</v>
      </c>
      <c r="J4429" t="s">
        <v>341</v>
      </c>
      <c r="K4429" t="s">
        <v>525</v>
      </c>
      <c r="L4429" t="s">
        <v>503</v>
      </c>
    </row>
    <row r="4430" spans="1:12" x14ac:dyDescent="0.3">
      <c r="A4430" s="9">
        <v>44620</v>
      </c>
      <c r="B4430" t="s">
        <v>236</v>
      </c>
      <c r="C4430" t="s">
        <v>45</v>
      </c>
      <c r="D4430">
        <v>0</v>
      </c>
      <c r="E4430">
        <v>0</v>
      </c>
      <c r="F4430">
        <v>0</v>
      </c>
      <c r="G4430">
        <v>117</v>
      </c>
      <c r="H4430">
        <v>0</v>
      </c>
      <c r="J4430" t="s">
        <v>339</v>
      </c>
      <c r="K4430" t="s">
        <v>348</v>
      </c>
      <c r="L4430" t="s">
        <v>348</v>
      </c>
    </row>
    <row r="4431" spans="1:12" x14ac:dyDescent="0.3">
      <c r="A4431" s="9">
        <v>44620</v>
      </c>
      <c r="B4431" t="s">
        <v>237</v>
      </c>
      <c r="C4431" t="s">
        <v>46</v>
      </c>
      <c r="D4431">
        <v>34800000</v>
      </c>
      <c r="E4431">
        <v>68100000</v>
      </c>
      <c r="F4431">
        <v>102900000</v>
      </c>
      <c r="G4431">
        <v>78</v>
      </c>
      <c r="H4431">
        <v>-2400000</v>
      </c>
      <c r="I4431">
        <v>-2.279202279202279E-2</v>
      </c>
      <c r="J4431" t="s">
        <v>341</v>
      </c>
      <c r="K4431" t="s">
        <v>612</v>
      </c>
      <c r="L4431" t="s">
        <v>2016</v>
      </c>
    </row>
    <row r="4432" spans="1:12" x14ac:dyDescent="0.3">
      <c r="A4432" s="9">
        <v>44620</v>
      </c>
      <c r="B4432" t="s">
        <v>238</v>
      </c>
      <c r="C4432" t="s">
        <v>47</v>
      </c>
      <c r="D4432">
        <v>120300000</v>
      </c>
      <c r="E4432">
        <v>0</v>
      </c>
      <c r="F4432">
        <v>120300000</v>
      </c>
      <c r="G4432">
        <v>73</v>
      </c>
      <c r="H4432">
        <v>2900000</v>
      </c>
      <c r="I4432">
        <v>2.4701873935264049E-2</v>
      </c>
      <c r="J4432" t="s">
        <v>340</v>
      </c>
      <c r="K4432" t="s">
        <v>1890</v>
      </c>
      <c r="L4432" t="s">
        <v>490</v>
      </c>
    </row>
    <row r="4433" spans="1:12" x14ac:dyDescent="0.3">
      <c r="A4433" s="9">
        <v>44620</v>
      </c>
      <c r="B4433" t="s">
        <v>239</v>
      </c>
      <c r="C4433" t="s">
        <v>48</v>
      </c>
      <c r="D4433">
        <v>29900000</v>
      </c>
      <c r="E4433">
        <v>0</v>
      </c>
      <c r="F4433">
        <v>29900000</v>
      </c>
      <c r="G4433">
        <v>89</v>
      </c>
      <c r="H4433">
        <v>1000000</v>
      </c>
      <c r="I4433">
        <v>3.4602076124567477E-2</v>
      </c>
      <c r="J4433" t="s">
        <v>340</v>
      </c>
      <c r="K4433" t="s">
        <v>1034</v>
      </c>
      <c r="L4433" t="s">
        <v>458</v>
      </c>
    </row>
    <row r="4434" spans="1:12" x14ac:dyDescent="0.3">
      <c r="A4434" s="9">
        <v>44620</v>
      </c>
      <c r="B4434" t="s">
        <v>241</v>
      </c>
      <c r="C4434" t="s">
        <v>50</v>
      </c>
      <c r="D4434">
        <v>308900000</v>
      </c>
      <c r="E4434">
        <v>24100000</v>
      </c>
      <c r="F4434">
        <v>333000000</v>
      </c>
      <c r="G4434">
        <v>60</v>
      </c>
      <c r="H4434">
        <v>-1600000</v>
      </c>
      <c r="I4434">
        <v>-4.781829049611476E-3</v>
      </c>
      <c r="J4434" t="s">
        <v>341</v>
      </c>
      <c r="K4434" t="s">
        <v>1039</v>
      </c>
      <c r="L4434" t="s">
        <v>483</v>
      </c>
    </row>
    <row r="4435" spans="1:12" x14ac:dyDescent="0.3">
      <c r="A4435" s="9">
        <v>44620</v>
      </c>
      <c r="B4435" t="s">
        <v>243</v>
      </c>
      <c r="C4435" t="s">
        <v>52</v>
      </c>
      <c r="D4435">
        <v>4221500000</v>
      </c>
      <c r="E4435">
        <v>8755900000</v>
      </c>
      <c r="F4435">
        <v>12977400000</v>
      </c>
      <c r="G4435">
        <v>10</v>
      </c>
      <c r="H4435">
        <v>1048900000</v>
      </c>
      <c r="I4435">
        <v>8.793226306744352E-2</v>
      </c>
      <c r="J4435" t="s">
        <v>340</v>
      </c>
      <c r="K4435" t="s">
        <v>2499</v>
      </c>
      <c r="L4435" t="s">
        <v>1865</v>
      </c>
    </row>
    <row r="4436" spans="1:12" x14ac:dyDescent="0.3">
      <c r="A4436" s="9">
        <v>44620</v>
      </c>
      <c r="B4436" t="s">
        <v>257</v>
      </c>
      <c r="C4436" t="s">
        <v>66</v>
      </c>
      <c r="D4436">
        <v>551600000</v>
      </c>
      <c r="E4436">
        <v>0</v>
      </c>
      <c r="F4436">
        <v>551600000</v>
      </c>
      <c r="G4436">
        <v>50</v>
      </c>
      <c r="H4436">
        <v>107700000</v>
      </c>
      <c r="I4436">
        <v>0.24262221220995719</v>
      </c>
      <c r="J4436" t="s">
        <v>340</v>
      </c>
      <c r="K4436" t="s">
        <v>2646</v>
      </c>
      <c r="L4436" t="s">
        <v>357</v>
      </c>
    </row>
    <row r="4437" spans="1:12" x14ac:dyDescent="0.3">
      <c r="A4437" s="9">
        <v>44620</v>
      </c>
      <c r="B4437" t="s">
        <v>244</v>
      </c>
      <c r="C4437" t="s">
        <v>53</v>
      </c>
      <c r="D4437">
        <v>34100000</v>
      </c>
      <c r="E4437">
        <v>95000000</v>
      </c>
      <c r="F4437">
        <v>129100000</v>
      </c>
      <c r="G4437">
        <v>98</v>
      </c>
      <c r="H4437">
        <v>89400000</v>
      </c>
      <c r="I4437">
        <v>2.251889168765743</v>
      </c>
      <c r="J4437" t="s">
        <v>340</v>
      </c>
      <c r="K4437" t="s">
        <v>406</v>
      </c>
      <c r="L4437" t="s">
        <v>2647</v>
      </c>
    </row>
    <row r="4438" spans="1:12" x14ac:dyDescent="0.3">
      <c r="A4438" s="9">
        <v>44620</v>
      </c>
      <c r="B4438" t="s">
        <v>246</v>
      </c>
      <c r="C4438" t="s">
        <v>55</v>
      </c>
      <c r="D4438">
        <v>3478400000</v>
      </c>
      <c r="E4438">
        <v>932200000</v>
      </c>
      <c r="F4438">
        <v>4410600000</v>
      </c>
      <c r="G4438">
        <v>25</v>
      </c>
      <c r="H4438">
        <v>-224800000</v>
      </c>
      <c r="I4438">
        <v>-4.8496354144194682E-2</v>
      </c>
      <c r="J4438" t="s">
        <v>341</v>
      </c>
      <c r="K4438" t="s">
        <v>1821</v>
      </c>
      <c r="L4438" t="s">
        <v>931</v>
      </c>
    </row>
    <row r="4439" spans="1:12" x14ac:dyDescent="0.3">
      <c r="A4439" s="9">
        <v>44620</v>
      </c>
      <c r="B4439" t="s">
        <v>247</v>
      </c>
      <c r="C4439" t="s">
        <v>56</v>
      </c>
      <c r="D4439">
        <v>12064300000</v>
      </c>
      <c r="E4439">
        <v>1442200000</v>
      </c>
      <c r="F4439">
        <v>13506500000</v>
      </c>
      <c r="G4439">
        <v>14</v>
      </c>
      <c r="H4439">
        <v>81000000</v>
      </c>
      <c r="I4439">
        <v>6.0332948493538414E-3</v>
      </c>
      <c r="J4439" t="s">
        <v>340</v>
      </c>
      <c r="K4439" t="s">
        <v>987</v>
      </c>
      <c r="L4439" t="s">
        <v>2648</v>
      </c>
    </row>
    <row r="4440" spans="1:12" x14ac:dyDescent="0.3">
      <c r="A4440" s="9">
        <v>44620</v>
      </c>
      <c r="B4440" t="s">
        <v>248</v>
      </c>
      <c r="C4440" t="s">
        <v>57</v>
      </c>
      <c r="D4440">
        <v>667800000</v>
      </c>
      <c r="E4440">
        <v>22500000</v>
      </c>
      <c r="F4440">
        <v>690300000</v>
      </c>
      <c r="G4440">
        <v>52</v>
      </c>
      <c r="H4440">
        <v>-400000</v>
      </c>
      <c r="I4440">
        <v>-5.7912262921673661E-4</v>
      </c>
      <c r="J4440" t="s">
        <v>341</v>
      </c>
      <c r="K4440" t="s">
        <v>1175</v>
      </c>
      <c r="L4440" t="s">
        <v>909</v>
      </c>
    </row>
    <row r="4441" spans="1:12" x14ac:dyDescent="0.3">
      <c r="A4441" s="9">
        <v>44620</v>
      </c>
      <c r="B4441" t="s">
        <v>249</v>
      </c>
      <c r="C4441" t="s">
        <v>58</v>
      </c>
      <c r="D4441">
        <v>246100000</v>
      </c>
      <c r="E4441">
        <v>46400000</v>
      </c>
      <c r="F4441">
        <v>292500000</v>
      </c>
      <c r="G4441">
        <v>56</v>
      </c>
      <c r="H4441">
        <v>-1800000</v>
      </c>
      <c r="I4441">
        <v>-6.1162079510703356E-3</v>
      </c>
      <c r="J4441" t="s">
        <v>341</v>
      </c>
      <c r="K4441" t="s">
        <v>1416</v>
      </c>
      <c r="L4441" t="s">
        <v>984</v>
      </c>
    </row>
    <row r="4442" spans="1:12" x14ac:dyDescent="0.3">
      <c r="A4442" s="9">
        <v>44620</v>
      </c>
      <c r="B4442" t="s">
        <v>330</v>
      </c>
      <c r="C4442" t="s">
        <v>147</v>
      </c>
      <c r="D4442">
        <v>0</v>
      </c>
      <c r="E4442">
        <v>0</v>
      </c>
      <c r="F4442">
        <v>0</v>
      </c>
      <c r="G4442">
        <v>54</v>
      </c>
      <c r="H4442">
        <v>0</v>
      </c>
      <c r="J4442" t="s">
        <v>339</v>
      </c>
      <c r="K4442" t="s">
        <v>348</v>
      </c>
      <c r="L4442" t="s">
        <v>348</v>
      </c>
    </row>
    <row r="4443" spans="1:12" x14ac:dyDescent="0.3">
      <c r="A4443" s="9">
        <v>44620</v>
      </c>
      <c r="B4443" t="s">
        <v>250</v>
      </c>
      <c r="C4443" t="s">
        <v>59</v>
      </c>
      <c r="D4443">
        <v>14073900000</v>
      </c>
      <c r="E4443">
        <v>1626500000</v>
      </c>
      <c r="F4443">
        <v>15700400000</v>
      </c>
      <c r="G4443">
        <v>12</v>
      </c>
      <c r="H4443">
        <v>-37100000</v>
      </c>
      <c r="I4443">
        <v>-2.3574265289912628E-3</v>
      </c>
      <c r="J4443" t="s">
        <v>341</v>
      </c>
      <c r="K4443" t="s">
        <v>1155</v>
      </c>
      <c r="L4443" t="s">
        <v>974</v>
      </c>
    </row>
    <row r="4444" spans="1:12" x14ac:dyDescent="0.3">
      <c r="A4444" s="9">
        <v>44620</v>
      </c>
      <c r="B4444" t="s">
        <v>198</v>
      </c>
      <c r="C4444" t="s">
        <v>135</v>
      </c>
      <c r="D4444">
        <v>217100000</v>
      </c>
      <c r="E4444">
        <v>53700000</v>
      </c>
      <c r="F4444">
        <v>270800000</v>
      </c>
      <c r="G4444">
        <v>65</v>
      </c>
      <c r="H4444">
        <v>1900000</v>
      </c>
      <c r="I4444">
        <v>7.0658237262923021E-3</v>
      </c>
      <c r="J4444" t="s">
        <v>340</v>
      </c>
      <c r="K4444" t="s">
        <v>1574</v>
      </c>
      <c r="L4444" t="s">
        <v>657</v>
      </c>
    </row>
    <row r="4445" spans="1:12" x14ac:dyDescent="0.3">
      <c r="A4445" s="9">
        <v>44620</v>
      </c>
      <c r="B4445" t="s">
        <v>251</v>
      </c>
      <c r="C4445" t="s">
        <v>60</v>
      </c>
      <c r="D4445">
        <v>5239800000</v>
      </c>
      <c r="E4445">
        <v>459100000</v>
      </c>
      <c r="F4445">
        <v>5698900000</v>
      </c>
      <c r="G4445">
        <v>24</v>
      </c>
      <c r="H4445">
        <v>-157400000</v>
      </c>
      <c r="I4445">
        <v>-2.6877038403087271E-2</v>
      </c>
      <c r="J4445" t="s">
        <v>341</v>
      </c>
      <c r="K4445" t="s">
        <v>2346</v>
      </c>
      <c r="L4445" t="s">
        <v>1051</v>
      </c>
    </row>
    <row r="4446" spans="1:12" x14ac:dyDescent="0.3">
      <c r="A4446" s="9">
        <v>44620</v>
      </c>
      <c r="B4446" t="s">
        <v>252</v>
      </c>
      <c r="C4446" t="s">
        <v>61</v>
      </c>
      <c r="D4446">
        <v>0</v>
      </c>
      <c r="E4446">
        <v>74400000</v>
      </c>
      <c r="F4446">
        <v>74400000</v>
      </c>
      <c r="G4446">
        <v>24</v>
      </c>
      <c r="H4446">
        <v>-47900000</v>
      </c>
      <c r="I4446">
        <v>-0.39165985282093208</v>
      </c>
      <c r="J4446" t="s">
        <v>341</v>
      </c>
      <c r="K4446" t="s">
        <v>1328</v>
      </c>
      <c r="L4446" t="s">
        <v>1053</v>
      </c>
    </row>
    <row r="4447" spans="1:12" x14ac:dyDescent="0.3">
      <c r="A4447" s="9">
        <v>44620</v>
      </c>
      <c r="B4447" t="s">
        <v>253</v>
      </c>
      <c r="C4447" t="s">
        <v>62</v>
      </c>
      <c r="D4447">
        <v>3947500000</v>
      </c>
      <c r="E4447">
        <v>0</v>
      </c>
      <c r="F4447">
        <v>3947500000</v>
      </c>
      <c r="G4447">
        <v>35</v>
      </c>
      <c r="H4447">
        <v>251500000</v>
      </c>
      <c r="I4447">
        <v>6.80465367965368E-2</v>
      </c>
      <c r="J4447" t="s">
        <v>340</v>
      </c>
      <c r="K4447" t="s">
        <v>646</v>
      </c>
      <c r="L4447" t="s">
        <v>615</v>
      </c>
    </row>
    <row r="4448" spans="1:12" x14ac:dyDescent="0.3">
      <c r="A4448" s="9">
        <v>44620</v>
      </c>
      <c r="B4448" t="s">
        <v>331</v>
      </c>
      <c r="C4448" t="s">
        <v>148</v>
      </c>
      <c r="D4448">
        <v>6900000</v>
      </c>
      <c r="E4448">
        <v>0</v>
      </c>
      <c r="F4448">
        <v>6900000</v>
      </c>
      <c r="G4448">
        <v>100</v>
      </c>
      <c r="H4448">
        <v>-300000</v>
      </c>
      <c r="I4448">
        <v>-4.1666666666666657E-2</v>
      </c>
      <c r="J4448" t="s">
        <v>341</v>
      </c>
      <c r="K4448" t="s">
        <v>873</v>
      </c>
      <c r="L4448" t="s">
        <v>632</v>
      </c>
    </row>
    <row r="4449" spans="1:12" x14ac:dyDescent="0.3">
      <c r="A4449" s="9">
        <v>44620</v>
      </c>
      <c r="B4449" t="s">
        <v>254</v>
      </c>
      <c r="C4449" t="s">
        <v>63</v>
      </c>
      <c r="D4449">
        <v>3947300000</v>
      </c>
      <c r="E4449">
        <v>775000000</v>
      </c>
      <c r="F4449">
        <v>4722300000</v>
      </c>
      <c r="G4449">
        <v>27</v>
      </c>
      <c r="H4449">
        <v>273200000</v>
      </c>
      <c r="I4449">
        <v>6.140567755276348E-2</v>
      </c>
      <c r="J4449" t="s">
        <v>340</v>
      </c>
      <c r="K4449" t="s">
        <v>1117</v>
      </c>
      <c r="L4449" t="s">
        <v>1832</v>
      </c>
    </row>
    <row r="4450" spans="1:12" x14ac:dyDescent="0.3">
      <c r="A4450" s="9">
        <v>44620</v>
      </c>
      <c r="B4450" t="s">
        <v>256</v>
      </c>
      <c r="C4450" t="s">
        <v>65</v>
      </c>
      <c r="D4450">
        <v>299600000</v>
      </c>
      <c r="E4450">
        <v>61800000</v>
      </c>
      <c r="F4450">
        <v>361400000</v>
      </c>
      <c r="G4450">
        <v>57</v>
      </c>
      <c r="H4450">
        <v>-4100000</v>
      </c>
      <c r="I4450">
        <v>-1.1217510259917921E-2</v>
      </c>
      <c r="J4450" t="s">
        <v>341</v>
      </c>
      <c r="K4450" t="s">
        <v>2649</v>
      </c>
      <c r="L4450" t="s">
        <v>729</v>
      </c>
    </row>
    <row r="4451" spans="1:12" x14ac:dyDescent="0.3">
      <c r="A4451" s="9">
        <v>44620</v>
      </c>
      <c r="B4451" t="s">
        <v>245</v>
      </c>
      <c r="C4451" t="s">
        <v>54</v>
      </c>
      <c r="D4451">
        <v>15996900000</v>
      </c>
      <c r="E4451">
        <v>1777800000</v>
      </c>
      <c r="F4451">
        <v>17774700000</v>
      </c>
      <c r="G4451">
        <v>7</v>
      </c>
      <c r="H4451">
        <v>102000000</v>
      </c>
      <c r="I4451">
        <v>5.7716138450830939E-3</v>
      </c>
      <c r="J4451" t="s">
        <v>340</v>
      </c>
      <c r="K4451" t="s">
        <v>2470</v>
      </c>
      <c r="L4451" t="s">
        <v>612</v>
      </c>
    </row>
    <row r="4452" spans="1:12" x14ac:dyDescent="0.3">
      <c r="A4452" s="9">
        <v>44620</v>
      </c>
      <c r="B4452" t="s">
        <v>294</v>
      </c>
      <c r="C4452" t="s">
        <v>103</v>
      </c>
      <c r="D4452">
        <v>0</v>
      </c>
      <c r="E4452">
        <v>0</v>
      </c>
      <c r="F4452">
        <v>0</v>
      </c>
      <c r="G4452">
        <v>119</v>
      </c>
      <c r="H4452">
        <v>0</v>
      </c>
      <c r="J4452" t="s">
        <v>339</v>
      </c>
      <c r="K4452" t="s">
        <v>348</v>
      </c>
      <c r="L4452" t="s">
        <v>348</v>
      </c>
    </row>
    <row r="4453" spans="1:12" x14ac:dyDescent="0.3">
      <c r="A4453" s="9">
        <v>44620</v>
      </c>
      <c r="B4453" t="s">
        <v>328</v>
      </c>
      <c r="C4453" t="s">
        <v>144</v>
      </c>
      <c r="D4453">
        <v>1322400000</v>
      </c>
      <c r="E4453">
        <v>0</v>
      </c>
      <c r="F4453">
        <v>1322400000</v>
      </c>
      <c r="G4453">
        <v>43</v>
      </c>
      <c r="H4453">
        <v>19900000</v>
      </c>
      <c r="I4453">
        <v>1.527831094049904E-2</v>
      </c>
      <c r="J4453" t="s">
        <v>340</v>
      </c>
      <c r="K4453" t="s">
        <v>419</v>
      </c>
      <c r="L4453" t="s">
        <v>2381</v>
      </c>
    </row>
    <row r="4454" spans="1:12" x14ac:dyDescent="0.3">
      <c r="A4454" s="9">
        <v>44620</v>
      </c>
      <c r="B4454" t="s">
        <v>332</v>
      </c>
      <c r="C4454" t="s">
        <v>149</v>
      </c>
      <c r="D4454">
        <v>2900000</v>
      </c>
      <c r="E4454">
        <v>0</v>
      </c>
      <c r="F4454">
        <v>2900000</v>
      </c>
      <c r="G4454">
        <v>101</v>
      </c>
      <c r="H4454">
        <v>100000</v>
      </c>
      <c r="I4454">
        <v>3.5714285714285712E-2</v>
      </c>
      <c r="J4454" t="s">
        <v>340</v>
      </c>
      <c r="K4454" t="s">
        <v>490</v>
      </c>
      <c r="L4454" t="s">
        <v>486</v>
      </c>
    </row>
    <row r="4455" spans="1:12" x14ac:dyDescent="0.3">
      <c r="A4455" s="9">
        <v>44620</v>
      </c>
      <c r="B4455" t="s">
        <v>263</v>
      </c>
      <c r="C4455" t="s">
        <v>72</v>
      </c>
      <c r="D4455">
        <v>45300000</v>
      </c>
      <c r="E4455">
        <v>0</v>
      </c>
      <c r="F4455">
        <v>45300000</v>
      </c>
      <c r="G4455">
        <v>85</v>
      </c>
      <c r="H4455">
        <v>500000</v>
      </c>
      <c r="I4455">
        <v>1.1160714285714289E-2</v>
      </c>
      <c r="J4455" t="s">
        <v>340</v>
      </c>
      <c r="K4455" t="s">
        <v>2045</v>
      </c>
      <c r="L4455" t="s">
        <v>361</v>
      </c>
    </row>
    <row r="4456" spans="1:12" x14ac:dyDescent="0.3">
      <c r="A4456" s="9">
        <v>44620</v>
      </c>
      <c r="B4456" t="s">
        <v>264</v>
      </c>
      <c r="C4456" t="s">
        <v>73</v>
      </c>
      <c r="D4456">
        <v>824300000</v>
      </c>
      <c r="E4456">
        <v>295000000</v>
      </c>
      <c r="F4456">
        <v>1119300000</v>
      </c>
      <c r="G4456">
        <v>45</v>
      </c>
      <c r="H4456">
        <v>-62100000</v>
      </c>
      <c r="I4456">
        <v>-5.256475368207212E-2</v>
      </c>
      <c r="J4456" t="s">
        <v>341</v>
      </c>
      <c r="K4456" t="s">
        <v>1826</v>
      </c>
      <c r="L4456" t="s">
        <v>1411</v>
      </c>
    </row>
    <row r="4457" spans="1:12" x14ac:dyDescent="0.3">
      <c r="A4457" s="9">
        <v>44620</v>
      </c>
      <c r="B4457" t="s">
        <v>265</v>
      </c>
      <c r="C4457" t="s">
        <v>74</v>
      </c>
      <c r="D4457">
        <v>1251300000</v>
      </c>
      <c r="E4457">
        <v>211100000</v>
      </c>
      <c r="F4457">
        <v>1462400000</v>
      </c>
      <c r="G4457">
        <v>44</v>
      </c>
      <c r="H4457">
        <v>-19900000</v>
      </c>
      <c r="I4457">
        <v>-1.3425082641840381E-2</v>
      </c>
      <c r="J4457" t="s">
        <v>341</v>
      </c>
      <c r="K4457" t="s">
        <v>2467</v>
      </c>
      <c r="L4457" t="s">
        <v>840</v>
      </c>
    </row>
    <row r="4458" spans="1:12" x14ac:dyDescent="0.3">
      <c r="A4458" s="9">
        <v>44620</v>
      </c>
      <c r="B4458" t="s">
        <v>266</v>
      </c>
      <c r="C4458" t="s">
        <v>75</v>
      </c>
      <c r="D4458">
        <v>0</v>
      </c>
      <c r="E4458">
        <v>55400000</v>
      </c>
      <c r="F4458">
        <v>55400000</v>
      </c>
      <c r="G4458">
        <v>88</v>
      </c>
      <c r="H4458">
        <v>-14500000</v>
      </c>
      <c r="I4458">
        <v>-0.20743919885550791</v>
      </c>
      <c r="J4458" t="s">
        <v>341</v>
      </c>
      <c r="K4458" t="s">
        <v>850</v>
      </c>
      <c r="L4458" t="s">
        <v>1226</v>
      </c>
    </row>
    <row r="4459" spans="1:12" x14ac:dyDescent="0.3">
      <c r="A4459" s="9">
        <v>44620</v>
      </c>
      <c r="B4459" t="s">
        <v>267</v>
      </c>
      <c r="C4459" t="s">
        <v>76</v>
      </c>
      <c r="D4459">
        <v>17586800000</v>
      </c>
      <c r="E4459">
        <v>5550500000</v>
      </c>
      <c r="F4459">
        <v>23137300000</v>
      </c>
      <c r="G4459">
        <v>5</v>
      </c>
      <c r="H4459">
        <v>337800000</v>
      </c>
      <c r="I4459">
        <v>1.4816114388473431E-2</v>
      </c>
      <c r="J4459" t="s">
        <v>340</v>
      </c>
      <c r="K4459" t="s">
        <v>2650</v>
      </c>
      <c r="L4459" t="s">
        <v>394</v>
      </c>
    </row>
    <row r="4460" spans="1:12" x14ac:dyDescent="0.3">
      <c r="A4460" s="9">
        <v>44620</v>
      </c>
      <c r="B4460" t="s">
        <v>268</v>
      </c>
      <c r="C4460" t="s">
        <v>77</v>
      </c>
      <c r="D4460">
        <v>39100000</v>
      </c>
      <c r="E4460">
        <v>0</v>
      </c>
      <c r="F4460">
        <v>39100000</v>
      </c>
      <c r="G4460">
        <v>87</v>
      </c>
      <c r="H4460">
        <v>-400000</v>
      </c>
      <c r="I4460">
        <v>-1.0126582278481009E-2</v>
      </c>
      <c r="J4460" t="s">
        <v>341</v>
      </c>
      <c r="K4460" t="s">
        <v>2032</v>
      </c>
      <c r="L4460" t="s">
        <v>909</v>
      </c>
    </row>
    <row r="4461" spans="1:12" x14ac:dyDescent="0.3">
      <c r="A4461" s="9">
        <v>44620</v>
      </c>
      <c r="B4461" t="s">
        <v>269</v>
      </c>
      <c r="C4461" t="s">
        <v>78</v>
      </c>
      <c r="D4461">
        <v>11945500000</v>
      </c>
      <c r="E4461">
        <v>89000000</v>
      </c>
      <c r="F4461">
        <v>12034500000</v>
      </c>
      <c r="G4461">
        <v>16</v>
      </c>
      <c r="H4461">
        <v>28400000</v>
      </c>
      <c r="I4461">
        <v>2.3654642223536371E-3</v>
      </c>
      <c r="J4461" t="s">
        <v>340</v>
      </c>
      <c r="K4461" t="s">
        <v>423</v>
      </c>
      <c r="L4461" t="s">
        <v>1711</v>
      </c>
    </row>
    <row r="4462" spans="1:12" x14ac:dyDescent="0.3">
      <c r="A4462" s="9">
        <v>44620</v>
      </c>
      <c r="B4462" t="s">
        <v>271</v>
      </c>
      <c r="C4462" t="s">
        <v>80</v>
      </c>
      <c r="D4462">
        <v>595200000</v>
      </c>
      <c r="E4462">
        <v>121300000</v>
      </c>
      <c r="F4462">
        <v>716500000</v>
      </c>
      <c r="G4462">
        <v>49</v>
      </c>
      <c r="H4462">
        <v>-3100000</v>
      </c>
      <c r="I4462">
        <v>-4.3079488604780437E-3</v>
      </c>
      <c r="J4462" t="s">
        <v>341</v>
      </c>
      <c r="K4462" t="s">
        <v>2651</v>
      </c>
      <c r="L4462" t="s">
        <v>1056</v>
      </c>
    </row>
    <row r="4463" spans="1:12" x14ac:dyDescent="0.3">
      <c r="A4463" s="9">
        <v>44620</v>
      </c>
      <c r="B4463" t="s">
        <v>272</v>
      </c>
      <c r="C4463" t="s">
        <v>81</v>
      </c>
      <c r="D4463">
        <v>1393900000</v>
      </c>
      <c r="E4463">
        <v>38600000</v>
      </c>
      <c r="F4463">
        <v>1432500000</v>
      </c>
      <c r="G4463">
        <v>42</v>
      </c>
      <c r="H4463">
        <v>75200000</v>
      </c>
      <c r="I4463">
        <v>5.5404111102924918E-2</v>
      </c>
      <c r="J4463" t="s">
        <v>340</v>
      </c>
      <c r="K4463" t="s">
        <v>956</v>
      </c>
      <c r="L4463" t="s">
        <v>1815</v>
      </c>
    </row>
    <row r="4464" spans="1:12" x14ac:dyDescent="0.3">
      <c r="A4464" s="9">
        <v>44620</v>
      </c>
      <c r="B4464" t="s">
        <v>273</v>
      </c>
      <c r="C4464" t="s">
        <v>82</v>
      </c>
      <c r="D4464">
        <v>819300000</v>
      </c>
      <c r="E4464">
        <v>48800000</v>
      </c>
      <c r="F4464">
        <v>868100000</v>
      </c>
      <c r="G4464">
        <v>47</v>
      </c>
      <c r="H4464">
        <v>18300000</v>
      </c>
      <c r="I4464">
        <v>2.1534478700870791E-2</v>
      </c>
      <c r="J4464" t="s">
        <v>340</v>
      </c>
      <c r="K4464" t="s">
        <v>2652</v>
      </c>
      <c r="L4464" t="s">
        <v>1077</v>
      </c>
    </row>
    <row r="4465" spans="1:12" x14ac:dyDescent="0.3">
      <c r="A4465" s="9">
        <v>44620</v>
      </c>
      <c r="B4465" t="s">
        <v>275</v>
      </c>
      <c r="C4465" t="s">
        <v>84</v>
      </c>
      <c r="D4465">
        <v>1400000</v>
      </c>
      <c r="E4465">
        <v>0</v>
      </c>
      <c r="F4465">
        <v>1400000</v>
      </c>
      <c r="G4465">
        <v>110</v>
      </c>
      <c r="H4465">
        <v>0</v>
      </c>
      <c r="I4465">
        <v>0</v>
      </c>
      <c r="J4465" t="s">
        <v>339</v>
      </c>
      <c r="K4465" t="s">
        <v>550</v>
      </c>
      <c r="L4465" t="s">
        <v>348</v>
      </c>
    </row>
    <row r="4466" spans="1:12" x14ac:dyDescent="0.3">
      <c r="A4466" s="9">
        <v>44620</v>
      </c>
      <c r="B4466" t="s">
        <v>276</v>
      </c>
      <c r="C4466" t="s">
        <v>85</v>
      </c>
      <c r="D4466">
        <v>5180800000</v>
      </c>
      <c r="E4466">
        <v>67700000</v>
      </c>
      <c r="F4466">
        <v>5248500000</v>
      </c>
      <c r="G4466">
        <v>28</v>
      </c>
      <c r="H4466">
        <v>312600000</v>
      </c>
      <c r="I4466">
        <v>6.3331915152251866E-2</v>
      </c>
      <c r="J4466" t="s">
        <v>340</v>
      </c>
      <c r="K4466" t="s">
        <v>2653</v>
      </c>
      <c r="L4466" t="s">
        <v>1525</v>
      </c>
    </row>
    <row r="4467" spans="1:12" x14ac:dyDescent="0.3">
      <c r="A4467" s="9">
        <v>44620</v>
      </c>
      <c r="B4467" t="s">
        <v>277</v>
      </c>
      <c r="C4467" t="s">
        <v>86</v>
      </c>
      <c r="D4467">
        <v>14500000</v>
      </c>
      <c r="E4467">
        <v>0</v>
      </c>
      <c r="F4467">
        <v>14500000</v>
      </c>
      <c r="G4467">
        <v>96</v>
      </c>
      <c r="H4467">
        <v>0</v>
      </c>
      <c r="I4467">
        <v>0</v>
      </c>
      <c r="J4467" t="s">
        <v>339</v>
      </c>
      <c r="K4467" t="s">
        <v>758</v>
      </c>
      <c r="L4467" t="s">
        <v>348</v>
      </c>
    </row>
    <row r="4468" spans="1:12" x14ac:dyDescent="0.3">
      <c r="A4468" s="9">
        <v>44620</v>
      </c>
      <c r="B4468" t="s">
        <v>278</v>
      </c>
      <c r="C4468" t="s">
        <v>87</v>
      </c>
      <c r="D4468">
        <v>9733200000</v>
      </c>
      <c r="E4468">
        <v>650900000</v>
      </c>
      <c r="F4468">
        <v>10384100000</v>
      </c>
      <c r="G4468">
        <v>13</v>
      </c>
      <c r="H4468">
        <v>-13600000</v>
      </c>
      <c r="I4468">
        <v>-1.3079815728478409E-3</v>
      </c>
      <c r="J4468" t="s">
        <v>341</v>
      </c>
      <c r="K4468" t="s">
        <v>842</v>
      </c>
      <c r="L4468" t="s">
        <v>506</v>
      </c>
    </row>
    <row r="4469" spans="1:12" x14ac:dyDescent="0.3">
      <c r="A4469" s="9">
        <v>44620</v>
      </c>
      <c r="B4469" t="s">
        <v>279</v>
      </c>
      <c r="C4469" t="s">
        <v>88</v>
      </c>
      <c r="D4469">
        <v>0</v>
      </c>
      <c r="E4469">
        <v>7000000</v>
      </c>
      <c r="F4469">
        <v>7000000</v>
      </c>
      <c r="G4469">
        <v>105</v>
      </c>
      <c r="H4469">
        <v>-5900000</v>
      </c>
      <c r="I4469">
        <v>-0.4573643410852713</v>
      </c>
      <c r="J4469" t="s">
        <v>341</v>
      </c>
      <c r="K4469" t="s">
        <v>2041</v>
      </c>
      <c r="L4469" t="s">
        <v>2535</v>
      </c>
    </row>
    <row r="4470" spans="1:12" x14ac:dyDescent="0.3">
      <c r="A4470" s="9">
        <v>44620</v>
      </c>
      <c r="B4470" t="s">
        <v>280</v>
      </c>
      <c r="C4470" t="s">
        <v>89</v>
      </c>
      <c r="D4470">
        <v>30400000</v>
      </c>
      <c r="E4470">
        <v>0</v>
      </c>
      <c r="F4470">
        <v>30400000</v>
      </c>
      <c r="G4470">
        <v>83</v>
      </c>
      <c r="H4470">
        <v>4500000</v>
      </c>
      <c r="I4470">
        <v>0.17374517374517379</v>
      </c>
      <c r="J4470" t="s">
        <v>340</v>
      </c>
      <c r="K4470" t="s">
        <v>985</v>
      </c>
      <c r="L4470" t="s">
        <v>1379</v>
      </c>
    </row>
    <row r="4471" spans="1:12" x14ac:dyDescent="0.3">
      <c r="A4471" s="9">
        <v>44620</v>
      </c>
      <c r="B4471" t="s">
        <v>281</v>
      </c>
      <c r="C4471" t="s">
        <v>90</v>
      </c>
      <c r="D4471">
        <v>86300000</v>
      </c>
      <c r="E4471">
        <v>6092300000</v>
      </c>
      <c r="F4471">
        <v>6178600000</v>
      </c>
      <c r="G4471">
        <v>32</v>
      </c>
      <c r="H4471">
        <v>-9000000</v>
      </c>
      <c r="I4471">
        <v>-1.454521947120047E-3</v>
      </c>
      <c r="J4471" t="s">
        <v>341</v>
      </c>
      <c r="K4471" t="s">
        <v>2654</v>
      </c>
      <c r="L4471" t="s">
        <v>1323</v>
      </c>
    </row>
    <row r="4472" spans="1:12" x14ac:dyDescent="0.3">
      <c r="A4472" s="9">
        <v>44620</v>
      </c>
      <c r="B4472" t="s">
        <v>282</v>
      </c>
      <c r="C4472" t="s">
        <v>91</v>
      </c>
      <c r="D4472">
        <v>60800000</v>
      </c>
      <c r="E4472">
        <v>0</v>
      </c>
      <c r="F4472">
        <v>60800000</v>
      </c>
      <c r="G4472">
        <v>66</v>
      </c>
      <c r="H4472">
        <v>-100000</v>
      </c>
      <c r="I4472">
        <v>-1.642036124794745E-3</v>
      </c>
      <c r="J4472" t="s">
        <v>341</v>
      </c>
      <c r="K4472" t="s">
        <v>742</v>
      </c>
      <c r="L4472" t="s">
        <v>503</v>
      </c>
    </row>
    <row r="4473" spans="1:12" x14ac:dyDescent="0.3">
      <c r="A4473" s="9">
        <v>44620</v>
      </c>
      <c r="B4473" t="s">
        <v>283</v>
      </c>
      <c r="C4473" t="s">
        <v>92</v>
      </c>
      <c r="D4473">
        <v>9163300000</v>
      </c>
      <c r="E4473">
        <v>668600000</v>
      </c>
      <c r="F4473">
        <v>9831900000</v>
      </c>
      <c r="G4473">
        <v>18</v>
      </c>
      <c r="H4473">
        <v>294900000</v>
      </c>
      <c r="I4473">
        <v>3.092167348222712E-2</v>
      </c>
      <c r="J4473" t="s">
        <v>340</v>
      </c>
      <c r="K4473" t="s">
        <v>2655</v>
      </c>
      <c r="L4473" t="s">
        <v>979</v>
      </c>
    </row>
    <row r="4474" spans="1:12" x14ac:dyDescent="0.3">
      <c r="A4474" s="9">
        <v>44620</v>
      </c>
      <c r="B4474" t="s">
        <v>284</v>
      </c>
      <c r="C4474" t="s">
        <v>93</v>
      </c>
      <c r="D4474">
        <v>98100000</v>
      </c>
      <c r="E4474">
        <v>8400000</v>
      </c>
      <c r="F4474">
        <v>106500000</v>
      </c>
      <c r="G4474">
        <v>67</v>
      </c>
      <c r="H4474">
        <v>9800000</v>
      </c>
      <c r="I4474">
        <v>0.1013443640124095</v>
      </c>
      <c r="J4474" t="s">
        <v>340</v>
      </c>
      <c r="K4474" t="s">
        <v>902</v>
      </c>
      <c r="L4474" t="s">
        <v>693</v>
      </c>
    </row>
    <row r="4475" spans="1:12" x14ac:dyDescent="0.3">
      <c r="A4475" s="9">
        <v>44620</v>
      </c>
      <c r="B4475" t="s">
        <v>285</v>
      </c>
      <c r="C4475" t="s">
        <v>94</v>
      </c>
      <c r="D4475">
        <v>3800000</v>
      </c>
      <c r="E4475">
        <v>3600000</v>
      </c>
      <c r="F4475">
        <v>7400000</v>
      </c>
      <c r="G4475">
        <v>102</v>
      </c>
      <c r="H4475">
        <v>-100000</v>
      </c>
      <c r="I4475">
        <v>-1.3333333333333331E-2</v>
      </c>
      <c r="J4475" t="s">
        <v>341</v>
      </c>
      <c r="K4475" t="s">
        <v>1538</v>
      </c>
      <c r="L4475" t="s">
        <v>503</v>
      </c>
    </row>
    <row r="4476" spans="1:12" x14ac:dyDescent="0.3">
      <c r="A4476" s="9">
        <v>44620</v>
      </c>
      <c r="B4476" t="s">
        <v>286</v>
      </c>
      <c r="C4476" t="s">
        <v>95</v>
      </c>
      <c r="D4476">
        <v>0</v>
      </c>
      <c r="E4476">
        <v>0</v>
      </c>
      <c r="F4476">
        <v>0</v>
      </c>
      <c r="G4476">
        <v>102</v>
      </c>
      <c r="H4476">
        <v>0</v>
      </c>
      <c r="J4476" t="s">
        <v>339</v>
      </c>
      <c r="K4476" t="s">
        <v>348</v>
      </c>
      <c r="L4476" t="s">
        <v>348</v>
      </c>
    </row>
    <row r="4477" spans="1:12" x14ac:dyDescent="0.3">
      <c r="A4477" s="9">
        <v>44620</v>
      </c>
      <c r="B4477" t="s">
        <v>287</v>
      </c>
      <c r="C4477" t="s">
        <v>96</v>
      </c>
      <c r="D4477">
        <v>47000000</v>
      </c>
      <c r="E4477">
        <v>600000</v>
      </c>
      <c r="F4477">
        <v>47600000</v>
      </c>
      <c r="G4477">
        <v>86</v>
      </c>
      <c r="H4477">
        <v>500000</v>
      </c>
      <c r="I4477">
        <v>1.0615711252653931E-2</v>
      </c>
      <c r="J4477" t="s">
        <v>340</v>
      </c>
      <c r="K4477" t="s">
        <v>1350</v>
      </c>
      <c r="L4477" t="s">
        <v>361</v>
      </c>
    </row>
    <row r="4478" spans="1:12" x14ac:dyDescent="0.3">
      <c r="A4478" s="9">
        <v>44620</v>
      </c>
      <c r="B4478" t="s">
        <v>288</v>
      </c>
      <c r="C4478" t="s">
        <v>97</v>
      </c>
      <c r="D4478">
        <v>31500000</v>
      </c>
      <c r="E4478">
        <v>3200000</v>
      </c>
      <c r="F4478">
        <v>34700000</v>
      </c>
      <c r="G4478">
        <v>81</v>
      </c>
      <c r="H4478">
        <v>900000</v>
      </c>
      <c r="I4478">
        <v>2.662721893491124E-2</v>
      </c>
      <c r="J4478" t="s">
        <v>340</v>
      </c>
      <c r="K4478" t="s">
        <v>2656</v>
      </c>
      <c r="L4478" t="s">
        <v>441</v>
      </c>
    </row>
    <row r="4479" spans="1:12" x14ac:dyDescent="0.3">
      <c r="A4479" s="9">
        <v>44620</v>
      </c>
      <c r="B4479" t="s">
        <v>259</v>
      </c>
      <c r="C4479" t="s">
        <v>68</v>
      </c>
      <c r="D4479">
        <v>135004500000</v>
      </c>
      <c r="E4479">
        <v>26520600000</v>
      </c>
      <c r="F4479">
        <v>161525100000</v>
      </c>
      <c r="G4479">
        <v>3</v>
      </c>
      <c r="H4479">
        <v>1104600000</v>
      </c>
      <c r="I4479">
        <v>6.8856536415233711E-3</v>
      </c>
      <c r="J4479" t="s">
        <v>340</v>
      </c>
      <c r="K4479" t="s">
        <v>473</v>
      </c>
      <c r="L4479" t="s">
        <v>1701</v>
      </c>
    </row>
    <row r="4480" spans="1:12" x14ac:dyDescent="0.3">
      <c r="A4480" s="9">
        <v>44620</v>
      </c>
      <c r="B4480" t="s">
        <v>327</v>
      </c>
      <c r="C4480" t="s">
        <v>145</v>
      </c>
      <c r="D4480">
        <v>0</v>
      </c>
      <c r="E4480">
        <v>0</v>
      </c>
      <c r="F4480">
        <v>0</v>
      </c>
      <c r="G4480">
        <v>120</v>
      </c>
      <c r="H4480">
        <v>0</v>
      </c>
      <c r="J4480" t="s">
        <v>339</v>
      </c>
      <c r="K4480" t="s">
        <v>348</v>
      </c>
      <c r="L4480" t="s">
        <v>348</v>
      </c>
    </row>
    <row r="4481" spans="1:12" x14ac:dyDescent="0.3">
      <c r="A4481" s="9">
        <v>44620</v>
      </c>
      <c r="B4481" t="s">
        <v>197</v>
      </c>
      <c r="C4481" t="s">
        <v>5</v>
      </c>
      <c r="D4481">
        <v>615900000</v>
      </c>
      <c r="E4481">
        <v>0</v>
      </c>
      <c r="F4481">
        <v>615900000</v>
      </c>
      <c r="G4481">
        <v>55</v>
      </c>
      <c r="H4481">
        <v>-12000000</v>
      </c>
      <c r="I4481">
        <v>-1.9111323459149551E-2</v>
      </c>
      <c r="J4481" t="s">
        <v>341</v>
      </c>
      <c r="K4481" t="s">
        <v>2657</v>
      </c>
      <c r="L4481" t="s">
        <v>796</v>
      </c>
    </row>
    <row r="4482" spans="1:12" x14ac:dyDescent="0.3">
      <c r="A4482" s="9">
        <v>44620</v>
      </c>
      <c r="B4482" t="s">
        <v>293</v>
      </c>
      <c r="C4482" t="s">
        <v>102</v>
      </c>
      <c r="D4482">
        <v>12246400000</v>
      </c>
      <c r="E4482">
        <v>391300000</v>
      </c>
      <c r="F4482">
        <v>12637700000</v>
      </c>
      <c r="G4482">
        <v>15</v>
      </c>
      <c r="H4482">
        <v>139600000</v>
      </c>
      <c r="I4482">
        <v>1.11696977940647E-2</v>
      </c>
      <c r="J4482" t="s">
        <v>340</v>
      </c>
      <c r="K4482" t="s">
        <v>1647</v>
      </c>
      <c r="L4482" t="s">
        <v>609</v>
      </c>
    </row>
    <row r="4483" spans="1:12" x14ac:dyDescent="0.3">
      <c r="A4483" s="9">
        <v>44620</v>
      </c>
      <c r="B4483" t="s">
        <v>323</v>
      </c>
      <c r="C4483" t="s">
        <v>133</v>
      </c>
      <c r="D4483">
        <v>2613500000</v>
      </c>
      <c r="E4483">
        <v>123300000</v>
      </c>
      <c r="F4483">
        <v>2736800000</v>
      </c>
      <c r="G4483">
        <v>31</v>
      </c>
      <c r="H4483">
        <v>-240200000</v>
      </c>
      <c r="I4483">
        <v>-8.0685253611017804E-2</v>
      </c>
      <c r="J4483" t="s">
        <v>341</v>
      </c>
      <c r="K4483" t="s">
        <v>2365</v>
      </c>
      <c r="L4483" t="s">
        <v>764</v>
      </c>
    </row>
    <row r="4484" spans="1:12" x14ac:dyDescent="0.3">
      <c r="A4484" s="9">
        <v>44620</v>
      </c>
      <c r="B4484" t="s">
        <v>262</v>
      </c>
      <c r="C4484" t="s">
        <v>71</v>
      </c>
      <c r="D4484">
        <v>408800000</v>
      </c>
      <c r="E4484">
        <v>27900000</v>
      </c>
      <c r="F4484">
        <v>436700000</v>
      </c>
      <c r="G4484">
        <v>53</v>
      </c>
      <c r="H4484">
        <v>-3800000</v>
      </c>
      <c r="I4484">
        <v>-8.6265607264472185E-3</v>
      </c>
      <c r="J4484" t="s">
        <v>341</v>
      </c>
      <c r="K4484" t="s">
        <v>2658</v>
      </c>
      <c r="L4484" t="s">
        <v>1048</v>
      </c>
    </row>
    <row r="4485" spans="1:12" x14ac:dyDescent="0.3">
      <c r="A4485" s="9">
        <v>44620</v>
      </c>
      <c r="B4485" t="s">
        <v>289</v>
      </c>
      <c r="C4485" t="s">
        <v>98</v>
      </c>
      <c r="D4485">
        <v>0</v>
      </c>
      <c r="E4485">
        <v>0</v>
      </c>
      <c r="F4485">
        <v>0</v>
      </c>
      <c r="G4485">
        <v>125</v>
      </c>
      <c r="H4485">
        <v>0</v>
      </c>
      <c r="J4485" t="s">
        <v>339</v>
      </c>
      <c r="K4485" t="s">
        <v>348</v>
      </c>
      <c r="L4485" t="s">
        <v>348</v>
      </c>
    </row>
    <row r="4486" spans="1:12" x14ac:dyDescent="0.3">
      <c r="A4486" s="9">
        <v>44620</v>
      </c>
      <c r="B4486" t="s">
        <v>290</v>
      </c>
      <c r="C4486" t="s">
        <v>99</v>
      </c>
      <c r="D4486">
        <v>205300000</v>
      </c>
      <c r="E4486">
        <v>0</v>
      </c>
      <c r="F4486">
        <v>205300000</v>
      </c>
      <c r="G4486">
        <v>64</v>
      </c>
      <c r="H4486">
        <v>-8900000</v>
      </c>
      <c r="I4486">
        <v>-4.1549953314659202E-2</v>
      </c>
      <c r="J4486" t="s">
        <v>341</v>
      </c>
      <c r="K4486" t="s">
        <v>1154</v>
      </c>
      <c r="L4486" t="s">
        <v>2398</v>
      </c>
    </row>
    <row r="4487" spans="1:12" x14ac:dyDescent="0.3">
      <c r="A4487" s="9">
        <v>44620</v>
      </c>
      <c r="B4487" t="s">
        <v>274</v>
      </c>
      <c r="C4487" t="s">
        <v>83</v>
      </c>
      <c r="D4487">
        <v>2672300000</v>
      </c>
      <c r="E4487">
        <v>1457900000</v>
      </c>
      <c r="F4487">
        <v>4130200000</v>
      </c>
      <c r="G4487">
        <v>29</v>
      </c>
      <c r="H4487">
        <v>119300000</v>
      </c>
      <c r="I4487">
        <v>2.9743947742401959E-2</v>
      </c>
      <c r="J4487" t="s">
        <v>340</v>
      </c>
      <c r="K4487" t="s">
        <v>2659</v>
      </c>
      <c r="L4487" t="s">
        <v>869</v>
      </c>
    </row>
    <row r="4488" spans="1:12" x14ac:dyDescent="0.3">
      <c r="A4488" s="9">
        <v>44620</v>
      </c>
      <c r="B4488" t="s">
        <v>322</v>
      </c>
      <c r="C4488" t="s">
        <v>132</v>
      </c>
      <c r="D4488">
        <v>4621600000</v>
      </c>
      <c r="E4488">
        <v>0</v>
      </c>
      <c r="F4488">
        <v>4621600000</v>
      </c>
      <c r="G4488">
        <v>21</v>
      </c>
      <c r="H4488">
        <v>183200000</v>
      </c>
      <c r="I4488">
        <v>4.1276135544340301E-2</v>
      </c>
      <c r="J4488" t="s">
        <v>340</v>
      </c>
      <c r="K4488" t="s">
        <v>1007</v>
      </c>
      <c r="L4488" t="s">
        <v>2518</v>
      </c>
    </row>
    <row r="4489" spans="1:12" x14ac:dyDescent="0.3">
      <c r="A4489" s="9">
        <v>44620</v>
      </c>
      <c r="B4489" t="s">
        <v>296</v>
      </c>
      <c r="C4489" t="s">
        <v>105</v>
      </c>
      <c r="D4489">
        <v>686100000</v>
      </c>
      <c r="E4489">
        <v>0</v>
      </c>
      <c r="F4489">
        <v>686100000</v>
      </c>
      <c r="G4489">
        <v>51</v>
      </c>
      <c r="H4489">
        <v>51500000</v>
      </c>
      <c r="I4489">
        <v>8.1153482508666872E-2</v>
      </c>
      <c r="J4489" t="s">
        <v>340</v>
      </c>
      <c r="K4489" t="s">
        <v>852</v>
      </c>
      <c r="L4489" t="s">
        <v>2660</v>
      </c>
    </row>
    <row r="4490" spans="1:12" x14ac:dyDescent="0.3">
      <c r="A4490" s="9">
        <v>44620</v>
      </c>
      <c r="B4490" t="s">
        <v>333</v>
      </c>
      <c r="C4490" t="s">
        <v>150</v>
      </c>
      <c r="D4490">
        <v>1800000</v>
      </c>
      <c r="E4490">
        <v>0</v>
      </c>
      <c r="F4490">
        <v>1800000</v>
      </c>
      <c r="G4490">
        <v>114</v>
      </c>
      <c r="H4490">
        <v>0</v>
      </c>
      <c r="I4490">
        <v>0</v>
      </c>
      <c r="J4490" t="s">
        <v>339</v>
      </c>
      <c r="K4490" t="s">
        <v>802</v>
      </c>
      <c r="L4490" t="s">
        <v>348</v>
      </c>
    </row>
    <row r="4491" spans="1:12" x14ac:dyDescent="0.3">
      <c r="A4491" s="9">
        <v>44620</v>
      </c>
      <c r="B4491" t="s">
        <v>297</v>
      </c>
      <c r="C4491" t="s">
        <v>106</v>
      </c>
      <c r="D4491">
        <v>261200000</v>
      </c>
      <c r="E4491">
        <v>0</v>
      </c>
      <c r="F4491">
        <v>261200000</v>
      </c>
      <c r="G4491">
        <v>63</v>
      </c>
      <c r="H4491">
        <v>11800000</v>
      </c>
      <c r="I4491">
        <v>4.7313552526062549E-2</v>
      </c>
      <c r="J4491" t="s">
        <v>340</v>
      </c>
      <c r="K4491" t="s">
        <v>644</v>
      </c>
      <c r="L4491" t="s">
        <v>2271</v>
      </c>
    </row>
    <row r="4492" spans="1:12" x14ac:dyDescent="0.3">
      <c r="A4492" s="9">
        <v>44620</v>
      </c>
      <c r="B4492" t="s">
        <v>298</v>
      </c>
      <c r="C4492" t="s">
        <v>107</v>
      </c>
      <c r="D4492">
        <v>2500000</v>
      </c>
      <c r="E4492">
        <v>0</v>
      </c>
      <c r="F4492">
        <v>2500000</v>
      </c>
      <c r="G4492">
        <v>103</v>
      </c>
      <c r="H4492">
        <v>0</v>
      </c>
      <c r="I4492">
        <v>0</v>
      </c>
      <c r="J4492" t="s">
        <v>339</v>
      </c>
      <c r="K4492" t="s">
        <v>667</v>
      </c>
      <c r="L4492" t="s">
        <v>348</v>
      </c>
    </row>
    <row r="4493" spans="1:12" x14ac:dyDescent="0.3">
      <c r="A4493" s="9">
        <v>44620</v>
      </c>
      <c r="B4493" t="s">
        <v>299</v>
      </c>
      <c r="C4493" t="s">
        <v>108</v>
      </c>
      <c r="D4493">
        <v>14853300000</v>
      </c>
      <c r="E4493">
        <v>1913200000</v>
      </c>
      <c r="F4493">
        <v>16766500000</v>
      </c>
      <c r="G4493">
        <v>8</v>
      </c>
      <c r="H4493">
        <v>31900000</v>
      </c>
      <c r="I4493">
        <v>1.9062302056816419E-3</v>
      </c>
      <c r="J4493" t="s">
        <v>340</v>
      </c>
      <c r="K4493" t="s">
        <v>399</v>
      </c>
      <c r="L4493" t="s">
        <v>1600</v>
      </c>
    </row>
    <row r="4494" spans="1:12" x14ac:dyDescent="0.3">
      <c r="A4494" s="9">
        <v>44620</v>
      </c>
      <c r="B4494" t="s">
        <v>307</v>
      </c>
      <c r="C4494" t="s">
        <v>141</v>
      </c>
      <c r="D4494">
        <v>90600000</v>
      </c>
      <c r="E4494">
        <v>0</v>
      </c>
      <c r="F4494">
        <v>90600000</v>
      </c>
      <c r="G4494">
        <v>70</v>
      </c>
      <c r="H4494">
        <v>3000000</v>
      </c>
      <c r="I4494">
        <v>3.4246575342465752E-2</v>
      </c>
      <c r="J4494" t="s">
        <v>340</v>
      </c>
      <c r="K4494" t="s">
        <v>1118</v>
      </c>
      <c r="L4494" t="s">
        <v>674</v>
      </c>
    </row>
    <row r="4495" spans="1:12" x14ac:dyDescent="0.3">
      <c r="A4495" s="9">
        <v>44620</v>
      </c>
      <c r="B4495" t="s">
        <v>301</v>
      </c>
      <c r="C4495" t="s">
        <v>110</v>
      </c>
      <c r="D4495">
        <v>2894200000</v>
      </c>
      <c r="E4495">
        <v>78100000</v>
      </c>
      <c r="F4495">
        <v>2972300000</v>
      </c>
      <c r="G4495">
        <v>37</v>
      </c>
      <c r="H4495">
        <v>138900000</v>
      </c>
      <c r="I4495">
        <v>4.9022375944095427E-2</v>
      </c>
      <c r="J4495" t="s">
        <v>340</v>
      </c>
      <c r="K4495" t="s">
        <v>2053</v>
      </c>
      <c r="L4495" t="s">
        <v>901</v>
      </c>
    </row>
    <row r="4496" spans="1:12" x14ac:dyDescent="0.3">
      <c r="A4496" s="9">
        <v>44620</v>
      </c>
      <c r="B4496" t="s">
        <v>302</v>
      </c>
      <c r="C4496" t="s">
        <v>111</v>
      </c>
      <c r="D4496">
        <v>3000000</v>
      </c>
      <c r="E4496">
        <v>0</v>
      </c>
      <c r="F4496">
        <v>3000000</v>
      </c>
      <c r="G4496">
        <v>109</v>
      </c>
      <c r="H4496">
        <v>100000</v>
      </c>
      <c r="I4496">
        <v>3.4482758620689648E-2</v>
      </c>
      <c r="J4496" t="s">
        <v>340</v>
      </c>
      <c r="K4496" t="s">
        <v>674</v>
      </c>
      <c r="L4496" t="s">
        <v>486</v>
      </c>
    </row>
    <row r="4497" spans="1:12" x14ac:dyDescent="0.3">
      <c r="A4497" s="9">
        <v>44620</v>
      </c>
      <c r="B4497" t="s">
        <v>304</v>
      </c>
      <c r="C4497" t="s">
        <v>113</v>
      </c>
      <c r="D4497">
        <v>14381100000</v>
      </c>
      <c r="E4497">
        <v>3475300000</v>
      </c>
      <c r="F4497">
        <v>17856400000</v>
      </c>
      <c r="G4497">
        <v>11</v>
      </c>
      <c r="H4497">
        <v>733800000</v>
      </c>
      <c r="I4497">
        <v>4.2855641082545873E-2</v>
      </c>
      <c r="J4497" t="s">
        <v>340</v>
      </c>
      <c r="K4497" t="s">
        <v>2661</v>
      </c>
      <c r="L4497" t="s">
        <v>2350</v>
      </c>
    </row>
    <row r="4498" spans="1:12" x14ac:dyDescent="0.3">
      <c r="A4498" s="9">
        <v>44620</v>
      </c>
      <c r="B4498" t="s">
        <v>305</v>
      </c>
      <c r="C4498" t="s">
        <v>114</v>
      </c>
      <c r="D4498">
        <v>12862800000</v>
      </c>
      <c r="E4498">
        <v>5459800000</v>
      </c>
      <c r="F4498">
        <v>18322600000</v>
      </c>
      <c r="G4498">
        <v>6</v>
      </c>
      <c r="H4498">
        <v>330700000</v>
      </c>
      <c r="I4498">
        <v>1.8380493444272141E-2</v>
      </c>
      <c r="J4498" t="s">
        <v>340</v>
      </c>
      <c r="K4498" t="s">
        <v>1333</v>
      </c>
      <c r="L4498" t="s">
        <v>1236</v>
      </c>
    </row>
    <row r="4499" spans="1:12" x14ac:dyDescent="0.3">
      <c r="A4499" s="9">
        <v>44620</v>
      </c>
      <c r="B4499" t="s">
        <v>306</v>
      </c>
      <c r="C4499" t="s">
        <v>115</v>
      </c>
      <c r="D4499">
        <v>200000</v>
      </c>
      <c r="E4499">
        <v>0</v>
      </c>
      <c r="F4499">
        <v>200000</v>
      </c>
      <c r="G4499">
        <v>6</v>
      </c>
      <c r="H4499">
        <v>0</v>
      </c>
      <c r="I4499">
        <v>0</v>
      </c>
      <c r="J4499" t="s">
        <v>339</v>
      </c>
      <c r="K4499" t="s">
        <v>379</v>
      </c>
      <c r="L4499" t="s">
        <v>348</v>
      </c>
    </row>
    <row r="4500" spans="1:12" x14ac:dyDescent="0.3">
      <c r="A4500" s="9">
        <v>44620</v>
      </c>
      <c r="B4500" t="s">
        <v>309</v>
      </c>
      <c r="C4500" t="s">
        <v>118</v>
      </c>
      <c r="D4500">
        <v>57000000</v>
      </c>
      <c r="E4500">
        <v>36600000</v>
      </c>
      <c r="F4500">
        <v>93600000</v>
      </c>
      <c r="G4500">
        <v>80</v>
      </c>
      <c r="H4500">
        <v>-1900000</v>
      </c>
      <c r="I4500">
        <v>-1.9895287958115179E-2</v>
      </c>
      <c r="J4500" t="s">
        <v>341</v>
      </c>
      <c r="K4500" t="s">
        <v>2662</v>
      </c>
      <c r="L4500" t="s">
        <v>996</v>
      </c>
    </row>
    <row r="4501" spans="1:12" x14ac:dyDescent="0.3">
      <c r="A4501" s="9">
        <v>44620</v>
      </c>
      <c r="B4501" t="s">
        <v>308</v>
      </c>
      <c r="C4501" t="s">
        <v>117</v>
      </c>
      <c r="D4501">
        <v>193360300000</v>
      </c>
      <c r="E4501">
        <v>26389800000</v>
      </c>
      <c r="F4501">
        <v>219750100000</v>
      </c>
      <c r="G4501">
        <v>1</v>
      </c>
      <c r="H4501">
        <v>1718100000</v>
      </c>
      <c r="I4501">
        <v>7.8800359580245109E-3</v>
      </c>
      <c r="J4501" t="s">
        <v>340</v>
      </c>
      <c r="K4501" t="s">
        <v>2663</v>
      </c>
      <c r="L4501" t="s">
        <v>1639</v>
      </c>
    </row>
    <row r="4502" spans="1:12" x14ac:dyDescent="0.3">
      <c r="A4502" s="9">
        <v>44620</v>
      </c>
      <c r="B4502" t="s">
        <v>295</v>
      </c>
      <c r="C4502" t="s">
        <v>104</v>
      </c>
      <c r="D4502">
        <v>2494200000</v>
      </c>
      <c r="E4502">
        <v>1558300000</v>
      </c>
      <c r="F4502">
        <v>4052500000</v>
      </c>
      <c r="G4502">
        <v>30</v>
      </c>
      <c r="H4502">
        <v>819700000</v>
      </c>
      <c r="I4502">
        <v>0.25355728780004949</v>
      </c>
      <c r="J4502" t="s">
        <v>340</v>
      </c>
      <c r="K4502" t="s">
        <v>592</v>
      </c>
      <c r="L4502" t="s">
        <v>1712</v>
      </c>
    </row>
    <row r="4503" spans="1:12" x14ac:dyDescent="0.3">
      <c r="A4503" s="9">
        <v>44620</v>
      </c>
      <c r="B4503" t="s">
        <v>319</v>
      </c>
      <c r="C4503" t="s">
        <v>128</v>
      </c>
      <c r="D4503">
        <v>7400000</v>
      </c>
      <c r="E4503">
        <v>0</v>
      </c>
      <c r="F4503">
        <v>7400000</v>
      </c>
      <c r="G4503">
        <v>99</v>
      </c>
      <c r="H4503">
        <v>0</v>
      </c>
      <c r="I4503">
        <v>0</v>
      </c>
      <c r="J4503" t="s">
        <v>339</v>
      </c>
      <c r="K4503" t="s">
        <v>1538</v>
      </c>
      <c r="L4503" t="s">
        <v>348</v>
      </c>
    </row>
    <row r="4504" spans="1:12" x14ac:dyDescent="0.3">
      <c r="A4504" s="9">
        <v>44620</v>
      </c>
      <c r="B4504" t="s">
        <v>320</v>
      </c>
      <c r="C4504" t="s">
        <v>129</v>
      </c>
      <c r="D4504">
        <v>72600000</v>
      </c>
      <c r="E4504">
        <v>0</v>
      </c>
      <c r="F4504">
        <v>72600000</v>
      </c>
      <c r="G4504">
        <v>99</v>
      </c>
      <c r="H4504">
        <v>-100000</v>
      </c>
      <c r="I4504">
        <v>-1.375515818431912E-3</v>
      </c>
      <c r="J4504" t="s">
        <v>341</v>
      </c>
      <c r="K4504" t="s">
        <v>1123</v>
      </c>
      <c r="L4504" t="s">
        <v>503</v>
      </c>
    </row>
    <row r="4505" spans="1:12" x14ac:dyDescent="0.3">
      <c r="A4505" s="9">
        <v>44620</v>
      </c>
      <c r="B4505" t="s">
        <v>292</v>
      </c>
      <c r="C4505" t="s">
        <v>101</v>
      </c>
      <c r="D4505">
        <v>15506000000</v>
      </c>
      <c r="E4505">
        <v>41300000</v>
      </c>
      <c r="F4505">
        <v>15547300000</v>
      </c>
      <c r="G4505">
        <v>9</v>
      </c>
      <c r="H4505">
        <v>158100000</v>
      </c>
      <c r="I4505">
        <v>1.027343851532243E-2</v>
      </c>
      <c r="J4505" t="s">
        <v>340</v>
      </c>
      <c r="K4505" t="s">
        <v>755</v>
      </c>
      <c r="L4505" t="s">
        <v>2306</v>
      </c>
    </row>
    <row r="4506" spans="1:12" x14ac:dyDescent="0.3">
      <c r="A4506" s="9">
        <v>44620</v>
      </c>
      <c r="B4506" t="s">
        <v>310</v>
      </c>
      <c r="C4506" t="s">
        <v>142</v>
      </c>
      <c r="D4506">
        <v>66400000.000000007</v>
      </c>
      <c r="E4506">
        <v>200000</v>
      </c>
      <c r="F4506">
        <v>66600000.000000007</v>
      </c>
      <c r="G4506">
        <v>74</v>
      </c>
      <c r="H4506">
        <v>1400000.000000007</v>
      </c>
      <c r="I4506">
        <v>2.1472392638036929E-2</v>
      </c>
      <c r="J4506" t="s">
        <v>340</v>
      </c>
      <c r="K4506" t="s">
        <v>1016</v>
      </c>
      <c r="L4506" t="s">
        <v>550</v>
      </c>
    </row>
    <row r="4507" spans="1:12" x14ac:dyDescent="0.3">
      <c r="A4507" s="9">
        <v>44620</v>
      </c>
      <c r="B4507" t="s">
        <v>311</v>
      </c>
      <c r="C4507" t="s">
        <v>120</v>
      </c>
      <c r="D4507">
        <v>0</v>
      </c>
      <c r="E4507">
        <v>0</v>
      </c>
      <c r="F4507">
        <v>0</v>
      </c>
      <c r="G4507">
        <v>123</v>
      </c>
      <c r="H4507">
        <v>0</v>
      </c>
      <c r="J4507" t="s">
        <v>339</v>
      </c>
      <c r="K4507" t="s">
        <v>348</v>
      </c>
      <c r="L4507" t="s">
        <v>348</v>
      </c>
    </row>
    <row r="4508" spans="1:12" x14ac:dyDescent="0.3">
      <c r="A4508" s="9">
        <v>44620</v>
      </c>
      <c r="B4508" t="s">
        <v>312</v>
      </c>
      <c r="C4508" t="s">
        <v>121</v>
      </c>
      <c r="D4508">
        <v>0</v>
      </c>
      <c r="E4508">
        <v>0</v>
      </c>
      <c r="F4508">
        <v>0</v>
      </c>
      <c r="G4508">
        <v>122</v>
      </c>
      <c r="H4508">
        <v>0</v>
      </c>
      <c r="J4508" t="s">
        <v>339</v>
      </c>
      <c r="K4508" t="s">
        <v>348</v>
      </c>
      <c r="L4508" t="s">
        <v>348</v>
      </c>
    </row>
    <row r="4509" spans="1:12" x14ac:dyDescent="0.3">
      <c r="A4509" s="9">
        <v>44620</v>
      </c>
      <c r="B4509" t="s">
        <v>315</v>
      </c>
      <c r="C4509" t="s">
        <v>124</v>
      </c>
      <c r="D4509">
        <v>100000</v>
      </c>
      <c r="E4509">
        <v>3600000</v>
      </c>
      <c r="F4509">
        <v>3700000</v>
      </c>
      <c r="G4509">
        <v>106</v>
      </c>
      <c r="H4509">
        <v>0</v>
      </c>
      <c r="I4509">
        <v>0</v>
      </c>
      <c r="J4509" t="s">
        <v>339</v>
      </c>
      <c r="K4509" t="s">
        <v>1101</v>
      </c>
      <c r="L4509" t="s">
        <v>348</v>
      </c>
    </row>
    <row r="4510" spans="1:12" x14ac:dyDescent="0.3">
      <c r="A4510" s="9">
        <v>44620</v>
      </c>
      <c r="B4510" t="s">
        <v>300</v>
      </c>
      <c r="C4510" t="s">
        <v>109</v>
      </c>
      <c r="D4510">
        <v>500000</v>
      </c>
      <c r="E4510">
        <v>400000</v>
      </c>
      <c r="F4510">
        <v>900000</v>
      </c>
      <c r="G4510">
        <v>113</v>
      </c>
      <c r="H4510">
        <v>0</v>
      </c>
      <c r="I4510">
        <v>0</v>
      </c>
      <c r="J4510" t="s">
        <v>339</v>
      </c>
      <c r="K4510" t="s">
        <v>441</v>
      </c>
      <c r="L4510" t="s">
        <v>348</v>
      </c>
    </row>
    <row r="4511" spans="1:12" x14ac:dyDescent="0.3">
      <c r="A4511" s="9">
        <v>44620</v>
      </c>
      <c r="B4511" t="s">
        <v>314</v>
      </c>
      <c r="C4511" t="s">
        <v>123</v>
      </c>
      <c r="D4511">
        <v>500000</v>
      </c>
      <c r="E4511">
        <v>0</v>
      </c>
      <c r="F4511">
        <v>500000</v>
      </c>
      <c r="G4511">
        <v>107</v>
      </c>
      <c r="H4511">
        <v>0</v>
      </c>
      <c r="I4511">
        <v>0</v>
      </c>
      <c r="J4511" t="s">
        <v>339</v>
      </c>
      <c r="K4511" t="s">
        <v>361</v>
      </c>
      <c r="L4511" t="s">
        <v>348</v>
      </c>
    </row>
    <row r="4512" spans="1:12" x14ac:dyDescent="0.3">
      <c r="A4512" s="9">
        <v>44620</v>
      </c>
      <c r="B4512" t="s">
        <v>321</v>
      </c>
      <c r="C4512" t="s">
        <v>130</v>
      </c>
      <c r="D4512">
        <v>333500000</v>
      </c>
      <c r="E4512">
        <v>88800000</v>
      </c>
      <c r="F4512">
        <v>422300000</v>
      </c>
      <c r="G4512">
        <v>58</v>
      </c>
      <c r="H4512">
        <v>3600000</v>
      </c>
      <c r="I4512">
        <v>8.5980415572008591E-3</v>
      </c>
      <c r="J4512" t="s">
        <v>340</v>
      </c>
      <c r="K4512" t="s">
        <v>2601</v>
      </c>
      <c r="L4512" t="s">
        <v>897</v>
      </c>
    </row>
    <row r="4513" spans="1:12" x14ac:dyDescent="0.3">
      <c r="A4513" s="9">
        <v>44620</v>
      </c>
      <c r="B4513" t="s">
        <v>316</v>
      </c>
      <c r="C4513" t="s">
        <v>125</v>
      </c>
      <c r="D4513">
        <v>0</v>
      </c>
      <c r="E4513">
        <v>0</v>
      </c>
      <c r="F4513">
        <v>0</v>
      </c>
      <c r="G4513">
        <v>118</v>
      </c>
      <c r="H4513">
        <v>0</v>
      </c>
      <c r="J4513" t="s">
        <v>339</v>
      </c>
      <c r="K4513" t="s">
        <v>348</v>
      </c>
      <c r="L4513" t="s">
        <v>348</v>
      </c>
    </row>
    <row r="4514" spans="1:12" x14ac:dyDescent="0.3">
      <c r="A4514" s="9">
        <v>44620</v>
      </c>
      <c r="B4514" t="s">
        <v>317</v>
      </c>
      <c r="C4514" t="s">
        <v>126</v>
      </c>
      <c r="D4514">
        <v>9446100000</v>
      </c>
      <c r="E4514">
        <v>0</v>
      </c>
      <c r="F4514">
        <v>9446100000</v>
      </c>
      <c r="G4514">
        <v>17</v>
      </c>
      <c r="H4514">
        <v>-82900000</v>
      </c>
      <c r="I4514">
        <v>-8.6997586315458071E-3</v>
      </c>
      <c r="J4514" t="s">
        <v>341</v>
      </c>
      <c r="K4514" t="s">
        <v>2550</v>
      </c>
      <c r="L4514" t="s">
        <v>1040</v>
      </c>
    </row>
    <row r="4515" spans="1:12" x14ac:dyDescent="0.3">
      <c r="A4515" s="9">
        <v>44620</v>
      </c>
      <c r="B4515" t="s">
        <v>318</v>
      </c>
      <c r="C4515" t="s">
        <v>127</v>
      </c>
      <c r="D4515">
        <v>700000</v>
      </c>
      <c r="E4515">
        <v>0</v>
      </c>
      <c r="F4515">
        <v>700000</v>
      </c>
      <c r="G4515">
        <v>111</v>
      </c>
      <c r="H4515">
        <v>0</v>
      </c>
      <c r="I4515">
        <v>0</v>
      </c>
      <c r="J4515" t="s">
        <v>339</v>
      </c>
      <c r="K4515" t="s">
        <v>456</v>
      </c>
      <c r="L4515" t="s">
        <v>348</v>
      </c>
    </row>
    <row r="4516" spans="1:12" x14ac:dyDescent="0.3">
      <c r="A4516" s="9">
        <v>44620</v>
      </c>
      <c r="B4516" t="s">
        <v>313</v>
      </c>
      <c r="C4516" t="s">
        <v>122</v>
      </c>
      <c r="D4516">
        <v>97600000</v>
      </c>
      <c r="E4516">
        <v>0</v>
      </c>
      <c r="F4516">
        <v>97600000</v>
      </c>
      <c r="G4516">
        <v>69</v>
      </c>
      <c r="H4516">
        <v>900000</v>
      </c>
      <c r="I4516">
        <v>9.3071354705274046E-3</v>
      </c>
      <c r="J4516" t="s">
        <v>340</v>
      </c>
      <c r="K4516" t="s">
        <v>457</v>
      </c>
      <c r="L4516" t="s">
        <v>441</v>
      </c>
    </row>
    <row r="4517" spans="1:12" x14ac:dyDescent="0.3">
      <c r="A4517" s="9">
        <v>44651</v>
      </c>
      <c r="B4517" t="s">
        <v>206</v>
      </c>
      <c r="C4517" t="s">
        <v>15</v>
      </c>
      <c r="D4517">
        <v>100000</v>
      </c>
      <c r="E4517">
        <v>0</v>
      </c>
      <c r="F4517">
        <v>100000</v>
      </c>
      <c r="G4517">
        <v>115</v>
      </c>
      <c r="H4517">
        <v>0</v>
      </c>
      <c r="I4517">
        <v>0</v>
      </c>
      <c r="J4517" t="s">
        <v>339</v>
      </c>
      <c r="K4517" t="s">
        <v>486</v>
      </c>
      <c r="L4517" t="s">
        <v>348</v>
      </c>
    </row>
    <row r="4518" spans="1:12" x14ac:dyDescent="0.3">
      <c r="A4518" s="9">
        <v>44651</v>
      </c>
      <c r="B4518" t="s">
        <v>205</v>
      </c>
      <c r="C4518" t="s">
        <v>14</v>
      </c>
      <c r="D4518">
        <v>5293800000</v>
      </c>
      <c r="E4518">
        <v>185000000</v>
      </c>
      <c r="F4518">
        <v>5478800000</v>
      </c>
      <c r="G4518">
        <v>20</v>
      </c>
      <c r="H4518">
        <v>12300000</v>
      </c>
      <c r="I4518">
        <v>2.250068599652428E-3</v>
      </c>
      <c r="J4518" t="s">
        <v>340</v>
      </c>
      <c r="K4518" t="s">
        <v>2359</v>
      </c>
      <c r="L4518" t="s">
        <v>583</v>
      </c>
    </row>
    <row r="4519" spans="1:12" x14ac:dyDescent="0.3">
      <c r="A4519" s="9">
        <v>44651</v>
      </c>
      <c r="B4519" t="s">
        <v>204</v>
      </c>
      <c r="C4519" t="s">
        <v>13</v>
      </c>
      <c r="D4519">
        <v>100000</v>
      </c>
      <c r="E4519">
        <v>200000</v>
      </c>
      <c r="F4519">
        <v>300000</v>
      </c>
      <c r="G4519">
        <v>108</v>
      </c>
      <c r="H4519">
        <v>-22900000</v>
      </c>
      <c r="I4519">
        <v>-0.98706896551724133</v>
      </c>
      <c r="J4519" t="s">
        <v>341</v>
      </c>
      <c r="K4519" t="s">
        <v>390</v>
      </c>
      <c r="L4519" t="s">
        <v>1501</v>
      </c>
    </row>
    <row r="4520" spans="1:12" x14ac:dyDescent="0.3">
      <c r="A4520" s="9">
        <v>44651</v>
      </c>
      <c r="B4520" t="s">
        <v>203</v>
      </c>
      <c r="C4520" t="s">
        <v>12</v>
      </c>
      <c r="D4520">
        <v>12700000</v>
      </c>
      <c r="E4520">
        <v>0</v>
      </c>
      <c r="F4520">
        <v>12700000</v>
      </c>
      <c r="G4520">
        <v>91</v>
      </c>
      <c r="H4520">
        <v>1000000</v>
      </c>
      <c r="I4520">
        <v>8.5470085470085472E-2</v>
      </c>
      <c r="J4520" t="s">
        <v>340</v>
      </c>
      <c r="K4520" t="s">
        <v>462</v>
      </c>
      <c r="L4520" t="s">
        <v>458</v>
      </c>
    </row>
    <row r="4521" spans="1:12" x14ac:dyDescent="0.3">
      <c r="A4521" s="9">
        <v>44651</v>
      </c>
      <c r="B4521" t="s">
        <v>227</v>
      </c>
      <c r="C4521" t="s">
        <v>36</v>
      </c>
      <c r="D4521">
        <v>307000000</v>
      </c>
      <c r="E4521">
        <v>300000</v>
      </c>
      <c r="F4521">
        <v>307300000</v>
      </c>
      <c r="G4521">
        <v>91</v>
      </c>
      <c r="H4521">
        <v>-5300000</v>
      </c>
      <c r="I4521">
        <v>-1.6954574536148431E-2</v>
      </c>
      <c r="J4521" t="s">
        <v>341</v>
      </c>
      <c r="K4521" t="s">
        <v>1055</v>
      </c>
      <c r="L4521" t="s">
        <v>903</v>
      </c>
    </row>
    <row r="4522" spans="1:12" x14ac:dyDescent="0.3">
      <c r="A4522" s="9">
        <v>44651</v>
      </c>
      <c r="B4522" t="s">
        <v>202</v>
      </c>
      <c r="C4522" t="s">
        <v>11</v>
      </c>
      <c r="D4522">
        <v>98100000</v>
      </c>
      <c r="E4522">
        <v>0</v>
      </c>
      <c r="F4522">
        <v>98100000</v>
      </c>
      <c r="G4522">
        <v>72</v>
      </c>
      <c r="H4522">
        <v>-1000000</v>
      </c>
      <c r="I4522">
        <v>-1.009081735620585E-2</v>
      </c>
      <c r="J4522" t="s">
        <v>341</v>
      </c>
      <c r="K4522" t="s">
        <v>2664</v>
      </c>
      <c r="L4522" t="s">
        <v>681</v>
      </c>
    </row>
    <row r="4523" spans="1:12" x14ac:dyDescent="0.3">
      <c r="A4523" s="9">
        <v>44651</v>
      </c>
      <c r="B4523" t="s">
        <v>200</v>
      </c>
      <c r="C4523" t="s">
        <v>9</v>
      </c>
      <c r="D4523">
        <v>6064200000</v>
      </c>
      <c r="E4523">
        <v>0</v>
      </c>
      <c r="F4523">
        <v>6064200000</v>
      </c>
      <c r="G4523">
        <v>23</v>
      </c>
      <c r="H4523">
        <v>-8100000</v>
      </c>
      <c r="I4523">
        <v>-1.333926189417519E-3</v>
      </c>
      <c r="J4523" t="s">
        <v>341</v>
      </c>
      <c r="K4523" t="s">
        <v>2665</v>
      </c>
      <c r="L4523" t="s">
        <v>1487</v>
      </c>
    </row>
    <row r="4524" spans="1:12" x14ac:dyDescent="0.3">
      <c r="A4524" s="9">
        <v>44651</v>
      </c>
      <c r="B4524" t="s">
        <v>334</v>
      </c>
      <c r="C4524" t="s">
        <v>151</v>
      </c>
      <c r="D4524">
        <v>4650200000</v>
      </c>
      <c r="E4524">
        <v>0</v>
      </c>
      <c r="F4524">
        <v>4650200000</v>
      </c>
      <c r="G4524">
        <v>26</v>
      </c>
      <c r="H4524">
        <v>4650200000</v>
      </c>
      <c r="I4524" t="s">
        <v>342</v>
      </c>
      <c r="J4524" t="s">
        <v>340</v>
      </c>
      <c r="K4524" t="s">
        <v>2666</v>
      </c>
      <c r="L4524" t="s">
        <v>2666</v>
      </c>
    </row>
    <row r="4525" spans="1:12" x14ac:dyDescent="0.3">
      <c r="A4525" s="9">
        <v>44651</v>
      </c>
      <c r="B4525" t="s">
        <v>199</v>
      </c>
      <c r="C4525" t="s">
        <v>8</v>
      </c>
      <c r="D4525">
        <v>9900000</v>
      </c>
      <c r="E4525">
        <v>0</v>
      </c>
      <c r="F4525">
        <v>9900000</v>
      </c>
      <c r="G4525">
        <v>97</v>
      </c>
      <c r="H4525">
        <v>-100000</v>
      </c>
      <c r="I4525">
        <v>-0.01</v>
      </c>
      <c r="J4525" t="s">
        <v>341</v>
      </c>
      <c r="K4525" t="s">
        <v>1067</v>
      </c>
      <c r="L4525" t="s">
        <v>503</v>
      </c>
    </row>
    <row r="4526" spans="1:12" x14ac:dyDescent="0.3">
      <c r="A4526" s="9">
        <v>44651</v>
      </c>
      <c r="B4526" t="s">
        <v>225</v>
      </c>
      <c r="C4526" t="s">
        <v>34</v>
      </c>
      <c r="D4526">
        <v>156614500000</v>
      </c>
      <c r="E4526">
        <v>18437900000</v>
      </c>
      <c r="F4526">
        <v>175052400000</v>
      </c>
      <c r="G4526">
        <v>2</v>
      </c>
      <c r="H4526">
        <v>1598700000</v>
      </c>
      <c r="I4526">
        <v>9.216868824360621E-3</v>
      </c>
      <c r="J4526" t="s">
        <v>340</v>
      </c>
      <c r="K4526" t="s">
        <v>2667</v>
      </c>
      <c r="L4526" t="s">
        <v>1325</v>
      </c>
    </row>
    <row r="4527" spans="1:12" x14ac:dyDescent="0.3">
      <c r="A4527" s="9">
        <v>44651</v>
      </c>
      <c r="B4527" t="s">
        <v>226</v>
      </c>
      <c r="C4527" t="s">
        <v>35</v>
      </c>
      <c r="D4527">
        <v>60100000</v>
      </c>
      <c r="E4527">
        <v>1400000</v>
      </c>
      <c r="F4527">
        <v>61500000</v>
      </c>
      <c r="G4527">
        <v>77</v>
      </c>
      <c r="H4527">
        <v>3400000</v>
      </c>
      <c r="I4527">
        <v>5.8519793459552487E-2</v>
      </c>
      <c r="J4527" t="s">
        <v>340</v>
      </c>
      <c r="K4527" t="s">
        <v>1276</v>
      </c>
      <c r="L4527" t="s">
        <v>364</v>
      </c>
    </row>
    <row r="4528" spans="1:12" x14ac:dyDescent="0.3">
      <c r="A4528" s="9">
        <v>44651</v>
      </c>
      <c r="B4528" t="s">
        <v>207</v>
      </c>
      <c r="C4528" t="s">
        <v>16</v>
      </c>
      <c r="D4528">
        <v>1229500000</v>
      </c>
      <c r="E4528">
        <v>1871600000</v>
      </c>
      <c r="F4528">
        <v>3101100000</v>
      </c>
      <c r="G4528">
        <v>33</v>
      </c>
      <c r="H4528">
        <v>111000000</v>
      </c>
      <c r="I4528">
        <v>3.7122504264071439E-2</v>
      </c>
      <c r="J4528" t="s">
        <v>340</v>
      </c>
      <c r="K4528" t="s">
        <v>1139</v>
      </c>
      <c r="L4528" t="s">
        <v>628</v>
      </c>
    </row>
    <row r="4529" spans="1:12" x14ac:dyDescent="0.3">
      <c r="A4529" s="9">
        <v>44651</v>
      </c>
      <c r="B4529" t="s">
        <v>201</v>
      </c>
      <c r="C4529" t="s">
        <v>10</v>
      </c>
      <c r="D4529">
        <v>3634500000</v>
      </c>
      <c r="E4529">
        <v>269300000</v>
      </c>
      <c r="F4529">
        <v>3903800000</v>
      </c>
      <c r="G4529">
        <v>38</v>
      </c>
      <c r="H4529">
        <v>-243500000</v>
      </c>
      <c r="I4529">
        <v>-5.8712897547802192E-2</v>
      </c>
      <c r="J4529" t="s">
        <v>341</v>
      </c>
      <c r="K4529" t="s">
        <v>766</v>
      </c>
      <c r="L4529" t="s">
        <v>764</v>
      </c>
    </row>
    <row r="4530" spans="1:12" x14ac:dyDescent="0.3">
      <c r="A4530" s="9">
        <v>44651</v>
      </c>
      <c r="B4530" t="s">
        <v>329</v>
      </c>
      <c r="C4530" t="s">
        <v>146</v>
      </c>
      <c r="D4530">
        <v>18300000</v>
      </c>
      <c r="E4530">
        <v>0</v>
      </c>
      <c r="F4530">
        <v>18300000</v>
      </c>
      <c r="G4530">
        <v>93</v>
      </c>
      <c r="H4530">
        <v>200000</v>
      </c>
      <c r="I4530">
        <v>1.104972375690608E-2</v>
      </c>
      <c r="J4530" t="s">
        <v>340</v>
      </c>
      <c r="K4530" t="s">
        <v>1077</v>
      </c>
      <c r="L4530" t="s">
        <v>379</v>
      </c>
    </row>
    <row r="4531" spans="1:12" x14ac:dyDescent="0.3">
      <c r="A4531" s="9">
        <v>44651</v>
      </c>
      <c r="B4531" t="s">
        <v>217</v>
      </c>
      <c r="C4531" t="s">
        <v>26</v>
      </c>
      <c r="D4531">
        <v>71300000</v>
      </c>
      <c r="E4531">
        <v>0</v>
      </c>
      <c r="F4531">
        <v>71300000</v>
      </c>
      <c r="G4531">
        <v>93</v>
      </c>
      <c r="H4531">
        <v>-1100000</v>
      </c>
      <c r="I4531">
        <v>-1.5193370165745859E-2</v>
      </c>
      <c r="J4531" t="s">
        <v>341</v>
      </c>
      <c r="K4531" t="s">
        <v>784</v>
      </c>
      <c r="L4531" t="s">
        <v>512</v>
      </c>
    </row>
    <row r="4532" spans="1:12" x14ac:dyDescent="0.3">
      <c r="A4532" s="9">
        <v>44651</v>
      </c>
      <c r="B4532" t="s">
        <v>211</v>
      </c>
      <c r="C4532" t="s">
        <v>20</v>
      </c>
      <c r="D4532">
        <v>2190600000</v>
      </c>
      <c r="E4532">
        <v>113500000</v>
      </c>
      <c r="F4532">
        <v>2304100000</v>
      </c>
      <c r="G4532">
        <v>41</v>
      </c>
      <c r="H4532">
        <v>128800000</v>
      </c>
      <c r="I4532">
        <v>5.9210223877166367E-2</v>
      </c>
      <c r="J4532" t="s">
        <v>340</v>
      </c>
      <c r="K4532" t="s">
        <v>2668</v>
      </c>
      <c r="L4532" t="s">
        <v>1033</v>
      </c>
    </row>
    <row r="4533" spans="1:12" x14ac:dyDescent="0.3">
      <c r="A4533" s="9">
        <v>44651</v>
      </c>
      <c r="B4533" t="s">
        <v>212</v>
      </c>
      <c r="C4533" t="s">
        <v>21</v>
      </c>
      <c r="D4533">
        <v>3200000</v>
      </c>
      <c r="E4533">
        <v>0</v>
      </c>
      <c r="F4533">
        <v>3200000</v>
      </c>
      <c r="G4533">
        <v>104</v>
      </c>
      <c r="H4533">
        <v>0</v>
      </c>
      <c r="I4533">
        <v>0</v>
      </c>
      <c r="J4533" t="s">
        <v>339</v>
      </c>
      <c r="K4533" t="s">
        <v>354</v>
      </c>
      <c r="L4533" t="s">
        <v>348</v>
      </c>
    </row>
    <row r="4534" spans="1:12" x14ac:dyDescent="0.3">
      <c r="A4534" s="9">
        <v>44651</v>
      </c>
      <c r="B4534" t="s">
        <v>213</v>
      </c>
      <c r="C4534" t="s">
        <v>22</v>
      </c>
      <c r="D4534">
        <v>145800000</v>
      </c>
      <c r="E4534">
        <v>0</v>
      </c>
      <c r="F4534">
        <v>145800000</v>
      </c>
      <c r="G4534">
        <v>68</v>
      </c>
      <c r="H4534">
        <v>4300000</v>
      </c>
      <c r="I4534">
        <v>3.03886925795053E-2</v>
      </c>
      <c r="J4534" t="s">
        <v>340</v>
      </c>
      <c r="K4534" t="s">
        <v>1026</v>
      </c>
      <c r="L4534" t="s">
        <v>761</v>
      </c>
    </row>
    <row r="4535" spans="1:12" x14ac:dyDescent="0.3">
      <c r="A4535" s="9">
        <v>44651</v>
      </c>
      <c r="B4535" t="s">
        <v>214</v>
      </c>
      <c r="C4535" t="s">
        <v>23</v>
      </c>
      <c r="D4535">
        <v>39100000</v>
      </c>
      <c r="E4535">
        <v>22700000</v>
      </c>
      <c r="F4535">
        <v>61800000</v>
      </c>
      <c r="G4535">
        <v>79</v>
      </c>
      <c r="H4535">
        <v>3200000</v>
      </c>
      <c r="I4535">
        <v>5.4607508532423209E-2</v>
      </c>
      <c r="J4535" t="s">
        <v>340</v>
      </c>
      <c r="K4535" t="s">
        <v>1837</v>
      </c>
      <c r="L4535" t="s">
        <v>354</v>
      </c>
    </row>
    <row r="4536" spans="1:12" x14ac:dyDescent="0.3">
      <c r="A4536" s="9">
        <v>44651</v>
      </c>
      <c r="B4536" t="s">
        <v>216</v>
      </c>
      <c r="C4536" t="s">
        <v>25</v>
      </c>
      <c r="D4536">
        <v>29800000</v>
      </c>
      <c r="E4536">
        <v>1300000</v>
      </c>
      <c r="F4536">
        <v>31100000</v>
      </c>
      <c r="G4536">
        <v>84</v>
      </c>
      <c r="H4536">
        <v>1600000</v>
      </c>
      <c r="I4536">
        <v>5.4237288135593219E-2</v>
      </c>
      <c r="J4536" t="s">
        <v>340</v>
      </c>
      <c r="K4536" t="s">
        <v>740</v>
      </c>
      <c r="L4536" t="s">
        <v>633</v>
      </c>
    </row>
    <row r="4537" spans="1:12" x14ac:dyDescent="0.3">
      <c r="A4537" s="9">
        <v>44651</v>
      </c>
      <c r="B4537" t="s">
        <v>218</v>
      </c>
      <c r="C4537" t="s">
        <v>27</v>
      </c>
      <c r="D4537">
        <v>344200000</v>
      </c>
      <c r="E4537">
        <v>62200000</v>
      </c>
      <c r="F4537">
        <v>406400000</v>
      </c>
      <c r="G4537">
        <v>84</v>
      </c>
      <c r="H4537">
        <v>-1400000</v>
      </c>
      <c r="I4537">
        <v>-3.4330554193231981E-3</v>
      </c>
      <c r="J4537" t="s">
        <v>341</v>
      </c>
      <c r="K4537" t="s">
        <v>1107</v>
      </c>
      <c r="L4537" t="s">
        <v>626</v>
      </c>
    </row>
    <row r="4538" spans="1:12" x14ac:dyDescent="0.3">
      <c r="A4538" s="9">
        <v>44651</v>
      </c>
      <c r="B4538" t="s">
        <v>220</v>
      </c>
      <c r="C4538" t="s">
        <v>29</v>
      </c>
      <c r="D4538">
        <v>21200000</v>
      </c>
      <c r="E4538">
        <v>0</v>
      </c>
      <c r="F4538">
        <v>21200000</v>
      </c>
      <c r="G4538">
        <v>90</v>
      </c>
      <c r="H4538">
        <v>3500000</v>
      </c>
      <c r="I4538">
        <v>0.19774011299435029</v>
      </c>
      <c r="J4538" t="s">
        <v>340</v>
      </c>
      <c r="K4538" t="s">
        <v>2547</v>
      </c>
      <c r="L4538" t="s">
        <v>481</v>
      </c>
    </row>
    <row r="4539" spans="1:12" x14ac:dyDescent="0.3">
      <c r="A4539" s="9">
        <v>44651</v>
      </c>
      <c r="B4539" t="s">
        <v>221</v>
      </c>
      <c r="C4539" t="s">
        <v>30</v>
      </c>
      <c r="D4539">
        <v>3324200000</v>
      </c>
      <c r="E4539">
        <v>75100000</v>
      </c>
      <c r="F4539">
        <v>3399300000</v>
      </c>
      <c r="G4539">
        <v>36</v>
      </c>
      <c r="H4539">
        <v>101300000</v>
      </c>
      <c r="I4539">
        <v>3.0715585203153421E-2</v>
      </c>
      <c r="J4539" t="s">
        <v>340</v>
      </c>
      <c r="K4539" t="s">
        <v>2083</v>
      </c>
      <c r="L4539" t="s">
        <v>812</v>
      </c>
    </row>
    <row r="4540" spans="1:12" x14ac:dyDescent="0.3">
      <c r="A4540" s="9">
        <v>44651</v>
      </c>
      <c r="B4540" t="s">
        <v>222</v>
      </c>
      <c r="C4540" t="s">
        <v>31</v>
      </c>
      <c r="D4540">
        <v>802700000</v>
      </c>
      <c r="E4540">
        <v>115000000</v>
      </c>
      <c r="F4540">
        <v>917700000</v>
      </c>
      <c r="G4540">
        <v>46</v>
      </c>
      <c r="H4540">
        <v>17600000</v>
      </c>
      <c r="I4540">
        <v>1.955338295744917E-2</v>
      </c>
      <c r="J4540" t="s">
        <v>340</v>
      </c>
      <c r="K4540" t="s">
        <v>2669</v>
      </c>
      <c r="L4540" t="s">
        <v>1526</v>
      </c>
    </row>
    <row r="4541" spans="1:12" x14ac:dyDescent="0.3">
      <c r="A4541" s="9">
        <v>44651</v>
      </c>
      <c r="B4541" t="s">
        <v>223</v>
      </c>
      <c r="C4541" t="s">
        <v>32</v>
      </c>
      <c r="D4541">
        <v>62700000</v>
      </c>
      <c r="E4541">
        <v>11800000</v>
      </c>
      <c r="F4541">
        <v>74500000</v>
      </c>
      <c r="G4541">
        <v>76</v>
      </c>
      <c r="H4541">
        <v>1300000</v>
      </c>
      <c r="I4541">
        <v>1.775956284153005E-2</v>
      </c>
      <c r="J4541" t="s">
        <v>340</v>
      </c>
      <c r="K4541" t="s">
        <v>1961</v>
      </c>
      <c r="L4541" t="s">
        <v>598</v>
      </c>
    </row>
    <row r="4542" spans="1:12" x14ac:dyDescent="0.3">
      <c r="A4542" s="9">
        <v>44651</v>
      </c>
      <c r="B4542" t="s">
        <v>242</v>
      </c>
      <c r="C4542" t="s">
        <v>51</v>
      </c>
      <c r="D4542">
        <v>15100000</v>
      </c>
      <c r="E4542">
        <v>200000</v>
      </c>
      <c r="F4542">
        <v>15300000</v>
      </c>
      <c r="G4542">
        <v>95</v>
      </c>
      <c r="H4542">
        <v>-100000</v>
      </c>
      <c r="I4542">
        <v>-6.4935064935064939E-3</v>
      </c>
      <c r="J4542" t="s">
        <v>341</v>
      </c>
      <c r="K4542" t="s">
        <v>2581</v>
      </c>
      <c r="L4542" t="s">
        <v>503</v>
      </c>
    </row>
    <row r="4543" spans="1:12" x14ac:dyDescent="0.3">
      <c r="A4543" s="9">
        <v>44651</v>
      </c>
      <c r="B4543" t="s">
        <v>258</v>
      </c>
      <c r="C4543" t="s">
        <v>67</v>
      </c>
      <c r="D4543">
        <v>257900000</v>
      </c>
      <c r="E4543">
        <v>17200000</v>
      </c>
      <c r="F4543">
        <v>275100000</v>
      </c>
      <c r="G4543">
        <v>61</v>
      </c>
      <c r="H4543">
        <v>3300000</v>
      </c>
      <c r="I4543">
        <v>1.2141280353200881E-2</v>
      </c>
      <c r="J4543" t="s">
        <v>340</v>
      </c>
      <c r="K4543" t="s">
        <v>914</v>
      </c>
      <c r="L4543" t="s">
        <v>886</v>
      </c>
    </row>
    <row r="4544" spans="1:12" x14ac:dyDescent="0.3">
      <c r="A4544" s="9">
        <v>44651</v>
      </c>
      <c r="B4544" t="s">
        <v>228</v>
      </c>
      <c r="C4544" t="s">
        <v>37</v>
      </c>
      <c r="D4544">
        <v>3915700000</v>
      </c>
      <c r="E4544">
        <v>1801900000</v>
      </c>
      <c r="F4544">
        <v>5717600000</v>
      </c>
      <c r="G4544">
        <v>22</v>
      </c>
      <c r="H4544">
        <v>-36600000</v>
      </c>
      <c r="I4544">
        <v>-6.3605714087101592E-3</v>
      </c>
      <c r="J4544" t="s">
        <v>341</v>
      </c>
      <c r="K4544" t="s">
        <v>1964</v>
      </c>
      <c r="L4544" t="s">
        <v>529</v>
      </c>
    </row>
    <row r="4545" spans="1:12" x14ac:dyDescent="0.3">
      <c r="A4545" s="9">
        <v>44651</v>
      </c>
      <c r="B4545" t="s">
        <v>208</v>
      </c>
      <c r="C4545" t="s">
        <v>17</v>
      </c>
      <c r="D4545">
        <v>1511600000</v>
      </c>
      <c r="E4545">
        <v>155900000</v>
      </c>
      <c r="F4545">
        <v>1667500000</v>
      </c>
      <c r="G4545">
        <v>40</v>
      </c>
      <c r="H4545">
        <v>47700000</v>
      </c>
      <c r="I4545">
        <v>2.944808000987776E-2</v>
      </c>
      <c r="J4545" t="s">
        <v>340</v>
      </c>
      <c r="K4545" t="s">
        <v>1911</v>
      </c>
      <c r="L4545" t="s">
        <v>2216</v>
      </c>
    </row>
    <row r="4546" spans="1:12" x14ac:dyDescent="0.3">
      <c r="A4546" s="9">
        <v>44651</v>
      </c>
      <c r="B4546" t="s">
        <v>256</v>
      </c>
      <c r="C4546" t="s">
        <v>65</v>
      </c>
      <c r="D4546">
        <v>301800000</v>
      </c>
      <c r="E4546">
        <v>60100000</v>
      </c>
      <c r="F4546">
        <v>361900000</v>
      </c>
      <c r="G4546">
        <v>57</v>
      </c>
      <c r="H4546">
        <v>500000</v>
      </c>
      <c r="I4546">
        <v>1.383508577753182E-3</v>
      </c>
      <c r="J4546" t="s">
        <v>340</v>
      </c>
      <c r="K4546" t="s">
        <v>2649</v>
      </c>
      <c r="L4546" t="s">
        <v>361</v>
      </c>
    </row>
    <row r="4547" spans="1:12" x14ac:dyDescent="0.3">
      <c r="A4547" s="9">
        <v>44651</v>
      </c>
      <c r="B4547" t="s">
        <v>291</v>
      </c>
      <c r="C4547" t="s">
        <v>100</v>
      </c>
      <c r="D4547">
        <v>2400000</v>
      </c>
      <c r="E4547">
        <v>300000</v>
      </c>
      <c r="F4547">
        <v>2700000</v>
      </c>
      <c r="G4547">
        <v>112</v>
      </c>
      <c r="H4547">
        <v>-700000</v>
      </c>
      <c r="I4547">
        <v>-0.20588235294117649</v>
      </c>
      <c r="J4547" t="s">
        <v>341</v>
      </c>
      <c r="K4547" t="s">
        <v>359</v>
      </c>
      <c r="L4547" t="s">
        <v>610</v>
      </c>
    </row>
    <row r="4548" spans="1:12" x14ac:dyDescent="0.3">
      <c r="A4548" s="9">
        <v>44651</v>
      </c>
      <c r="B4548" t="s">
        <v>254</v>
      </c>
      <c r="C4548" t="s">
        <v>63</v>
      </c>
      <c r="D4548">
        <v>3993300000</v>
      </c>
      <c r="E4548">
        <v>958100000</v>
      </c>
      <c r="F4548">
        <v>4951400000</v>
      </c>
      <c r="G4548">
        <v>27</v>
      </c>
      <c r="H4548">
        <v>229100000</v>
      </c>
      <c r="I4548">
        <v>4.8514495055375563E-2</v>
      </c>
      <c r="J4548" t="s">
        <v>340</v>
      </c>
      <c r="K4548" t="s">
        <v>2303</v>
      </c>
      <c r="L4548" t="s">
        <v>2670</v>
      </c>
    </row>
    <row r="4549" spans="1:12" x14ac:dyDescent="0.3">
      <c r="A4549" s="9">
        <v>44651</v>
      </c>
      <c r="B4549" t="s">
        <v>229</v>
      </c>
      <c r="C4549" t="s">
        <v>38</v>
      </c>
      <c r="D4549">
        <v>0</v>
      </c>
      <c r="E4549">
        <v>0</v>
      </c>
      <c r="F4549">
        <v>0</v>
      </c>
      <c r="G4549">
        <v>27</v>
      </c>
      <c r="H4549">
        <v>0</v>
      </c>
      <c r="J4549" t="s">
        <v>339</v>
      </c>
      <c r="K4549" t="s">
        <v>348</v>
      </c>
      <c r="L4549" t="s">
        <v>348</v>
      </c>
    </row>
    <row r="4550" spans="1:12" x14ac:dyDescent="0.3">
      <c r="A4550" s="9">
        <v>44651</v>
      </c>
      <c r="B4550" t="s">
        <v>230</v>
      </c>
      <c r="C4550" t="s">
        <v>39</v>
      </c>
      <c r="D4550">
        <v>1805300000</v>
      </c>
      <c r="E4550">
        <v>919800000</v>
      </c>
      <c r="F4550">
        <v>2725100000</v>
      </c>
      <c r="G4550">
        <v>34</v>
      </c>
      <c r="H4550">
        <v>40100000</v>
      </c>
      <c r="I4550">
        <v>1.4934823091247671E-2</v>
      </c>
      <c r="J4550" t="s">
        <v>340</v>
      </c>
      <c r="K4550" t="s">
        <v>2442</v>
      </c>
      <c r="L4550" t="s">
        <v>2671</v>
      </c>
    </row>
    <row r="4551" spans="1:12" x14ac:dyDescent="0.3">
      <c r="A4551" s="9">
        <v>44651</v>
      </c>
      <c r="B4551" t="s">
        <v>231</v>
      </c>
      <c r="C4551" t="s">
        <v>40</v>
      </c>
      <c r="D4551">
        <v>626900000</v>
      </c>
      <c r="E4551">
        <v>726700000</v>
      </c>
      <c r="F4551">
        <v>1353600000</v>
      </c>
      <c r="G4551">
        <v>48</v>
      </c>
      <c r="H4551">
        <v>-20400000</v>
      </c>
      <c r="I4551">
        <v>-1.48471615720524E-2</v>
      </c>
      <c r="J4551" t="s">
        <v>341</v>
      </c>
      <c r="K4551" t="s">
        <v>1979</v>
      </c>
      <c r="L4551" t="s">
        <v>1011</v>
      </c>
    </row>
    <row r="4552" spans="1:12" x14ac:dyDescent="0.3">
      <c r="A4552" s="9">
        <v>44651</v>
      </c>
      <c r="B4552" t="s">
        <v>232</v>
      </c>
      <c r="C4552" t="s">
        <v>41</v>
      </c>
      <c r="D4552">
        <v>271700000</v>
      </c>
      <c r="E4552">
        <v>0</v>
      </c>
      <c r="F4552">
        <v>271700000</v>
      </c>
      <c r="G4552">
        <v>62</v>
      </c>
      <c r="H4552">
        <v>5200000</v>
      </c>
      <c r="I4552">
        <v>1.9512195121951219E-2</v>
      </c>
      <c r="J4552" t="s">
        <v>340</v>
      </c>
      <c r="K4552" t="s">
        <v>988</v>
      </c>
      <c r="L4552" t="s">
        <v>1621</v>
      </c>
    </row>
    <row r="4553" spans="1:12" x14ac:dyDescent="0.3">
      <c r="A4553" s="9">
        <v>44651</v>
      </c>
      <c r="B4553" t="s">
        <v>233</v>
      </c>
      <c r="C4553" t="s">
        <v>42</v>
      </c>
      <c r="D4553">
        <v>121317800000</v>
      </c>
      <c r="E4553">
        <v>13392500000</v>
      </c>
      <c r="F4553">
        <v>134710300000</v>
      </c>
      <c r="G4553">
        <v>4</v>
      </c>
      <c r="H4553">
        <v>1896400000</v>
      </c>
      <c r="I4553">
        <v>1.427862595707226E-2</v>
      </c>
      <c r="J4553" t="s">
        <v>340</v>
      </c>
      <c r="K4553" t="s">
        <v>1845</v>
      </c>
      <c r="L4553" t="s">
        <v>1483</v>
      </c>
    </row>
    <row r="4554" spans="1:12" x14ac:dyDescent="0.3">
      <c r="A4554" s="9">
        <v>44651</v>
      </c>
      <c r="B4554" t="s">
        <v>234</v>
      </c>
      <c r="C4554" t="s">
        <v>43</v>
      </c>
      <c r="D4554">
        <v>27300000</v>
      </c>
      <c r="E4554">
        <v>100000</v>
      </c>
      <c r="F4554">
        <v>27400000</v>
      </c>
      <c r="G4554">
        <v>4</v>
      </c>
      <c r="H4554">
        <v>1200000</v>
      </c>
      <c r="I4554">
        <v>4.5801526717557252E-2</v>
      </c>
      <c r="J4554" t="s">
        <v>340</v>
      </c>
      <c r="K4554" t="s">
        <v>1569</v>
      </c>
      <c r="L4554" t="s">
        <v>369</v>
      </c>
    </row>
    <row r="4555" spans="1:12" x14ac:dyDescent="0.3">
      <c r="A4555" s="9">
        <v>44651</v>
      </c>
      <c r="B4555" t="s">
        <v>235</v>
      </c>
      <c r="C4555" t="s">
        <v>44</v>
      </c>
      <c r="D4555">
        <v>100000</v>
      </c>
      <c r="E4555">
        <v>0</v>
      </c>
      <c r="F4555">
        <v>100000</v>
      </c>
      <c r="G4555">
        <v>121</v>
      </c>
      <c r="H4555">
        <v>0</v>
      </c>
      <c r="I4555">
        <v>0</v>
      </c>
      <c r="J4555" t="s">
        <v>339</v>
      </c>
      <c r="K4555" t="s">
        <v>486</v>
      </c>
      <c r="L4555" t="s">
        <v>348</v>
      </c>
    </row>
    <row r="4556" spans="1:12" x14ac:dyDescent="0.3">
      <c r="A4556" s="9">
        <v>44651</v>
      </c>
      <c r="B4556" t="s">
        <v>270</v>
      </c>
      <c r="C4556" t="s">
        <v>140</v>
      </c>
      <c r="D4556">
        <v>16000000</v>
      </c>
      <c r="E4556">
        <v>0</v>
      </c>
      <c r="F4556">
        <v>16000000</v>
      </c>
      <c r="G4556">
        <v>92</v>
      </c>
      <c r="H4556">
        <v>800000</v>
      </c>
      <c r="I4556">
        <v>5.2631578947368418E-2</v>
      </c>
      <c r="J4556" t="s">
        <v>340</v>
      </c>
      <c r="K4556" t="s">
        <v>788</v>
      </c>
      <c r="L4556" t="s">
        <v>365</v>
      </c>
    </row>
    <row r="4557" spans="1:12" x14ac:dyDescent="0.3">
      <c r="A4557" s="9">
        <v>44651</v>
      </c>
      <c r="B4557" t="s">
        <v>236</v>
      </c>
      <c r="C4557" t="s">
        <v>45</v>
      </c>
      <c r="D4557">
        <v>0</v>
      </c>
      <c r="E4557">
        <v>0</v>
      </c>
      <c r="F4557">
        <v>0</v>
      </c>
      <c r="G4557">
        <v>117</v>
      </c>
      <c r="H4557">
        <v>0</v>
      </c>
      <c r="J4557" t="s">
        <v>339</v>
      </c>
      <c r="K4557" t="s">
        <v>348</v>
      </c>
      <c r="L4557" t="s">
        <v>348</v>
      </c>
    </row>
    <row r="4558" spans="1:12" x14ac:dyDescent="0.3">
      <c r="A4558" s="9">
        <v>44651</v>
      </c>
      <c r="B4558" t="s">
        <v>237</v>
      </c>
      <c r="C4558" t="s">
        <v>46</v>
      </c>
      <c r="D4558">
        <v>33700000</v>
      </c>
      <c r="E4558">
        <v>64400000.000000007</v>
      </c>
      <c r="F4558">
        <v>98100000</v>
      </c>
      <c r="G4558">
        <v>78</v>
      </c>
      <c r="H4558">
        <v>-4800000</v>
      </c>
      <c r="I4558">
        <v>-4.6647230320699708E-2</v>
      </c>
      <c r="J4558" t="s">
        <v>341</v>
      </c>
      <c r="K4558" t="s">
        <v>2664</v>
      </c>
      <c r="L4558" t="s">
        <v>2001</v>
      </c>
    </row>
    <row r="4559" spans="1:12" x14ac:dyDescent="0.3">
      <c r="A4559" s="9">
        <v>44651</v>
      </c>
      <c r="B4559" t="s">
        <v>238</v>
      </c>
      <c r="C4559" t="s">
        <v>47</v>
      </c>
      <c r="D4559">
        <v>120700000</v>
      </c>
      <c r="E4559">
        <v>0</v>
      </c>
      <c r="F4559">
        <v>120700000</v>
      </c>
      <c r="G4559">
        <v>73</v>
      </c>
      <c r="H4559">
        <v>400000</v>
      </c>
      <c r="I4559">
        <v>3.3250207813798841E-3</v>
      </c>
      <c r="J4559" t="s">
        <v>340</v>
      </c>
      <c r="K4559" t="s">
        <v>1890</v>
      </c>
      <c r="L4559" t="s">
        <v>557</v>
      </c>
    </row>
    <row r="4560" spans="1:12" x14ac:dyDescent="0.3">
      <c r="A4560" s="9">
        <v>44651</v>
      </c>
      <c r="B4560" t="s">
        <v>239</v>
      </c>
      <c r="C4560" t="s">
        <v>48</v>
      </c>
      <c r="D4560">
        <v>30300000</v>
      </c>
      <c r="E4560">
        <v>0</v>
      </c>
      <c r="F4560">
        <v>30300000</v>
      </c>
      <c r="G4560">
        <v>89</v>
      </c>
      <c r="H4560">
        <v>400000</v>
      </c>
      <c r="I4560">
        <v>1.337792642140468E-2</v>
      </c>
      <c r="J4560" t="s">
        <v>340</v>
      </c>
      <c r="K4560" t="s">
        <v>1643</v>
      </c>
      <c r="L4560" t="s">
        <v>557</v>
      </c>
    </row>
    <row r="4561" spans="1:12" x14ac:dyDescent="0.3">
      <c r="A4561" s="9">
        <v>44651</v>
      </c>
      <c r="B4561" t="s">
        <v>241</v>
      </c>
      <c r="C4561" t="s">
        <v>50</v>
      </c>
      <c r="D4561">
        <v>318200000</v>
      </c>
      <c r="E4561">
        <v>23700000</v>
      </c>
      <c r="F4561">
        <v>341900000</v>
      </c>
      <c r="G4561">
        <v>60</v>
      </c>
      <c r="H4561">
        <v>8900000</v>
      </c>
      <c r="I4561">
        <v>2.672672672672673E-2</v>
      </c>
      <c r="J4561" t="s">
        <v>340</v>
      </c>
      <c r="K4561" t="s">
        <v>2188</v>
      </c>
      <c r="L4561" t="s">
        <v>1456</v>
      </c>
    </row>
    <row r="4562" spans="1:12" x14ac:dyDescent="0.3">
      <c r="A4562" s="9">
        <v>44651</v>
      </c>
      <c r="B4562" t="s">
        <v>243</v>
      </c>
      <c r="C4562" t="s">
        <v>52</v>
      </c>
      <c r="D4562">
        <v>4090600000</v>
      </c>
      <c r="E4562">
        <v>9099500000</v>
      </c>
      <c r="F4562">
        <v>13190100000</v>
      </c>
      <c r="G4562">
        <v>10</v>
      </c>
      <c r="H4562">
        <v>212700000</v>
      </c>
      <c r="I4562">
        <v>1.6390031901613571E-2</v>
      </c>
      <c r="J4562" t="s">
        <v>340</v>
      </c>
      <c r="K4562" t="s">
        <v>449</v>
      </c>
      <c r="L4562" t="s">
        <v>2183</v>
      </c>
    </row>
    <row r="4563" spans="1:12" x14ac:dyDescent="0.3">
      <c r="A4563" s="9">
        <v>44651</v>
      </c>
      <c r="B4563" t="s">
        <v>257</v>
      </c>
      <c r="C4563" t="s">
        <v>66</v>
      </c>
      <c r="D4563">
        <v>551800000</v>
      </c>
      <c r="E4563">
        <v>0</v>
      </c>
      <c r="F4563">
        <v>551800000</v>
      </c>
      <c r="G4563">
        <v>50</v>
      </c>
      <c r="H4563">
        <v>200000</v>
      </c>
      <c r="I4563">
        <v>3.6258158085569249E-4</v>
      </c>
      <c r="J4563" t="s">
        <v>340</v>
      </c>
      <c r="K4563" t="s">
        <v>2646</v>
      </c>
      <c r="L4563" t="s">
        <v>379</v>
      </c>
    </row>
    <row r="4564" spans="1:12" x14ac:dyDescent="0.3">
      <c r="A4564" s="9">
        <v>44651</v>
      </c>
      <c r="B4564" t="s">
        <v>244</v>
      </c>
      <c r="C4564" t="s">
        <v>53</v>
      </c>
      <c r="D4564">
        <v>28400000</v>
      </c>
      <c r="E4564">
        <v>95000000</v>
      </c>
      <c r="F4564">
        <v>123400000</v>
      </c>
      <c r="G4564">
        <v>98</v>
      </c>
      <c r="H4564">
        <v>-5700000</v>
      </c>
      <c r="I4564">
        <v>-4.4151820294345473E-2</v>
      </c>
      <c r="J4564" t="s">
        <v>341</v>
      </c>
      <c r="K4564" t="s">
        <v>1994</v>
      </c>
      <c r="L4564" t="s">
        <v>1287</v>
      </c>
    </row>
    <row r="4565" spans="1:12" x14ac:dyDescent="0.3">
      <c r="A4565" s="9">
        <v>44651</v>
      </c>
      <c r="B4565" t="s">
        <v>245</v>
      </c>
      <c r="C4565" t="s">
        <v>54</v>
      </c>
      <c r="D4565">
        <v>16060900000</v>
      </c>
      <c r="E4565">
        <v>1819700000</v>
      </c>
      <c r="F4565">
        <v>17880600000</v>
      </c>
      <c r="G4565">
        <v>7</v>
      </c>
      <c r="H4565">
        <v>105900000</v>
      </c>
      <c r="I4565">
        <v>5.9579064625563298E-3</v>
      </c>
      <c r="J4565" t="s">
        <v>340</v>
      </c>
      <c r="K4565" t="s">
        <v>2661</v>
      </c>
      <c r="L4565" t="s">
        <v>1012</v>
      </c>
    </row>
    <row r="4566" spans="1:12" x14ac:dyDescent="0.3">
      <c r="A4566" s="9">
        <v>44651</v>
      </c>
      <c r="B4566" t="s">
        <v>246</v>
      </c>
      <c r="C4566" t="s">
        <v>55</v>
      </c>
      <c r="D4566">
        <v>3405400000</v>
      </c>
      <c r="E4566">
        <v>1096000000</v>
      </c>
      <c r="F4566">
        <v>4501400000</v>
      </c>
      <c r="G4566">
        <v>25</v>
      </c>
      <c r="H4566">
        <v>90800000</v>
      </c>
      <c r="I4566">
        <v>2.0586768240148729E-2</v>
      </c>
      <c r="J4566" t="s">
        <v>340</v>
      </c>
      <c r="K4566" t="s">
        <v>479</v>
      </c>
      <c r="L4566" t="s">
        <v>2672</v>
      </c>
    </row>
    <row r="4567" spans="1:12" x14ac:dyDescent="0.3">
      <c r="A4567" s="9">
        <v>44651</v>
      </c>
      <c r="B4567" t="s">
        <v>247</v>
      </c>
      <c r="C4567" t="s">
        <v>56</v>
      </c>
      <c r="D4567">
        <v>12101100000</v>
      </c>
      <c r="E4567">
        <v>1445800000</v>
      </c>
      <c r="F4567">
        <v>13546900000</v>
      </c>
      <c r="G4567">
        <v>14</v>
      </c>
      <c r="H4567">
        <v>40400000</v>
      </c>
      <c r="I4567">
        <v>2.9911524080998039E-3</v>
      </c>
      <c r="J4567" t="s">
        <v>340</v>
      </c>
      <c r="K4567" t="s">
        <v>987</v>
      </c>
      <c r="L4567" t="s">
        <v>2673</v>
      </c>
    </row>
    <row r="4568" spans="1:12" x14ac:dyDescent="0.3">
      <c r="A4568" s="9">
        <v>44651</v>
      </c>
      <c r="B4568" t="s">
        <v>248</v>
      </c>
      <c r="C4568" t="s">
        <v>57</v>
      </c>
      <c r="D4568">
        <v>665500000</v>
      </c>
      <c r="E4568">
        <v>22400000</v>
      </c>
      <c r="F4568">
        <v>687900000</v>
      </c>
      <c r="G4568">
        <v>52</v>
      </c>
      <c r="H4568">
        <v>-2400000</v>
      </c>
      <c r="I4568">
        <v>-3.4767492394611041E-3</v>
      </c>
      <c r="J4568" t="s">
        <v>341</v>
      </c>
      <c r="K4568" t="s">
        <v>2258</v>
      </c>
      <c r="L4568" t="s">
        <v>2016</v>
      </c>
    </row>
    <row r="4569" spans="1:12" x14ac:dyDescent="0.3">
      <c r="A4569" s="9">
        <v>44651</v>
      </c>
      <c r="B4569" t="s">
        <v>249</v>
      </c>
      <c r="C4569" t="s">
        <v>58</v>
      </c>
      <c r="D4569">
        <v>241900000</v>
      </c>
      <c r="E4569">
        <v>65000000</v>
      </c>
      <c r="F4569">
        <v>306900000</v>
      </c>
      <c r="G4569">
        <v>56</v>
      </c>
      <c r="H4569">
        <v>14400000</v>
      </c>
      <c r="I4569">
        <v>4.9230769230769231E-2</v>
      </c>
      <c r="J4569" t="s">
        <v>340</v>
      </c>
      <c r="K4569" t="s">
        <v>1144</v>
      </c>
      <c r="L4569" t="s">
        <v>1246</v>
      </c>
    </row>
    <row r="4570" spans="1:12" x14ac:dyDescent="0.3">
      <c r="A4570" s="9">
        <v>44651</v>
      </c>
      <c r="B4570" t="s">
        <v>330</v>
      </c>
      <c r="C4570" t="s">
        <v>147</v>
      </c>
      <c r="D4570">
        <v>0</v>
      </c>
      <c r="E4570">
        <v>0</v>
      </c>
      <c r="F4570">
        <v>0</v>
      </c>
      <c r="G4570">
        <v>54</v>
      </c>
      <c r="H4570">
        <v>0</v>
      </c>
      <c r="J4570" t="s">
        <v>339</v>
      </c>
      <c r="K4570" t="s">
        <v>348</v>
      </c>
      <c r="L4570" t="s">
        <v>348</v>
      </c>
    </row>
    <row r="4571" spans="1:12" x14ac:dyDescent="0.3">
      <c r="A4571" s="9">
        <v>44651</v>
      </c>
      <c r="B4571" t="s">
        <v>250</v>
      </c>
      <c r="C4571" t="s">
        <v>59</v>
      </c>
      <c r="D4571">
        <v>14102300000</v>
      </c>
      <c r="E4571">
        <v>1551300000</v>
      </c>
      <c r="F4571">
        <v>15653600000</v>
      </c>
      <c r="G4571">
        <v>12</v>
      </c>
      <c r="H4571">
        <v>-46800000</v>
      </c>
      <c r="I4571">
        <v>-2.980815775394257E-3</v>
      </c>
      <c r="J4571" t="s">
        <v>341</v>
      </c>
      <c r="K4571" t="s">
        <v>2202</v>
      </c>
      <c r="L4571" t="s">
        <v>1319</v>
      </c>
    </row>
    <row r="4572" spans="1:12" x14ac:dyDescent="0.3">
      <c r="A4572" s="9">
        <v>44651</v>
      </c>
      <c r="B4572" t="s">
        <v>198</v>
      </c>
      <c r="C4572" t="s">
        <v>135</v>
      </c>
      <c r="D4572">
        <v>217300000</v>
      </c>
      <c r="E4572">
        <v>51600000</v>
      </c>
      <c r="F4572">
        <v>268900000</v>
      </c>
      <c r="G4572">
        <v>65</v>
      </c>
      <c r="H4572">
        <v>-1900000</v>
      </c>
      <c r="I4572">
        <v>-7.0162481536189068E-3</v>
      </c>
      <c r="J4572" t="s">
        <v>341</v>
      </c>
      <c r="K4572" t="s">
        <v>1313</v>
      </c>
      <c r="L4572" t="s">
        <v>996</v>
      </c>
    </row>
    <row r="4573" spans="1:12" x14ac:dyDescent="0.3">
      <c r="A4573" s="9">
        <v>44651</v>
      </c>
      <c r="B4573" t="s">
        <v>215</v>
      </c>
      <c r="C4573" t="s">
        <v>131</v>
      </c>
      <c r="D4573">
        <v>11700000</v>
      </c>
      <c r="E4573">
        <v>15800000</v>
      </c>
      <c r="F4573">
        <v>27500000</v>
      </c>
      <c r="G4573">
        <v>75</v>
      </c>
      <c r="H4573">
        <v>0</v>
      </c>
      <c r="I4573">
        <v>0</v>
      </c>
      <c r="J4573" t="s">
        <v>339</v>
      </c>
      <c r="K4573" t="s">
        <v>2240</v>
      </c>
      <c r="L4573" t="s">
        <v>348</v>
      </c>
    </row>
    <row r="4574" spans="1:12" x14ac:dyDescent="0.3">
      <c r="A4574" s="9">
        <v>44651</v>
      </c>
      <c r="B4574" t="s">
        <v>251</v>
      </c>
      <c r="C4574" t="s">
        <v>60</v>
      </c>
      <c r="D4574">
        <v>5547800000</v>
      </c>
      <c r="E4574">
        <v>546500000</v>
      </c>
      <c r="F4574">
        <v>6094300000</v>
      </c>
      <c r="G4574">
        <v>24</v>
      </c>
      <c r="H4574">
        <v>395400000</v>
      </c>
      <c r="I4574">
        <v>6.9381810524838133E-2</v>
      </c>
      <c r="J4574" t="s">
        <v>340</v>
      </c>
      <c r="K4574" t="s">
        <v>1275</v>
      </c>
      <c r="L4574" t="s">
        <v>2674</v>
      </c>
    </row>
    <row r="4575" spans="1:12" x14ac:dyDescent="0.3">
      <c r="A4575" s="9">
        <v>44651</v>
      </c>
      <c r="B4575" t="s">
        <v>252</v>
      </c>
      <c r="C4575" t="s">
        <v>61</v>
      </c>
      <c r="D4575">
        <v>0</v>
      </c>
      <c r="E4575">
        <v>61100000</v>
      </c>
      <c r="F4575">
        <v>61100000</v>
      </c>
      <c r="G4575">
        <v>24</v>
      </c>
      <c r="H4575">
        <v>-13300000</v>
      </c>
      <c r="I4575">
        <v>-0.17876344086021509</v>
      </c>
      <c r="J4575" t="s">
        <v>341</v>
      </c>
      <c r="K4575" t="s">
        <v>1697</v>
      </c>
      <c r="L4575" t="s">
        <v>506</v>
      </c>
    </row>
    <row r="4576" spans="1:12" x14ac:dyDescent="0.3">
      <c r="A4576" s="9">
        <v>44651</v>
      </c>
      <c r="B4576" t="s">
        <v>253</v>
      </c>
      <c r="C4576" t="s">
        <v>62</v>
      </c>
      <c r="D4576">
        <v>3996500000</v>
      </c>
      <c r="E4576">
        <v>0</v>
      </c>
      <c r="F4576">
        <v>3996500000</v>
      </c>
      <c r="G4576">
        <v>35</v>
      </c>
      <c r="H4576">
        <v>49000000</v>
      </c>
      <c r="I4576">
        <v>1.241291956934769E-2</v>
      </c>
      <c r="J4576" t="s">
        <v>340</v>
      </c>
      <c r="K4576" t="s">
        <v>376</v>
      </c>
      <c r="L4576" t="s">
        <v>1256</v>
      </c>
    </row>
    <row r="4577" spans="1:12" x14ac:dyDescent="0.3">
      <c r="A4577" s="9">
        <v>44651</v>
      </c>
      <c r="B4577" t="s">
        <v>331</v>
      </c>
      <c r="C4577" t="s">
        <v>148</v>
      </c>
      <c r="D4577">
        <v>6900000</v>
      </c>
      <c r="E4577">
        <v>0</v>
      </c>
      <c r="F4577">
        <v>6900000</v>
      </c>
      <c r="G4577">
        <v>100</v>
      </c>
      <c r="H4577">
        <v>0</v>
      </c>
      <c r="I4577">
        <v>0</v>
      </c>
      <c r="J4577" t="s">
        <v>339</v>
      </c>
      <c r="K4577" t="s">
        <v>873</v>
      </c>
      <c r="L4577" t="s">
        <v>348</v>
      </c>
    </row>
    <row r="4578" spans="1:12" x14ac:dyDescent="0.3">
      <c r="A4578" s="9">
        <v>44651</v>
      </c>
      <c r="B4578" t="s">
        <v>255</v>
      </c>
      <c r="C4578" t="s">
        <v>64</v>
      </c>
      <c r="D4578">
        <v>1161000000</v>
      </c>
      <c r="E4578">
        <v>99600000</v>
      </c>
      <c r="F4578">
        <v>1260600000</v>
      </c>
      <c r="G4578">
        <v>39</v>
      </c>
      <c r="H4578">
        <v>-77800000</v>
      </c>
      <c r="I4578">
        <v>-5.812910938433951E-2</v>
      </c>
      <c r="J4578" t="s">
        <v>341</v>
      </c>
      <c r="K4578" t="s">
        <v>487</v>
      </c>
      <c r="L4578" t="s">
        <v>1403</v>
      </c>
    </row>
    <row r="4579" spans="1:12" x14ac:dyDescent="0.3">
      <c r="A4579" s="9">
        <v>44651</v>
      </c>
      <c r="B4579" t="s">
        <v>260</v>
      </c>
      <c r="C4579" t="s">
        <v>69</v>
      </c>
      <c r="D4579">
        <v>8631600000</v>
      </c>
      <c r="E4579">
        <v>1423900000</v>
      </c>
      <c r="F4579">
        <v>10055500000</v>
      </c>
      <c r="G4579">
        <v>19</v>
      </c>
      <c r="H4579">
        <v>348900000</v>
      </c>
      <c r="I4579">
        <v>3.5944615004223933E-2</v>
      </c>
      <c r="J4579" t="s">
        <v>340</v>
      </c>
      <c r="K4579" t="s">
        <v>1195</v>
      </c>
      <c r="L4579" t="s">
        <v>2675</v>
      </c>
    </row>
    <row r="4580" spans="1:12" x14ac:dyDescent="0.3">
      <c r="A4580" s="9">
        <v>44651</v>
      </c>
      <c r="B4580" t="s">
        <v>314</v>
      </c>
      <c r="C4580" t="s">
        <v>123</v>
      </c>
      <c r="D4580">
        <v>500000</v>
      </c>
      <c r="E4580">
        <v>0</v>
      </c>
      <c r="F4580">
        <v>500000</v>
      </c>
      <c r="G4580">
        <v>107</v>
      </c>
      <c r="H4580">
        <v>0</v>
      </c>
      <c r="I4580">
        <v>0</v>
      </c>
      <c r="J4580" t="s">
        <v>339</v>
      </c>
      <c r="K4580" t="s">
        <v>361</v>
      </c>
      <c r="L4580" t="s">
        <v>348</v>
      </c>
    </row>
    <row r="4581" spans="1:12" x14ac:dyDescent="0.3">
      <c r="A4581" s="9">
        <v>44651</v>
      </c>
      <c r="B4581" t="s">
        <v>294</v>
      </c>
      <c r="C4581" t="s">
        <v>103</v>
      </c>
      <c r="D4581">
        <v>0</v>
      </c>
      <c r="E4581">
        <v>0</v>
      </c>
      <c r="F4581">
        <v>0</v>
      </c>
      <c r="G4581">
        <v>119</v>
      </c>
      <c r="H4581">
        <v>0</v>
      </c>
      <c r="J4581" t="s">
        <v>339</v>
      </c>
      <c r="K4581" t="s">
        <v>348</v>
      </c>
      <c r="L4581" t="s">
        <v>348</v>
      </c>
    </row>
    <row r="4582" spans="1:12" x14ac:dyDescent="0.3">
      <c r="A4582" s="9">
        <v>44651</v>
      </c>
      <c r="B4582" t="s">
        <v>323</v>
      </c>
      <c r="C4582" t="s">
        <v>133</v>
      </c>
      <c r="D4582">
        <v>2913800000</v>
      </c>
      <c r="E4582">
        <v>119100000</v>
      </c>
      <c r="F4582">
        <v>3032900000</v>
      </c>
      <c r="G4582">
        <v>31</v>
      </c>
      <c r="H4582">
        <v>296100000</v>
      </c>
      <c r="I4582">
        <v>0.1081920491084478</v>
      </c>
      <c r="J4582" t="s">
        <v>340</v>
      </c>
      <c r="K4582" t="s">
        <v>823</v>
      </c>
      <c r="L4582" t="s">
        <v>866</v>
      </c>
    </row>
    <row r="4583" spans="1:12" x14ac:dyDescent="0.3">
      <c r="A4583" s="9">
        <v>44651</v>
      </c>
      <c r="B4583" t="s">
        <v>332</v>
      </c>
      <c r="C4583" t="s">
        <v>149</v>
      </c>
      <c r="D4583">
        <v>2900000</v>
      </c>
      <c r="E4583">
        <v>0</v>
      </c>
      <c r="F4583">
        <v>2900000</v>
      </c>
      <c r="G4583">
        <v>101</v>
      </c>
      <c r="H4583">
        <v>0</v>
      </c>
      <c r="I4583">
        <v>0</v>
      </c>
      <c r="J4583" t="s">
        <v>339</v>
      </c>
      <c r="K4583" t="s">
        <v>490</v>
      </c>
      <c r="L4583" t="s">
        <v>348</v>
      </c>
    </row>
    <row r="4584" spans="1:12" x14ac:dyDescent="0.3">
      <c r="A4584" s="9">
        <v>44651</v>
      </c>
      <c r="B4584" t="s">
        <v>263</v>
      </c>
      <c r="C4584" t="s">
        <v>72</v>
      </c>
      <c r="D4584">
        <v>41300000</v>
      </c>
      <c r="E4584">
        <v>0</v>
      </c>
      <c r="F4584">
        <v>41300000</v>
      </c>
      <c r="G4584">
        <v>85</v>
      </c>
      <c r="H4584">
        <v>-4000000</v>
      </c>
      <c r="I4584">
        <v>-8.8300220750551883E-2</v>
      </c>
      <c r="J4584" t="s">
        <v>341</v>
      </c>
      <c r="K4584" t="s">
        <v>504</v>
      </c>
      <c r="L4584" t="s">
        <v>1715</v>
      </c>
    </row>
    <row r="4585" spans="1:12" x14ac:dyDescent="0.3">
      <c r="A4585" s="9">
        <v>44651</v>
      </c>
      <c r="B4585" t="s">
        <v>264</v>
      </c>
      <c r="C4585" t="s">
        <v>73</v>
      </c>
      <c r="D4585">
        <v>759300000</v>
      </c>
      <c r="E4585">
        <v>259000000</v>
      </c>
      <c r="F4585">
        <v>1018300000</v>
      </c>
      <c r="G4585">
        <v>45</v>
      </c>
      <c r="H4585">
        <v>-101000000</v>
      </c>
      <c r="I4585">
        <v>-9.0234968283748773E-2</v>
      </c>
      <c r="J4585" t="s">
        <v>341</v>
      </c>
      <c r="K4585" t="s">
        <v>1536</v>
      </c>
      <c r="L4585" t="s">
        <v>862</v>
      </c>
    </row>
    <row r="4586" spans="1:12" x14ac:dyDescent="0.3">
      <c r="A4586" s="9">
        <v>44651</v>
      </c>
      <c r="B4586" t="s">
        <v>265</v>
      </c>
      <c r="C4586" t="s">
        <v>74</v>
      </c>
      <c r="D4586">
        <v>1148300000</v>
      </c>
      <c r="E4586">
        <v>201600000</v>
      </c>
      <c r="F4586">
        <v>1349900000</v>
      </c>
      <c r="G4586">
        <v>44</v>
      </c>
      <c r="H4586">
        <v>-112500000</v>
      </c>
      <c r="I4586">
        <v>-7.692833698030635E-2</v>
      </c>
      <c r="J4586" t="s">
        <v>341</v>
      </c>
      <c r="K4586" t="s">
        <v>1979</v>
      </c>
      <c r="L4586" t="s">
        <v>770</v>
      </c>
    </row>
    <row r="4587" spans="1:12" x14ac:dyDescent="0.3">
      <c r="A4587" s="9">
        <v>44651</v>
      </c>
      <c r="B4587" t="s">
        <v>266</v>
      </c>
      <c r="C4587" t="s">
        <v>75</v>
      </c>
      <c r="D4587">
        <v>0</v>
      </c>
      <c r="E4587">
        <v>41100000</v>
      </c>
      <c r="F4587">
        <v>41100000</v>
      </c>
      <c r="G4587">
        <v>88</v>
      </c>
      <c r="H4587">
        <v>-14300000</v>
      </c>
      <c r="I4587">
        <v>-0.25812274368231047</v>
      </c>
      <c r="J4587" t="s">
        <v>341</v>
      </c>
      <c r="K4587" t="s">
        <v>1263</v>
      </c>
      <c r="L4587" t="s">
        <v>1226</v>
      </c>
    </row>
    <row r="4588" spans="1:12" x14ac:dyDescent="0.3">
      <c r="A4588" s="9">
        <v>44651</v>
      </c>
      <c r="B4588" t="s">
        <v>267</v>
      </c>
      <c r="C4588" t="s">
        <v>76</v>
      </c>
      <c r="D4588">
        <v>17910600000</v>
      </c>
      <c r="E4588">
        <v>4628400000</v>
      </c>
      <c r="F4588">
        <v>22539000000</v>
      </c>
      <c r="G4588">
        <v>5</v>
      </c>
      <c r="H4588">
        <v>-598300000</v>
      </c>
      <c r="I4588">
        <v>-2.5858678411050551E-2</v>
      </c>
      <c r="J4588" t="s">
        <v>341</v>
      </c>
      <c r="K4588" t="s">
        <v>748</v>
      </c>
      <c r="L4588" t="s">
        <v>2676</v>
      </c>
    </row>
    <row r="4589" spans="1:12" x14ac:dyDescent="0.3">
      <c r="A4589" s="9">
        <v>44651</v>
      </c>
      <c r="B4589" t="s">
        <v>268</v>
      </c>
      <c r="C4589" t="s">
        <v>77</v>
      </c>
      <c r="D4589">
        <v>39100000</v>
      </c>
      <c r="E4589">
        <v>0</v>
      </c>
      <c r="F4589">
        <v>39100000</v>
      </c>
      <c r="G4589">
        <v>87</v>
      </c>
      <c r="H4589">
        <v>0</v>
      </c>
      <c r="I4589">
        <v>0</v>
      </c>
      <c r="J4589" t="s">
        <v>339</v>
      </c>
      <c r="K4589" t="s">
        <v>2032</v>
      </c>
      <c r="L4589" t="s">
        <v>348</v>
      </c>
    </row>
    <row r="4590" spans="1:12" x14ac:dyDescent="0.3">
      <c r="A4590" s="9">
        <v>44651</v>
      </c>
      <c r="B4590" t="s">
        <v>269</v>
      </c>
      <c r="C4590" t="s">
        <v>78</v>
      </c>
      <c r="D4590">
        <v>11989200000</v>
      </c>
      <c r="E4590">
        <v>86600000</v>
      </c>
      <c r="F4590">
        <v>12075800000</v>
      </c>
      <c r="G4590">
        <v>16</v>
      </c>
      <c r="H4590">
        <v>41300000</v>
      </c>
      <c r="I4590">
        <v>3.4318002409738672E-3</v>
      </c>
      <c r="J4590" t="s">
        <v>340</v>
      </c>
      <c r="K4590" t="s">
        <v>423</v>
      </c>
      <c r="L4590" t="s">
        <v>504</v>
      </c>
    </row>
    <row r="4591" spans="1:12" x14ac:dyDescent="0.3">
      <c r="A4591" s="9">
        <v>44651</v>
      </c>
      <c r="B4591" t="s">
        <v>271</v>
      </c>
      <c r="C4591" t="s">
        <v>80</v>
      </c>
      <c r="D4591">
        <v>585300000</v>
      </c>
      <c r="E4591">
        <v>145800000</v>
      </c>
      <c r="F4591">
        <v>731100000</v>
      </c>
      <c r="G4591">
        <v>49</v>
      </c>
      <c r="H4591">
        <v>14600000</v>
      </c>
      <c r="I4591">
        <v>2.0376831821353799E-2</v>
      </c>
      <c r="J4591" t="s">
        <v>340</v>
      </c>
      <c r="K4591" t="s">
        <v>2677</v>
      </c>
      <c r="L4591" t="s">
        <v>714</v>
      </c>
    </row>
    <row r="4592" spans="1:12" x14ac:dyDescent="0.3">
      <c r="A4592" s="9">
        <v>44651</v>
      </c>
      <c r="B4592" t="s">
        <v>272</v>
      </c>
      <c r="C4592" t="s">
        <v>81</v>
      </c>
      <c r="D4592">
        <v>1413300000</v>
      </c>
      <c r="E4592">
        <v>67700000</v>
      </c>
      <c r="F4592">
        <v>1481000000</v>
      </c>
      <c r="G4592">
        <v>42</v>
      </c>
      <c r="H4592">
        <v>48500000</v>
      </c>
      <c r="I4592">
        <v>3.3856893542757407E-2</v>
      </c>
      <c r="J4592" t="s">
        <v>340</v>
      </c>
      <c r="K4592" t="s">
        <v>1352</v>
      </c>
      <c r="L4592" t="s">
        <v>1405</v>
      </c>
    </row>
    <row r="4593" spans="1:12" x14ac:dyDescent="0.3">
      <c r="A4593" s="9">
        <v>44651</v>
      </c>
      <c r="B4593" t="s">
        <v>273</v>
      </c>
      <c r="C4593" t="s">
        <v>82</v>
      </c>
      <c r="D4593">
        <v>787400000</v>
      </c>
      <c r="E4593">
        <v>86600000</v>
      </c>
      <c r="F4593">
        <v>874000000</v>
      </c>
      <c r="G4593">
        <v>47</v>
      </c>
      <c r="H4593">
        <v>5900000</v>
      </c>
      <c r="I4593">
        <v>6.7964520216564914E-3</v>
      </c>
      <c r="J4593" t="s">
        <v>340</v>
      </c>
      <c r="K4593" t="s">
        <v>2678</v>
      </c>
      <c r="L4593" t="s">
        <v>358</v>
      </c>
    </row>
    <row r="4594" spans="1:12" x14ac:dyDescent="0.3">
      <c r="A4594" s="9">
        <v>44651</v>
      </c>
      <c r="B4594" t="s">
        <v>275</v>
      </c>
      <c r="C4594" t="s">
        <v>84</v>
      </c>
      <c r="D4594">
        <v>1400000</v>
      </c>
      <c r="E4594">
        <v>0</v>
      </c>
      <c r="F4594">
        <v>1400000</v>
      </c>
      <c r="G4594">
        <v>110</v>
      </c>
      <c r="H4594">
        <v>0</v>
      </c>
      <c r="I4594">
        <v>0</v>
      </c>
      <c r="J4594" t="s">
        <v>339</v>
      </c>
      <c r="K4594" t="s">
        <v>550</v>
      </c>
      <c r="L4594" t="s">
        <v>348</v>
      </c>
    </row>
    <row r="4595" spans="1:12" x14ac:dyDescent="0.3">
      <c r="A4595" s="9">
        <v>44651</v>
      </c>
      <c r="B4595" t="s">
        <v>289</v>
      </c>
      <c r="C4595" t="s">
        <v>98</v>
      </c>
      <c r="D4595">
        <v>0</v>
      </c>
      <c r="E4595">
        <v>0</v>
      </c>
      <c r="F4595">
        <v>0</v>
      </c>
      <c r="G4595">
        <v>125</v>
      </c>
      <c r="H4595">
        <v>0</v>
      </c>
      <c r="J4595" t="s">
        <v>339</v>
      </c>
      <c r="K4595" t="s">
        <v>348</v>
      </c>
      <c r="L4595" t="s">
        <v>348</v>
      </c>
    </row>
    <row r="4596" spans="1:12" x14ac:dyDescent="0.3">
      <c r="A4596" s="9">
        <v>44651</v>
      </c>
      <c r="B4596" t="s">
        <v>276</v>
      </c>
      <c r="C4596" t="s">
        <v>85</v>
      </c>
      <c r="D4596">
        <v>5252500000</v>
      </c>
      <c r="E4596">
        <v>64400000.000000007</v>
      </c>
      <c r="F4596">
        <v>5316900000</v>
      </c>
      <c r="G4596">
        <v>28</v>
      </c>
      <c r="H4596">
        <v>68400000</v>
      </c>
      <c r="I4596">
        <v>1.303229494141183E-2</v>
      </c>
      <c r="J4596" t="s">
        <v>340</v>
      </c>
      <c r="K4596" t="s">
        <v>2679</v>
      </c>
      <c r="L4596" t="s">
        <v>2680</v>
      </c>
    </row>
    <row r="4597" spans="1:12" x14ac:dyDescent="0.3">
      <c r="A4597" s="9">
        <v>44651</v>
      </c>
      <c r="B4597" t="s">
        <v>277</v>
      </c>
      <c r="C4597" t="s">
        <v>86</v>
      </c>
      <c r="D4597">
        <v>15600000</v>
      </c>
      <c r="E4597">
        <v>0</v>
      </c>
      <c r="F4597">
        <v>15600000</v>
      </c>
      <c r="G4597">
        <v>96</v>
      </c>
      <c r="H4597">
        <v>1100000</v>
      </c>
      <c r="I4597">
        <v>7.586206896551724E-2</v>
      </c>
      <c r="J4597" t="s">
        <v>340</v>
      </c>
      <c r="K4597" t="s">
        <v>1045</v>
      </c>
      <c r="L4597" t="s">
        <v>574</v>
      </c>
    </row>
    <row r="4598" spans="1:12" x14ac:dyDescent="0.3">
      <c r="A4598" s="9">
        <v>44651</v>
      </c>
      <c r="B4598" t="s">
        <v>278</v>
      </c>
      <c r="C4598" t="s">
        <v>87</v>
      </c>
      <c r="D4598">
        <v>9876700000</v>
      </c>
      <c r="E4598">
        <v>376900000</v>
      </c>
      <c r="F4598">
        <v>10253600000</v>
      </c>
      <c r="G4598">
        <v>13</v>
      </c>
      <c r="H4598">
        <v>-130500000</v>
      </c>
      <c r="I4598">
        <v>-1.2567290376633509E-2</v>
      </c>
      <c r="J4598" t="s">
        <v>341</v>
      </c>
      <c r="K4598" t="s">
        <v>737</v>
      </c>
      <c r="L4598" t="s">
        <v>912</v>
      </c>
    </row>
    <row r="4599" spans="1:12" x14ac:dyDescent="0.3">
      <c r="A4599" s="9">
        <v>44651</v>
      </c>
      <c r="B4599" t="s">
        <v>279</v>
      </c>
      <c r="C4599" t="s">
        <v>88</v>
      </c>
      <c r="D4599">
        <v>0</v>
      </c>
      <c r="E4599">
        <v>6400000</v>
      </c>
      <c r="F4599">
        <v>6400000</v>
      </c>
      <c r="G4599">
        <v>105</v>
      </c>
      <c r="H4599">
        <v>-600000</v>
      </c>
      <c r="I4599">
        <v>-8.5714285714285715E-2</v>
      </c>
      <c r="J4599" t="s">
        <v>341</v>
      </c>
      <c r="K4599" t="s">
        <v>1522</v>
      </c>
      <c r="L4599" t="s">
        <v>492</v>
      </c>
    </row>
    <row r="4600" spans="1:12" x14ac:dyDescent="0.3">
      <c r="A4600" s="9">
        <v>44651</v>
      </c>
      <c r="B4600" t="s">
        <v>280</v>
      </c>
      <c r="C4600" t="s">
        <v>89</v>
      </c>
      <c r="D4600">
        <v>32500000</v>
      </c>
      <c r="E4600">
        <v>0</v>
      </c>
      <c r="F4600">
        <v>32500000</v>
      </c>
      <c r="G4600">
        <v>83</v>
      </c>
      <c r="H4600">
        <v>2100000</v>
      </c>
      <c r="I4600">
        <v>6.9078947368421059E-2</v>
      </c>
      <c r="J4600" t="s">
        <v>340</v>
      </c>
      <c r="K4600" t="s">
        <v>941</v>
      </c>
      <c r="L4600" t="s">
        <v>1009</v>
      </c>
    </row>
    <row r="4601" spans="1:12" x14ac:dyDescent="0.3">
      <c r="A4601" s="9">
        <v>44651</v>
      </c>
      <c r="B4601" t="s">
        <v>281</v>
      </c>
      <c r="C4601" t="s">
        <v>90</v>
      </c>
      <c r="D4601">
        <v>74100000</v>
      </c>
      <c r="E4601">
        <v>6318000000</v>
      </c>
      <c r="F4601">
        <v>6392100000</v>
      </c>
      <c r="G4601">
        <v>32</v>
      </c>
      <c r="H4601">
        <v>213500000</v>
      </c>
      <c r="I4601">
        <v>3.455475350403004E-2</v>
      </c>
      <c r="J4601" t="s">
        <v>340</v>
      </c>
      <c r="K4601" t="s">
        <v>2681</v>
      </c>
      <c r="L4601" t="s">
        <v>2323</v>
      </c>
    </row>
    <row r="4602" spans="1:12" x14ac:dyDescent="0.3">
      <c r="A4602" s="9">
        <v>44651</v>
      </c>
      <c r="B4602" t="s">
        <v>282</v>
      </c>
      <c r="C4602" t="s">
        <v>91</v>
      </c>
      <c r="D4602">
        <v>60900000</v>
      </c>
      <c r="E4602">
        <v>0</v>
      </c>
      <c r="F4602">
        <v>60900000</v>
      </c>
      <c r="G4602">
        <v>66</v>
      </c>
      <c r="H4602">
        <v>100000</v>
      </c>
      <c r="I4602">
        <v>1.6447368421052631E-3</v>
      </c>
      <c r="J4602" t="s">
        <v>340</v>
      </c>
      <c r="K4602" t="s">
        <v>1997</v>
      </c>
      <c r="L4602" t="s">
        <v>486</v>
      </c>
    </row>
    <row r="4603" spans="1:12" x14ac:dyDescent="0.3">
      <c r="A4603" s="9">
        <v>44651</v>
      </c>
      <c r="B4603" t="s">
        <v>283</v>
      </c>
      <c r="C4603" t="s">
        <v>92</v>
      </c>
      <c r="D4603">
        <v>9251900000</v>
      </c>
      <c r="E4603">
        <v>422000000</v>
      </c>
      <c r="F4603">
        <v>9673900000</v>
      </c>
      <c r="G4603">
        <v>18</v>
      </c>
      <c r="H4603">
        <v>-158000000</v>
      </c>
      <c r="I4603">
        <v>-1.6070139037215599E-2</v>
      </c>
      <c r="J4603" t="s">
        <v>341</v>
      </c>
      <c r="K4603" t="s">
        <v>2532</v>
      </c>
      <c r="L4603" t="s">
        <v>1051</v>
      </c>
    </row>
    <row r="4604" spans="1:12" x14ac:dyDescent="0.3">
      <c r="A4604" s="9">
        <v>44651</v>
      </c>
      <c r="B4604" t="s">
        <v>284</v>
      </c>
      <c r="C4604" t="s">
        <v>93</v>
      </c>
      <c r="D4604">
        <v>103500000</v>
      </c>
      <c r="E4604">
        <v>8300000.0000000009</v>
      </c>
      <c r="F4604">
        <v>111800000</v>
      </c>
      <c r="G4604">
        <v>67</v>
      </c>
      <c r="H4604">
        <v>5300000</v>
      </c>
      <c r="I4604">
        <v>4.9765258215962442E-2</v>
      </c>
      <c r="J4604" t="s">
        <v>340</v>
      </c>
      <c r="K4604" t="s">
        <v>628</v>
      </c>
      <c r="L4604" t="s">
        <v>613</v>
      </c>
    </row>
    <row r="4605" spans="1:12" x14ac:dyDescent="0.3">
      <c r="A4605" s="9">
        <v>44651</v>
      </c>
      <c r="B4605" t="s">
        <v>285</v>
      </c>
      <c r="C4605" t="s">
        <v>94</v>
      </c>
      <c r="D4605">
        <v>3800000</v>
      </c>
      <c r="E4605">
        <v>3600000</v>
      </c>
      <c r="F4605">
        <v>7400000</v>
      </c>
      <c r="G4605">
        <v>102</v>
      </c>
      <c r="H4605">
        <v>0</v>
      </c>
      <c r="I4605">
        <v>0</v>
      </c>
      <c r="J4605" t="s">
        <v>339</v>
      </c>
      <c r="K4605" t="s">
        <v>1538</v>
      </c>
      <c r="L4605" t="s">
        <v>348</v>
      </c>
    </row>
    <row r="4606" spans="1:12" x14ac:dyDescent="0.3">
      <c r="A4606" s="9">
        <v>44651</v>
      </c>
      <c r="B4606" t="s">
        <v>286</v>
      </c>
      <c r="C4606" t="s">
        <v>95</v>
      </c>
      <c r="D4606">
        <v>0</v>
      </c>
      <c r="E4606">
        <v>0</v>
      </c>
      <c r="F4606">
        <v>0</v>
      </c>
      <c r="G4606">
        <v>102</v>
      </c>
      <c r="H4606">
        <v>0</v>
      </c>
      <c r="J4606" t="s">
        <v>339</v>
      </c>
      <c r="K4606" t="s">
        <v>348</v>
      </c>
      <c r="L4606" t="s">
        <v>348</v>
      </c>
    </row>
    <row r="4607" spans="1:12" x14ac:dyDescent="0.3">
      <c r="A4607" s="9">
        <v>44651</v>
      </c>
      <c r="B4607" t="s">
        <v>287</v>
      </c>
      <c r="C4607" t="s">
        <v>96</v>
      </c>
      <c r="D4607">
        <v>46300000</v>
      </c>
      <c r="E4607">
        <v>600000</v>
      </c>
      <c r="F4607">
        <v>46900000</v>
      </c>
      <c r="G4607">
        <v>86</v>
      </c>
      <c r="H4607">
        <v>-700000</v>
      </c>
      <c r="I4607">
        <v>-1.470588235294118E-2</v>
      </c>
      <c r="J4607" t="s">
        <v>341</v>
      </c>
      <c r="K4607" t="s">
        <v>1308</v>
      </c>
      <c r="L4607" t="s">
        <v>610</v>
      </c>
    </row>
    <row r="4608" spans="1:12" x14ac:dyDescent="0.3">
      <c r="A4608" s="9">
        <v>44651</v>
      </c>
      <c r="B4608" t="s">
        <v>288</v>
      </c>
      <c r="C4608" t="s">
        <v>97</v>
      </c>
      <c r="D4608">
        <v>32400000</v>
      </c>
      <c r="E4608">
        <v>3200000</v>
      </c>
      <c r="F4608">
        <v>35600000</v>
      </c>
      <c r="G4608">
        <v>81</v>
      </c>
      <c r="H4608">
        <v>900000</v>
      </c>
      <c r="I4608">
        <v>2.5936599423631121E-2</v>
      </c>
      <c r="J4608" t="s">
        <v>340</v>
      </c>
      <c r="K4608" t="s">
        <v>1207</v>
      </c>
      <c r="L4608" t="s">
        <v>441</v>
      </c>
    </row>
    <row r="4609" spans="1:12" x14ac:dyDescent="0.3">
      <c r="A4609" s="9">
        <v>44651</v>
      </c>
      <c r="B4609" t="s">
        <v>259</v>
      </c>
      <c r="C4609" t="s">
        <v>68</v>
      </c>
      <c r="D4609">
        <v>137121800000</v>
      </c>
      <c r="E4609">
        <v>26995000000</v>
      </c>
      <c r="F4609">
        <v>164116800000</v>
      </c>
      <c r="G4609">
        <v>3</v>
      </c>
      <c r="H4609">
        <v>2591700000</v>
      </c>
      <c r="I4609">
        <v>1.60451843088164E-2</v>
      </c>
      <c r="J4609" t="s">
        <v>340</v>
      </c>
      <c r="K4609" t="s">
        <v>2682</v>
      </c>
      <c r="L4609" t="s">
        <v>1524</v>
      </c>
    </row>
    <row r="4610" spans="1:12" x14ac:dyDescent="0.3">
      <c r="A4610" s="9">
        <v>44651</v>
      </c>
      <c r="B4610" t="s">
        <v>327</v>
      </c>
      <c r="C4610" t="s">
        <v>145</v>
      </c>
      <c r="D4610">
        <v>0</v>
      </c>
      <c r="E4610">
        <v>0</v>
      </c>
      <c r="F4610">
        <v>0</v>
      </c>
      <c r="G4610">
        <v>120</v>
      </c>
      <c r="H4610">
        <v>0</v>
      </c>
      <c r="J4610" t="s">
        <v>339</v>
      </c>
      <c r="K4610" t="s">
        <v>348</v>
      </c>
      <c r="L4610" t="s">
        <v>348</v>
      </c>
    </row>
    <row r="4611" spans="1:12" x14ac:dyDescent="0.3">
      <c r="A4611" s="9">
        <v>44651</v>
      </c>
      <c r="B4611" t="s">
        <v>262</v>
      </c>
      <c r="C4611" t="s">
        <v>71</v>
      </c>
      <c r="D4611">
        <v>410700000</v>
      </c>
      <c r="E4611">
        <v>26600000</v>
      </c>
      <c r="F4611">
        <v>437300000</v>
      </c>
      <c r="G4611">
        <v>53</v>
      </c>
      <c r="H4611">
        <v>600000</v>
      </c>
      <c r="I4611">
        <v>1.373940920540417E-3</v>
      </c>
      <c r="J4611" t="s">
        <v>340</v>
      </c>
      <c r="K4611" t="s">
        <v>2683</v>
      </c>
      <c r="L4611" t="s">
        <v>451</v>
      </c>
    </row>
    <row r="4612" spans="1:12" x14ac:dyDescent="0.3">
      <c r="A4612" s="9">
        <v>44651</v>
      </c>
      <c r="B4612" t="s">
        <v>274</v>
      </c>
      <c r="C4612" t="s">
        <v>83</v>
      </c>
      <c r="D4612">
        <v>2696900000</v>
      </c>
      <c r="E4612">
        <v>1583800000</v>
      </c>
      <c r="F4612">
        <v>4280700000</v>
      </c>
      <c r="G4612">
        <v>29</v>
      </c>
      <c r="H4612">
        <v>150500000</v>
      </c>
      <c r="I4612">
        <v>3.6438913369812601E-2</v>
      </c>
      <c r="J4612" t="s">
        <v>340</v>
      </c>
      <c r="K4612" t="s">
        <v>415</v>
      </c>
      <c r="L4612" t="s">
        <v>1377</v>
      </c>
    </row>
    <row r="4613" spans="1:12" x14ac:dyDescent="0.3">
      <c r="A4613" s="9">
        <v>44651</v>
      </c>
      <c r="B4613" t="s">
        <v>293</v>
      </c>
      <c r="C4613" t="s">
        <v>102</v>
      </c>
      <c r="D4613">
        <v>12151100000</v>
      </c>
      <c r="E4613">
        <v>500800000</v>
      </c>
      <c r="F4613">
        <v>12651900000</v>
      </c>
      <c r="G4613">
        <v>15</v>
      </c>
      <c r="H4613">
        <v>14200000</v>
      </c>
      <c r="I4613">
        <v>1.1236221780862019E-3</v>
      </c>
      <c r="J4613" t="s">
        <v>340</v>
      </c>
      <c r="K4613" t="s">
        <v>1647</v>
      </c>
      <c r="L4613" t="s">
        <v>1347</v>
      </c>
    </row>
    <row r="4614" spans="1:12" x14ac:dyDescent="0.3">
      <c r="A4614" s="9">
        <v>44651</v>
      </c>
      <c r="B4614" t="s">
        <v>300</v>
      </c>
      <c r="C4614" t="s">
        <v>109</v>
      </c>
      <c r="D4614">
        <v>500000</v>
      </c>
      <c r="E4614">
        <v>400000</v>
      </c>
      <c r="F4614">
        <v>900000</v>
      </c>
      <c r="G4614">
        <v>113</v>
      </c>
      <c r="H4614">
        <v>0</v>
      </c>
      <c r="I4614">
        <v>0</v>
      </c>
      <c r="J4614" t="s">
        <v>339</v>
      </c>
      <c r="K4614" t="s">
        <v>441</v>
      </c>
      <c r="L4614" t="s">
        <v>348</v>
      </c>
    </row>
    <row r="4615" spans="1:12" x14ac:dyDescent="0.3">
      <c r="A4615" s="9">
        <v>44651</v>
      </c>
      <c r="B4615" t="s">
        <v>328</v>
      </c>
      <c r="C4615" t="s">
        <v>144</v>
      </c>
      <c r="D4615">
        <v>1440300000</v>
      </c>
      <c r="E4615">
        <v>0</v>
      </c>
      <c r="F4615">
        <v>1440300000</v>
      </c>
      <c r="G4615">
        <v>43</v>
      </c>
      <c r="H4615">
        <v>117900000</v>
      </c>
      <c r="I4615">
        <v>8.9156079854809431E-2</v>
      </c>
      <c r="J4615" t="s">
        <v>340</v>
      </c>
      <c r="K4615" t="s">
        <v>2443</v>
      </c>
      <c r="L4615" t="s">
        <v>1549</v>
      </c>
    </row>
    <row r="4616" spans="1:12" x14ac:dyDescent="0.3">
      <c r="A4616" s="9">
        <v>44651</v>
      </c>
      <c r="B4616" t="s">
        <v>295</v>
      </c>
      <c r="C4616" t="s">
        <v>104</v>
      </c>
      <c r="D4616">
        <v>2218900000</v>
      </c>
      <c r="E4616">
        <v>1501100000</v>
      </c>
      <c r="F4616">
        <v>3720000000</v>
      </c>
      <c r="G4616">
        <v>30</v>
      </c>
      <c r="H4616">
        <v>-332500000</v>
      </c>
      <c r="I4616">
        <v>-8.2048118445404078E-2</v>
      </c>
      <c r="J4616" t="s">
        <v>341</v>
      </c>
      <c r="K4616" t="s">
        <v>2541</v>
      </c>
      <c r="L4616" t="s">
        <v>1653</v>
      </c>
    </row>
    <row r="4617" spans="1:12" x14ac:dyDescent="0.3">
      <c r="A4617" s="9">
        <v>44651</v>
      </c>
      <c r="B4617" t="s">
        <v>322</v>
      </c>
      <c r="C4617" t="s">
        <v>132</v>
      </c>
      <c r="D4617">
        <v>4787200000</v>
      </c>
      <c r="E4617">
        <v>0</v>
      </c>
      <c r="F4617">
        <v>4787200000</v>
      </c>
      <c r="G4617">
        <v>21</v>
      </c>
      <c r="H4617">
        <v>165600000</v>
      </c>
      <c r="I4617">
        <v>3.5831746581270557E-2</v>
      </c>
      <c r="J4617" t="s">
        <v>340</v>
      </c>
      <c r="K4617" t="s">
        <v>2367</v>
      </c>
      <c r="L4617" t="s">
        <v>845</v>
      </c>
    </row>
    <row r="4618" spans="1:12" x14ac:dyDescent="0.3">
      <c r="A4618" s="9">
        <v>44651</v>
      </c>
      <c r="B4618" t="s">
        <v>296</v>
      </c>
      <c r="C4618" t="s">
        <v>105</v>
      </c>
      <c r="D4618">
        <v>674300000</v>
      </c>
      <c r="E4618">
        <v>0</v>
      </c>
      <c r="F4618">
        <v>674300000</v>
      </c>
      <c r="G4618">
        <v>51</v>
      </c>
      <c r="H4618">
        <v>-11800000</v>
      </c>
      <c r="I4618">
        <v>-1.719865908759656E-2</v>
      </c>
      <c r="J4618" t="s">
        <v>341</v>
      </c>
      <c r="K4618" t="s">
        <v>1731</v>
      </c>
      <c r="L4618" t="s">
        <v>982</v>
      </c>
    </row>
    <row r="4619" spans="1:12" x14ac:dyDescent="0.3">
      <c r="A4619" s="9">
        <v>44651</v>
      </c>
      <c r="B4619" t="s">
        <v>333</v>
      </c>
      <c r="C4619" t="s">
        <v>150</v>
      </c>
      <c r="D4619">
        <v>1700000</v>
      </c>
      <c r="E4619">
        <v>0</v>
      </c>
      <c r="F4619">
        <v>1700000</v>
      </c>
      <c r="G4619">
        <v>114</v>
      </c>
      <c r="H4619">
        <v>-100000</v>
      </c>
      <c r="I4619">
        <v>-5.5555555555555552E-2</v>
      </c>
      <c r="J4619" t="s">
        <v>341</v>
      </c>
      <c r="K4619" t="s">
        <v>476</v>
      </c>
      <c r="L4619" t="s">
        <v>503</v>
      </c>
    </row>
    <row r="4620" spans="1:12" x14ac:dyDescent="0.3">
      <c r="A4620" s="9">
        <v>44651</v>
      </c>
      <c r="B4620" t="s">
        <v>297</v>
      </c>
      <c r="C4620" t="s">
        <v>106</v>
      </c>
      <c r="D4620">
        <v>255300000</v>
      </c>
      <c r="E4620">
        <v>0</v>
      </c>
      <c r="F4620">
        <v>255300000</v>
      </c>
      <c r="G4620">
        <v>63</v>
      </c>
      <c r="H4620">
        <v>-5900000</v>
      </c>
      <c r="I4620">
        <v>-2.2588055130168452E-2</v>
      </c>
      <c r="J4620" t="s">
        <v>341</v>
      </c>
      <c r="K4620" t="s">
        <v>1145</v>
      </c>
      <c r="L4620" t="s">
        <v>2535</v>
      </c>
    </row>
    <row r="4621" spans="1:12" x14ac:dyDescent="0.3">
      <c r="A4621" s="9">
        <v>44651</v>
      </c>
      <c r="B4621" t="s">
        <v>298</v>
      </c>
      <c r="C4621" t="s">
        <v>107</v>
      </c>
      <c r="D4621">
        <v>2700000</v>
      </c>
      <c r="E4621">
        <v>0</v>
      </c>
      <c r="F4621">
        <v>2700000</v>
      </c>
      <c r="G4621">
        <v>103</v>
      </c>
      <c r="H4621">
        <v>200000</v>
      </c>
      <c r="I4621">
        <v>0.08</v>
      </c>
      <c r="J4621" t="s">
        <v>340</v>
      </c>
      <c r="K4621" t="s">
        <v>359</v>
      </c>
      <c r="L4621" t="s">
        <v>379</v>
      </c>
    </row>
    <row r="4622" spans="1:12" x14ac:dyDescent="0.3">
      <c r="A4622" s="9">
        <v>44651</v>
      </c>
      <c r="B4622" t="s">
        <v>299</v>
      </c>
      <c r="C4622" t="s">
        <v>108</v>
      </c>
      <c r="D4622">
        <v>15025600000</v>
      </c>
      <c r="E4622">
        <v>1914800000</v>
      </c>
      <c r="F4622">
        <v>16940400000</v>
      </c>
      <c r="G4622">
        <v>8</v>
      </c>
      <c r="H4622">
        <v>173900000</v>
      </c>
      <c r="I4622">
        <v>1.037187248382191E-2</v>
      </c>
      <c r="J4622" t="s">
        <v>340</v>
      </c>
      <c r="K4622" t="s">
        <v>1758</v>
      </c>
      <c r="L4622" t="s">
        <v>1091</v>
      </c>
    </row>
    <row r="4623" spans="1:12" x14ac:dyDescent="0.3">
      <c r="A4623" s="9">
        <v>44651</v>
      </c>
      <c r="B4623" t="s">
        <v>290</v>
      </c>
      <c r="C4623" t="s">
        <v>99</v>
      </c>
      <c r="D4623">
        <v>208100000</v>
      </c>
      <c r="E4623">
        <v>0</v>
      </c>
      <c r="F4623">
        <v>208100000</v>
      </c>
      <c r="G4623">
        <v>64</v>
      </c>
      <c r="H4623">
        <v>2800000</v>
      </c>
      <c r="I4623">
        <v>1.363857769118363E-2</v>
      </c>
      <c r="J4623" t="s">
        <v>340</v>
      </c>
      <c r="K4623" t="s">
        <v>1530</v>
      </c>
      <c r="L4623" t="s">
        <v>629</v>
      </c>
    </row>
    <row r="4624" spans="1:12" x14ac:dyDescent="0.3">
      <c r="A4624" s="9">
        <v>44651</v>
      </c>
      <c r="B4624" t="s">
        <v>301</v>
      </c>
      <c r="C4624" t="s">
        <v>110</v>
      </c>
      <c r="D4624">
        <v>2879700000</v>
      </c>
      <c r="E4624">
        <v>115800000</v>
      </c>
      <c r="F4624">
        <v>2995500000</v>
      </c>
      <c r="G4624">
        <v>37</v>
      </c>
      <c r="H4624">
        <v>23200000</v>
      </c>
      <c r="I4624">
        <v>7.8054032230932277E-3</v>
      </c>
      <c r="J4624" t="s">
        <v>340</v>
      </c>
      <c r="K4624" t="s">
        <v>2065</v>
      </c>
      <c r="L4624" t="s">
        <v>1300</v>
      </c>
    </row>
    <row r="4625" spans="1:12" x14ac:dyDescent="0.3">
      <c r="A4625" s="9">
        <v>44651</v>
      </c>
      <c r="B4625" t="s">
        <v>302</v>
      </c>
      <c r="C4625" t="s">
        <v>111</v>
      </c>
      <c r="D4625">
        <v>2800000</v>
      </c>
      <c r="E4625">
        <v>0</v>
      </c>
      <c r="F4625">
        <v>2800000</v>
      </c>
      <c r="G4625">
        <v>109</v>
      </c>
      <c r="H4625">
        <v>-200000</v>
      </c>
      <c r="I4625">
        <v>-6.6666666666666666E-2</v>
      </c>
      <c r="J4625" t="s">
        <v>341</v>
      </c>
      <c r="K4625" t="s">
        <v>629</v>
      </c>
      <c r="L4625" t="s">
        <v>497</v>
      </c>
    </row>
    <row r="4626" spans="1:12" x14ac:dyDescent="0.3">
      <c r="A4626" s="9">
        <v>44651</v>
      </c>
      <c r="B4626" t="s">
        <v>304</v>
      </c>
      <c r="C4626" t="s">
        <v>113</v>
      </c>
      <c r="D4626">
        <v>14855200000</v>
      </c>
      <c r="E4626">
        <v>3273000000</v>
      </c>
      <c r="F4626">
        <v>18128200000</v>
      </c>
      <c r="G4626">
        <v>11</v>
      </c>
      <c r="H4626">
        <v>271800000</v>
      </c>
      <c r="I4626">
        <v>1.52214332116216E-2</v>
      </c>
      <c r="J4626" t="s">
        <v>340</v>
      </c>
      <c r="K4626" t="s">
        <v>1242</v>
      </c>
      <c r="L4626" t="s">
        <v>988</v>
      </c>
    </row>
    <row r="4627" spans="1:12" x14ac:dyDescent="0.3">
      <c r="A4627" s="9">
        <v>44651</v>
      </c>
      <c r="B4627" t="s">
        <v>305</v>
      </c>
      <c r="C4627" t="s">
        <v>114</v>
      </c>
      <c r="D4627">
        <v>13265800000</v>
      </c>
      <c r="E4627">
        <v>5920600000</v>
      </c>
      <c r="F4627">
        <v>19186400000</v>
      </c>
      <c r="G4627">
        <v>6</v>
      </c>
      <c r="H4627">
        <v>863800000</v>
      </c>
      <c r="I4627">
        <v>4.7143964284544773E-2</v>
      </c>
      <c r="J4627" t="s">
        <v>340</v>
      </c>
      <c r="K4627" t="s">
        <v>1992</v>
      </c>
      <c r="L4627" t="s">
        <v>2684</v>
      </c>
    </row>
    <row r="4628" spans="1:12" x14ac:dyDescent="0.3">
      <c r="A4628" s="9">
        <v>44651</v>
      </c>
      <c r="B4628" t="s">
        <v>306</v>
      </c>
      <c r="C4628" t="s">
        <v>115</v>
      </c>
      <c r="D4628">
        <v>200000</v>
      </c>
      <c r="E4628">
        <v>0</v>
      </c>
      <c r="F4628">
        <v>200000</v>
      </c>
      <c r="G4628">
        <v>6</v>
      </c>
      <c r="H4628">
        <v>0</v>
      </c>
      <c r="I4628">
        <v>0</v>
      </c>
      <c r="J4628" t="s">
        <v>339</v>
      </c>
      <c r="K4628" t="s">
        <v>379</v>
      </c>
      <c r="L4628" t="s">
        <v>348</v>
      </c>
    </row>
    <row r="4629" spans="1:12" x14ac:dyDescent="0.3">
      <c r="A4629" s="9">
        <v>44651</v>
      </c>
      <c r="B4629" t="s">
        <v>307</v>
      </c>
      <c r="C4629" t="s">
        <v>141</v>
      </c>
      <c r="D4629">
        <v>94900000</v>
      </c>
      <c r="E4629">
        <v>0</v>
      </c>
      <c r="F4629">
        <v>94900000</v>
      </c>
      <c r="G4629">
        <v>70</v>
      </c>
      <c r="H4629">
        <v>4300000</v>
      </c>
      <c r="I4629">
        <v>4.7461368653421633E-2</v>
      </c>
      <c r="J4629" t="s">
        <v>340</v>
      </c>
      <c r="K4629" t="s">
        <v>2685</v>
      </c>
      <c r="L4629" t="s">
        <v>761</v>
      </c>
    </row>
    <row r="4630" spans="1:12" x14ac:dyDescent="0.3">
      <c r="A4630" s="9">
        <v>44651</v>
      </c>
      <c r="B4630" t="s">
        <v>308</v>
      </c>
      <c r="C4630" t="s">
        <v>117</v>
      </c>
      <c r="D4630">
        <v>196498600000</v>
      </c>
      <c r="E4630">
        <v>26381500000</v>
      </c>
      <c r="F4630">
        <v>222880100000</v>
      </c>
      <c r="G4630">
        <v>1</v>
      </c>
      <c r="H4630">
        <v>3130000000</v>
      </c>
      <c r="I4630">
        <v>1.4243451993878499E-2</v>
      </c>
      <c r="J4630" t="s">
        <v>340</v>
      </c>
      <c r="K4630" t="s">
        <v>2686</v>
      </c>
      <c r="L4630" t="s">
        <v>1864</v>
      </c>
    </row>
    <row r="4631" spans="1:12" x14ac:dyDescent="0.3">
      <c r="A4631" s="9">
        <v>44651</v>
      </c>
      <c r="B4631" t="s">
        <v>309</v>
      </c>
      <c r="C4631" t="s">
        <v>118</v>
      </c>
      <c r="D4631">
        <v>56900000</v>
      </c>
      <c r="E4631">
        <v>35800000</v>
      </c>
      <c r="F4631">
        <v>92700000</v>
      </c>
      <c r="G4631">
        <v>80</v>
      </c>
      <c r="H4631">
        <v>-900000</v>
      </c>
      <c r="I4631">
        <v>-9.6153846153846159E-3</v>
      </c>
      <c r="J4631" t="s">
        <v>341</v>
      </c>
      <c r="K4631" t="s">
        <v>1225</v>
      </c>
      <c r="L4631" t="s">
        <v>599</v>
      </c>
    </row>
    <row r="4632" spans="1:12" x14ac:dyDescent="0.3">
      <c r="A4632" s="9">
        <v>44651</v>
      </c>
      <c r="B4632" t="s">
        <v>310</v>
      </c>
      <c r="C4632" t="s">
        <v>142</v>
      </c>
      <c r="D4632">
        <v>67300000</v>
      </c>
      <c r="E4632">
        <v>200000</v>
      </c>
      <c r="F4632">
        <v>67500000</v>
      </c>
      <c r="G4632">
        <v>74</v>
      </c>
      <c r="H4632">
        <v>899999.99999999255</v>
      </c>
      <c r="I4632">
        <v>1.35135135135134E-2</v>
      </c>
      <c r="J4632" t="s">
        <v>340</v>
      </c>
      <c r="K4632" t="s">
        <v>2560</v>
      </c>
      <c r="L4632" t="s">
        <v>441</v>
      </c>
    </row>
    <row r="4633" spans="1:12" x14ac:dyDescent="0.3">
      <c r="A4633" s="9">
        <v>44651</v>
      </c>
      <c r="B4633" t="s">
        <v>311</v>
      </c>
      <c r="C4633" t="s">
        <v>120</v>
      </c>
      <c r="D4633">
        <v>0</v>
      </c>
      <c r="E4633">
        <v>0</v>
      </c>
      <c r="F4633">
        <v>0</v>
      </c>
      <c r="G4633">
        <v>123</v>
      </c>
      <c r="H4633">
        <v>0</v>
      </c>
      <c r="J4633" t="s">
        <v>339</v>
      </c>
      <c r="K4633" t="s">
        <v>348</v>
      </c>
      <c r="L4633" t="s">
        <v>348</v>
      </c>
    </row>
    <row r="4634" spans="1:12" x14ac:dyDescent="0.3">
      <c r="A4634" s="9">
        <v>44651</v>
      </c>
      <c r="B4634" t="s">
        <v>312</v>
      </c>
      <c r="C4634" t="s">
        <v>121</v>
      </c>
      <c r="D4634">
        <v>0</v>
      </c>
      <c r="E4634">
        <v>0</v>
      </c>
      <c r="F4634">
        <v>0</v>
      </c>
      <c r="G4634">
        <v>122</v>
      </c>
      <c r="H4634">
        <v>0</v>
      </c>
      <c r="J4634" t="s">
        <v>339</v>
      </c>
      <c r="K4634" t="s">
        <v>348</v>
      </c>
      <c r="L4634" t="s">
        <v>348</v>
      </c>
    </row>
    <row r="4635" spans="1:12" x14ac:dyDescent="0.3">
      <c r="A4635" s="9">
        <v>44651</v>
      </c>
      <c r="B4635" t="s">
        <v>315</v>
      </c>
      <c r="C4635" t="s">
        <v>124</v>
      </c>
      <c r="D4635">
        <v>0</v>
      </c>
      <c r="E4635">
        <v>3500000</v>
      </c>
      <c r="F4635">
        <v>3500000</v>
      </c>
      <c r="G4635">
        <v>106</v>
      </c>
      <c r="H4635">
        <v>-200000</v>
      </c>
      <c r="I4635">
        <v>-5.4054054054054057E-2</v>
      </c>
      <c r="J4635" t="s">
        <v>341</v>
      </c>
      <c r="K4635" t="s">
        <v>481</v>
      </c>
      <c r="L4635" t="s">
        <v>497</v>
      </c>
    </row>
    <row r="4636" spans="1:12" x14ac:dyDescent="0.3">
      <c r="A4636" s="9">
        <v>44651</v>
      </c>
      <c r="B4636" t="s">
        <v>313</v>
      </c>
      <c r="C4636" t="s">
        <v>122</v>
      </c>
      <c r="D4636">
        <v>100900000</v>
      </c>
      <c r="E4636">
        <v>0</v>
      </c>
      <c r="F4636">
        <v>100900000</v>
      </c>
      <c r="G4636">
        <v>69</v>
      </c>
      <c r="H4636">
        <v>3300000</v>
      </c>
      <c r="I4636">
        <v>3.3811475409836068E-2</v>
      </c>
      <c r="J4636" t="s">
        <v>340</v>
      </c>
      <c r="K4636" t="s">
        <v>493</v>
      </c>
      <c r="L4636" t="s">
        <v>886</v>
      </c>
    </row>
    <row r="4637" spans="1:12" x14ac:dyDescent="0.3">
      <c r="A4637" s="9">
        <v>44651</v>
      </c>
      <c r="B4637" t="s">
        <v>292</v>
      </c>
      <c r="C4637" t="s">
        <v>101</v>
      </c>
      <c r="D4637">
        <v>15902200000</v>
      </c>
      <c r="E4637">
        <v>41200000</v>
      </c>
      <c r="F4637">
        <v>15943400000</v>
      </c>
      <c r="G4637">
        <v>9</v>
      </c>
      <c r="H4637">
        <v>396100000</v>
      </c>
      <c r="I4637">
        <v>2.547709248551195E-2</v>
      </c>
      <c r="J4637" t="s">
        <v>340</v>
      </c>
      <c r="K4637" t="s">
        <v>1614</v>
      </c>
      <c r="L4637" t="s">
        <v>1199</v>
      </c>
    </row>
    <row r="4638" spans="1:12" x14ac:dyDescent="0.3">
      <c r="A4638" s="9">
        <v>44651</v>
      </c>
      <c r="B4638" t="s">
        <v>321</v>
      </c>
      <c r="C4638" t="s">
        <v>130</v>
      </c>
      <c r="D4638">
        <v>337300000</v>
      </c>
      <c r="E4638">
        <v>85800000</v>
      </c>
      <c r="F4638">
        <v>423100000</v>
      </c>
      <c r="G4638">
        <v>58</v>
      </c>
      <c r="H4638">
        <v>800000</v>
      </c>
      <c r="I4638">
        <v>1.8943878759175941E-3</v>
      </c>
      <c r="J4638" t="s">
        <v>340</v>
      </c>
      <c r="K4638" t="s">
        <v>2038</v>
      </c>
      <c r="L4638" t="s">
        <v>365</v>
      </c>
    </row>
    <row r="4639" spans="1:12" x14ac:dyDescent="0.3">
      <c r="A4639" s="9">
        <v>44651</v>
      </c>
      <c r="B4639" t="s">
        <v>316</v>
      </c>
      <c r="C4639" t="s">
        <v>125</v>
      </c>
      <c r="D4639">
        <v>0</v>
      </c>
      <c r="E4639">
        <v>0</v>
      </c>
      <c r="F4639">
        <v>0</v>
      </c>
      <c r="G4639">
        <v>118</v>
      </c>
      <c r="H4639">
        <v>0</v>
      </c>
      <c r="J4639" t="s">
        <v>339</v>
      </c>
      <c r="K4639" t="s">
        <v>348</v>
      </c>
      <c r="L4639" t="s">
        <v>348</v>
      </c>
    </row>
    <row r="4640" spans="1:12" x14ac:dyDescent="0.3">
      <c r="A4640" s="9">
        <v>44651</v>
      </c>
      <c r="B4640" t="s">
        <v>317</v>
      </c>
      <c r="C4640" t="s">
        <v>126</v>
      </c>
      <c r="D4640">
        <v>9617700000</v>
      </c>
      <c r="E4640">
        <v>0</v>
      </c>
      <c r="F4640">
        <v>9617700000</v>
      </c>
      <c r="G4640">
        <v>17</v>
      </c>
      <c r="H4640">
        <v>171600000</v>
      </c>
      <c r="I4640">
        <v>1.816622733191476E-2</v>
      </c>
      <c r="J4640" t="s">
        <v>340</v>
      </c>
      <c r="K4640" t="s">
        <v>2491</v>
      </c>
      <c r="L4640" t="s">
        <v>1335</v>
      </c>
    </row>
    <row r="4641" spans="1:12" x14ac:dyDescent="0.3">
      <c r="A4641" s="9">
        <v>44651</v>
      </c>
      <c r="B4641" t="s">
        <v>318</v>
      </c>
      <c r="C4641" t="s">
        <v>127</v>
      </c>
      <c r="D4641">
        <v>700000</v>
      </c>
      <c r="E4641">
        <v>0</v>
      </c>
      <c r="F4641">
        <v>700000</v>
      </c>
      <c r="G4641">
        <v>111</v>
      </c>
      <c r="H4641">
        <v>0</v>
      </c>
      <c r="I4641">
        <v>0</v>
      </c>
      <c r="J4641" t="s">
        <v>339</v>
      </c>
      <c r="K4641" t="s">
        <v>456</v>
      </c>
      <c r="L4641" t="s">
        <v>348</v>
      </c>
    </row>
    <row r="4642" spans="1:12" x14ac:dyDescent="0.3">
      <c r="A4642" s="9">
        <v>44651</v>
      </c>
      <c r="B4642" t="s">
        <v>319</v>
      </c>
      <c r="C4642" t="s">
        <v>128</v>
      </c>
      <c r="D4642">
        <v>7300000</v>
      </c>
      <c r="E4642">
        <v>0</v>
      </c>
      <c r="F4642">
        <v>7300000</v>
      </c>
      <c r="G4642">
        <v>99</v>
      </c>
      <c r="H4642">
        <v>-100000</v>
      </c>
      <c r="I4642">
        <v>-1.3513513513513511E-2</v>
      </c>
      <c r="J4642" t="s">
        <v>341</v>
      </c>
      <c r="K4642" t="s">
        <v>1728</v>
      </c>
      <c r="L4642" t="s">
        <v>503</v>
      </c>
    </row>
    <row r="4643" spans="1:12" x14ac:dyDescent="0.3">
      <c r="A4643" s="9">
        <v>44651</v>
      </c>
      <c r="B4643" t="s">
        <v>320</v>
      </c>
      <c r="C4643" t="s">
        <v>129</v>
      </c>
      <c r="D4643">
        <v>73600000</v>
      </c>
      <c r="E4643">
        <v>0</v>
      </c>
      <c r="F4643">
        <v>73600000</v>
      </c>
      <c r="G4643">
        <v>99</v>
      </c>
      <c r="H4643">
        <v>1000000</v>
      </c>
      <c r="I4643">
        <v>1.3774104683195589E-2</v>
      </c>
      <c r="J4643" t="s">
        <v>340</v>
      </c>
      <c r="K4643" t="s">
        <v>734</v>
      </c>
      <c r="L4643" t="s">
        <v>458</v>
      </c>
    </row>
    <row r="4644" spans="1:12" x14ac:dyDescent="0.3">
      <c r="A4644" s="9">
        <v>44651</v>
      </c>
      <c r="B4644" t="s">
        <v>197</v>
      </c>
      <c r="C4644" t="s">
        <v>5</v>
      </c>
      <c r="D4644">
        <v>612400000</v>
      </c>
      <c r="E4644">
        <v>0</v>
      </c>
      <c r="F4644">
        <v>612400000</v>
      </c>
      <c r="G4644">
        <v>55</v>
      </c>
      <c r="H4644">
        <v>-3500000</v>
      </c>
      <c r="I4644">
        <v>-5.6827407046598473E-3</v>
      </c>
      <c r="J4644" t="s">
        <v>341</v>
      </c>
      <c r="K4644" t="s">
        <v>2305</v>
      </c>
      <c r="L4644" t="s">
        <v>1620</v>
      </c>
    </row>
    <row r="4645" spans="1:12" x14ac:dyDescent="0.3">
      <c r="A4645" s="9">
        <v>44681</v>
      </c>
      <c r="B4645" t="s">
        <v>207</v>
      </c>
      <c r="C4645" t="s">
        <v>16</v>
      </c>
      <c r="D4645">
        <v>1327600000</v>
      </c>
      <c r="E4645">
        <v>1799800000</v>
      </c>
      <c r="F4645">
        <v>3127400000</v>
      </c>
      <c r="G4645">
        <v>33</v>
      </c>
      <c r="H4645">
        <v>26300000</v>
      </c>
      <c r="I4645">
        <v>8.4808616297442838E-3</v>
      </c>
      <c r="J4645" t="s">
        <v>340</v>
      </c>
      <c r="K4645" t="s">
        <v>1864</v>
      </c>
      <c r="L4645" t="s">
        <v>2687</v>
      </c>
    </row>
    <row r="4646" spans="1:12" x14ac:dyDescent="0.3">
      <c r="A4646" s="9">
        <v>44681</v>
      </c>
      <c r="B4646" t="s">
        <v>206</v>
      </c>
      <c r="C4646" t="s">
        <v>15</v>
      </c>
      <c r="D4646">
        <v>100000</v>
      </c>
      <c r="E4646">
        <v>0</v>
      </c>
      <c r="F4646">
        <v>100000</v>
      </c>
      <c r="G4646">
        <v>115</v>
      </c>
      <c r="H4646">
        <v>0</v>
      </c>
      <c r="I4646">
        <v>0</v>
      </c>
      <c r="J4646" t="s">
        <v>339</v>
      </c>
      <c r="K4646" t="s">
        <v>486</v>
      </c>
      <c r="L4646" t="s">
        <v>348</v>
      </c>
    </row>
    <row r="4647" spans="1:12" x14ac:dyDescent="0.3">
      <c r="A4647" s="9">
        <v>44681</v>
      </c>
      <c r="B4647" t="s">
        <v>205</v>
      </c>
      <c r="C4647" t="s">
        <v>14</v>
      </c>
      <c r="D4647">
        <v>5471000000</v>
      </c>
      <c r="E4647">
        <v>145000000</v>
      </c>
      <c r="F4647">
        <v>5616000000</v>
      </c>
      <c r="G4647">
        <v>20</v>
      </c>
      <c r="H4647">
        <v>137200000</v>
      </c>
      <c r="I4647">
        <v>2.5041979995619482E-2</v>
      </c>
      <c r="J4647" t="s">
        <v>340</v>
      </c>
      <c r="K4647" t="s">
        <v>524</v>
      </c>
      <c r="L4647" t="s">
        <v>594</v>
      </c>
    </row>
    <row r="4648" spans="1:12" x14ac:dyDescent="0.3">
      <c r="A4648" s="9">
        <v>44681</v>
      </c>
      <c r="B4648" t="s">
        <v>204</v>
      </c>
      <c r="C4648" t="s">
        <v>13</v>
      </c>
      <c r="D4648">
        <v>300000</v>
      </c>
      <c r="E4648">
        <v>200000</v>
      </c>
      <c r="F4648">
        <v>500000</v>
      </c>
      <c r="G4648">
        <v>108</v>
      </c>
      <c r="H4648">
        <v>200000</v>
      </c>
      <c r="I4648">
        <v>0.66666666666666663</v>
      </c>
      <c r="J4648" t="s">
        <v>340</v>
      </c>
      <c r="K4648" t="s">
        <v>361</v>
      </c>
      <c r="L4648" t="s">
        <v>379</v>
      </c>
    </row>
    <row r="4649" spans="1:12" x14ac:dyDescent="0.3">
      <c r="A4649" s="9">
        <v>44681</v>
      </c>
      <c r="B4649" t="s">
        <v>203</v>
      </c>
      <c r="C4649" t="s">
        <v>12</v>
      </c>
      <c r="D4649">
        <v>13400000</v>
      </c>
      <c r="E4649">
        <v>200000</v>
      </c>
      <c r="F4649">
        <v>13600000</v>
      </c>
      <c r="G4649">
        <v>91</v>
      </c>
      <c r="H4649">
        <v>900000</v>
      </c>
      <c r="I4649">
        <v>7.0866141732283464E-2</v>
      </c>
      <c r="J4649" t="s">
        <v>340</v>
      </c>
      <c r="K4649" t="s">
        <v>1435</v>
      </c>
      <c r="L4649" t="s">
        <v>441</v>
      </c>
    </row>
    <row r="4650" spans="1:12" x14ac:dyDescent="0.3">
      <c r="A4650" s="9">
        <v>44681</v>
      </c>
      <c r="B4650" t="s">
        <v>200</v>
      </c>
      <c r="C4650" t="s">
        <v>9</v>
      </c>
      <c r="D4650">
        <v>6444600000</v>
      </c>
      <c r="E4650">
        <v>0</v>
      </c>
      <c r="F4650">
        <v>6444600000</v>
      </c>
      <c r="G4650">
        <v>23</v>
      </c>
      <c r="H4650">
        <v>380400000</v>
      </c>
      <c r="I4650">
        <v>6.272880182052043E-2</v>
      </c>
      <c r="J4650" t="s">
        <v>340</v>
      </c>
      <c r="K4650" t="s">
        <v>2688</v>
      </c>
      <c r="L4650" t="s">
        <v>2689</v>
      </c>
    </row>
    <row r="4651" spans="1:12" x14ac:dyDescent="0.3">
      <c r="A4651" s="9">
        <v>44681</v>
      </c>
      <c r="B4651" t="s">
        <v>201</v>
      </c>
      <c r="C4651" t="s">
        <v>10</v>
      </c>
      <c r="D4651">
        <v>3481100000</v>
      </c>
      <c r="E4651">
        <v>222700000</v>
      </c>
      <c r="F4651">
        <v>3703800000</v>
      </c>
      <c r="G4651">
        <v>38</v>
      </c>
      <c r="H4651">
        <v>-200000000</v>
      </c>
      <c r="I4651">
        <v>-5.1232132793688198E-2</v>
      </c>
      <c r="J4651" t="s">
        <v>341</v>
      </c>
      <c r="K4651" t="s">
        <v>1681</v>
      </c>
      <c r="L4651" t="s">
        <v>576</v>
      </c>
    </row>
    <row r="4652" spans="1:12" x14ac:dyDescent="0.3">
      <c r="A4652" s="9">
        <v>44681</v>
      </c>
      <c r="B4652" t="s">
        <v>334</v>
      </c>
      <c r="C4652" t="s">
        <v>151</v>
      </c>
      <c r="D4652">
        <v>4912800000</v>
      </c>
      <c r="E4652">
        <v>0</v>
      </c>
      <c r="F4652">
        <v>4912800000</v>
      </c>
      <c r="G4652">
        <v>26</v>
      </c>
      <c r="H4652">
        <v>262600000</v>
      </c>
      <c r="I4652">
        <v>5.6470689432712572E-2</v>
      </c>
      <c r="J4652" t="s">
        <v>340</v>
      </c>
      <c r="K4652" t="s">
        <v>1481</v>
      </c>
      <c r="L4652" t="s">
        <v>1018</v>
      </c>
    </row>
    <row r="4653" spans="1:12" x14ac:dyDescent="0.3">
      <c r="A4653" s="9">
        <v>44681</v>
      </c>
      <c r="B4653" t="s">
        <v>199</v>
      </c>
      <c r="C4653" t="s">
        <v>8</v>
      </c>
      <c r="D4653">
        <v>9200000</v>
      </c>
      <c r="E4653">
        <v>0</v>
      </c>
      <c r="F4653">
        <v>9200000</v>
      </c>
      <c r="G4653">
        <v>97</v>
      </c>
      <c r="H4653">
        <v>-700000</v>
      </c>
      <c r="I4653">
        <v>-7.0707070707070704E-2</v>
      </c>
      <c r="J4653" t="s">
        <v>341</v>
      </c>
      <c r="K4653" t="s">
        <v>1129</v>
      </c>
      <c r="L4653" t="s">
        <v>610</v>
      </c>
    </row>
    <row r="4654" spans="1:12" x14ac:dyDescent="0.3">
      <c r="A4654" s="9">
        <v>44681</v>
      </c>
      <c r="B4654" t="s">
        <v>225</v>
      </c>
      <c r="C4654" t="s">
        <v>34</v>
      </c>
      <c r="D4654">
        <v>158901200000</v>
      </c>
      <c r="E4654">
        <v>18966600000</v>
      </c>
      <c r="F4654">
        <v>177867800000</v>
      </c>
      <c r="G4654">
        <v>2</v>
      </c>
      <c r="H4654">
        <v>2815400000</v>
      </c>
      <c r="I4654">
        <v>1.6083184235120451E-2</v>
      </c>
      <c r="J4654" t="s">
        <v>340</v>
      </c>
      <c r="K4654" t="s">
        <v>2690</v>
      </c>
      <c r="L4654" t="s">
        <v>1664</v>
      </c>
    </row>
    <row r="4655" spans="1:12" x14ac:dyDescent="0.3">
      <c r="A4655" s="9">
        <v>44681</v>
      </c>
      <c r="B4655" t="s">
        <v>226</v>
      </c>
      <c r="C4655" t="s">
        <v>35</v>
      </c>
      <c r="D4655">
        <v>61200000</v>
      </c>
      <c r="E4655">
        <v>1400000</v>
      </c>
      <c r="F4655">
        <v>62600000</v>
      </c>
      <c r="G4655">
        <v>77</v>
      </c>
      <c r="H4655">
        <v>1100000</v>
      </c>
      <c r="I4655">
        <v>1.7886178861788619E-2</v>
      </c>
      <c r="J4655" t="s">
        <v>340</v>
      </c>
      <c r="K4655" t="s">
        <v>2570</v>
      </c>
      <c r="L4655" t="s">
        <v>574</v>
      </c>
    </row>
    <row r="4656" spans="1:12" x14ac:dyDescent="0.3">
      <c r="A4656" s="9">
        <v>44681</v>
      </c>
      <c r="B4656" t="s">
        <v>202</v>
      </c>
      <c r="C4656" t="s">
        <v>11</v>
      </c>
      <c r="D4656">
        <v>97600000</v>
      </c>
      <c r="E4656">
        <v>0</v>
      </c>
      <c r="F4656">
        <v>97600000</v>
      </c>
      <c r="G4656">
        <v>72</v>
      </c>
      <c r="H4656">
        <v>-500000</v>
      </c>
      <c r="I4656">
        <v>-5.0968399592252814E-3</v>
      </c>
      <c r="J4656" t="s">
        <v>341</v>
      </c>
      <c r="K4656" t="s">
        <v>457</v>
      </c>
      <c r="L4656" t="s">
        <v>472</v>
      </c>
    </row>
    <row r="4657" spans="1:12" x14ac:dyDescent="0.3">
      <c r="A4657" s="9">
        <v>44681</v>
      </c>
      <c r="B4657" t="s">
        <v>329</v>
      </c>
      <c r="C4657" t="s">
        <v>146</v>
      </c>
      <c r="D4657">
        <v>17400000</v>
      </c>
      <c r="E4657">
        <v>0</v>
      </c>
      <c r="F4657">
        <v>17400000</v>
      </c>
      <c r="G4657">
        <v>93</v>
      </c>
      <c r="H4657">
        <v>-900000</v>
      </c>
      <c r="I4657">
        <v>-4.9180327868852458E-2</v>
      </c>
      <c r="J4657" t="s">
        <v>341</v>
      </c>
      <c r="K4657" t="s">
        <v>720</v>
      </c>
      <c r="L4657" t="s">
        <v>599</v>
      </c>
    </row>
    <row r="4658" spans="1:12" x14ac:dyDescent="0.3">
      <c r="A4658" s="9">
        <v>44681</v>
      </c>
      <c r="B4658" t="s">
        <v>291</v>
      </c>
      <c r="C4658" t="s">
        <v>100</v>
      </c>
      <c r="D4658">
        <v>2300000</v>
      </c>
      <c r="E4658">
        <v>500000</v>
      </c>
      <c r="F4658">
        <v>2800000</v>
      </c>
      <c r="G4658">
        <v>112</v>
      </c>
      <c r="H4658">
        <v>100000</v>
      </c>
      <c r="I4658">
        <v>3.7037037037037028E-2</v>
      </c>
      <c r="J4658" t="s">
        <v>340</v>
      </c>
      <c r="K4658" t="s">
        <v>629</v>
      </c>
      <c r="L4658" t="s">
        <v>486</v>
      </c>
    </row>
    <row r="4659" spans="1:12" x14ac:dyDescent="0.3">
      <c r="A4659" s="9">
        <v>44681</v>
      </c>
      <c r="B4659" t="s">
        <v>211</v>
      </c>
      <c r="C4659" t="s">
        <v>20</v>
      </c>
      <c r="D4659">
        <v>2174000000</v>
      </c>
      <c r="E4659">
        <v>117800000</v>
      </c>
      <c r="F4659">
        <v>2291800000</v>
      </c>
      <c r="G4659">
        <v>41</v>
      </c>
      <c r="H4659">
        <v>-12300000</v>
      </c>
      <c r="I4659">
        <v>-5.3383099691853651E-3</v>
      </c>
      <c r="J4659" t="s">
        <v>341</v>
      </c>
      <c r="K4659" t="s">
        <v>2691</v>
      </c>
      <c r="L4659" t="s">
        <v>796</v>
      </c>
    </row>
    <row r="4660" spans="1:12" x14ac:dyDescent="0.3">
      <c r="A4660" s="9">
        <v>44681</v>
      </c>
      <c r="B4660" t="s">
        <v>212</v>
      </c>
      <c r="C4660" t="s">
        <v>21</v>
      </c>
      <c r="D4660">
        <v>3100000</v>
      </c>
      <c r="E4660">
        <v>0</v>
      </c>
      <c r="F4660">
        <v>3100000</v>
      </c>
      <c r="G4660">
        <v>104</v>
      </c>
      <c r="H4660">
        <v>-100000</v>
      </c>
      <c r="I4660">
        <v>-3.125E-2</v>
      </c>
      <c r="J4660" t="s">
        <v>341</v>
      </c>
      <c r="K4660" t="s">
        <v>777</v>
      </c>
      <c r="L4660" t="s">
        <v>503</v>
      </c>
    </row>
    <row r="4661" spans="1:12" x14ac:dyDescent="0.3">
      <c r="A4661" s="9">
        <v>44681</v>
      </c>
      <c r="B4661" t="s">
        <v>213</v>
      </c>
      <c r="C4661" t="s">
        <v>22</v>
      </c>
      <c r="D4661">
        <v>156600000</v>
      </c>
      <c r="E4661">
        <v>0</v>
      </c>
      <c r="F4661">
        <v>156600000</v>
      </c>
      <c r="G4661">
        <v>68</v>
      </c>
      <c r="H4661">
        <v>10800000</v>
      </c>
      <c r="I4661">
        <v>7.407407407407407E-2</v>
      </c>
      <c r="J4661" t="s">
        <v>340</v>
      </c>
      <c r="K4661" t="s">
        <v>2692</v>
      </c>
      <c r="L4661" t="s">
        <v>375</v>
      </c>
    </row>
    <row r="4662" spans="1:12" x14ac:dyDescent="0.3">
      <c r="A4662" s="9">
        <v>44681</v>
      </c>
      <c r="B4662" t="s">
        <v>214</v>
      </c>
      <c r="C4662" t="s">
        <v>23</v>
      </c>
      <c r="D4662">
        <v>39100000</v>
      </c>
      <c r="E4662">
        <v>22100000</v>
      </c>
      <c r="F4662">
        <v>61200000</v>
      </c>
      <c r="G4662">
        <v>79</v>
      </c>
      <c r="H4662">
        <v>-600000</v>
      </c>
      <c r="I4662">
        <v>-9.7087378640776691E-3</v>
      </c>
      <c r="J4662" t="s">
        <v>341</v>
      </c>
      <c r="K4662" t="s">
        <v>2693</v>
      </c>
      <c r="L4662" t="s">
        <v>492</v>
      </c>
    </row>
    <row r="4663" spans="1:12" x14ac:dyDescent="0.3">
      <c r="A4663" s="9">
        <v>44681</v>
      </c>
      <c r="B4663" t="s">
        <v>216</v>
      </c>
      <c r="C4663" t="s">
        <v>25</v>
      </c>
      <c r="D4663">
        <v>30600000</v>
      </c>
      <c r="E4663">
        <v>1300000</v>
      </c>
      <c r="F4663">
        <v>31900000</v>
      </c>
      <c r="G4663">
        <v>84</v>
      </c>
      <c r="H4663">
        <v>800000</v>
      </c>
      <c r="I4663">
        <v>2.5723472668810289E-2</v>
      </c>
      <c r="J4663" t="s">
        <v>340</v>
      </c>
      <c r="K4663" t="s">
        <v>1600</v>
      </c>
      <c r="L4663" t="s">
        <v>365</v>
      </c>
    </row>
    <row r="4664" spans="1:12" x14ac:dyDescent="0.3">
      <c r="A4664" s="9">
        <v>44681</v>
      </c>
      <c r="B4664" t="s">
        <v>217</v>
      </c>
      <c r="C4664" t="s">
        <v>26</v>
      </c>
      <c r="D4664">
        <v>72900000</v>
      </c>
      <c r="E4664">
        <v>0</v>
      </c>
      <c r="F4664">
        <v>72900000</v>
      </c>
      <c r="G4664">
        <v>84</v>
      </c>
      <c r="H4664">
        <v>1600000</v>
      </c>
      <c r="I4664">
        <v>2.244039270687237E-2</v>
      </c>
      <c r="J4664" t="s">
        <v>340</v>
      </c>
      <c r="K4664" t="s">
        <v>2353</v>
      </c>
      <c r="L4664" t="s">
        <v>633</v>
      </c>
    </row>
    <row r="4665" spans="1:12" x14ac:dyDescent="0.3">
      <c r="A4665" s="9">
        <v>44681</v>
      </c>
      <c r="B4665" t="s">
        <v>218</v>
      </c>
      <c r="C4665" t="s">
        <v>27</v>
      </c>
      <c r="D4665">
        <v>346900000</v>
      </c>
      <c r="E4665">
        <v>61000000</v>
      </c>
      <c r="F4665">
        <v>407900000</v>
      </c>
      <c r="G4665">
        <v>84</v>
      </c>
      <c r="H4665">
        <v>1500000</v>
      </c>
      <c r="I4665">
        <v>3.6909448818897642E-3</v>
      </c>
      <c r="J4665" t="s">
        <v>340</v>
      </c>
      <c r="K4665" t="s">
        <v>2641</v>
      </c>
      <c r="L4665" t="s">
        <v>461</v>
      </c>
    </row>
    <row r="4666" spans="1:12" x14ac:dyDescent="0.3">
      <c r="A4666" s="9">
        <v>44681</v>
      </c>
      <c r="B4666" t="s">
        <v>220</v>
      </c>
      <c r="C4666" t="s">
        <v>29</v>
      </c>
      <c r="D4666">
        <v>20300000</v>
      </c>
      <c r="E4666">
        <v>0</v>
      </c>
      <c r="F4666">
        <v>20300000</v>
      </c>
      <c r="G4666">
        <v>90</v>
      </c>
      <c r="H4666">
        <v>-900000</v>
      </c>
      <c r="I4666">
        <v>-4.2452830188679243E-2</v>
      </c>
      <c r="J4666" t="s">
        <v>341</v>
      </c>
      <c r="K4666" t="s">
        <v>1164</v>
      </c>
      <c r="L4666" t="s">
        <v>599</v>
      </c>
    </row>
    <row r="4667" spans="1:12" x14ac:dyDescent="0.3">
      <c r="A4667" s="9">
        <v>44681</v>
      </c>
      <c r="B4667" t="s">
        <v>221</v>
      </c>
      <c r="C4667" t="s">
        <v>30</v>
      </c>
      <c r="D4667">
        <v>3435300000</v>
      </c>
      <c r="E4667">
        <v>79800000</v>
      </c>
      <c r="F4667">
        <v>3515100000</v>
      </c>
      <c r="G4667">
        <v>36</v>
      </c>
      <c r="H4667">
        <v>115800000</v>
      </c>
      <c r="I4667">
        <v>3.4065837084105551E-2</v>
      </c>
      <c r="J4667" t="s">
        <v>340</v>
      </c>
      <c r="K4667" t="s">
        <v>1314</v>
      </c>
      <c r="L4667" t="s">
        <v>919</v>
      </c>
    </row>
    <row r="4668" spans="1:12" x14ac:dyDescent="0.3">
      <c r="A4668" s="9">
        <v>44681</v>
      </c>
      <c r="B4668" t="s">
        <v>222</v>
      </c>
      <c r="C4668" t="s">
        <v>31</v>
      </c>
      <c r="D4668">
        <v>788900000</v>
      </c>
      <c r="E4668">
        <v>119300000</v>
      </c>
      <c r="F4668">
        <v>908200000</v>
      </c>
      <c r="G4668">
        <v>46</v>
      </c>
      <c r="H4668">
        <v>-9500000</v>
      </c>
      <c r="I4668">
        <v>-1.0351966873706001E-2</v>
      </c>
      <c r="J4668" t="s">
        <v>341</v>
      </c>
      <c r="K4668" t="s">
        <v>1462</v>
      </c>
      <c r="L4668" t="s">
        <v>2072</v>
      </c>
    </row>
    <row r="4669" spans="1:12" x14ac:dyDescent="0.3">
      <c r="A4669" s="9">
        <v>44681</v>
      </c>
      <c r="B4669" t="s">
        <v>223</v>
      </c>
      <c r="C4669" t="s">
        <v>32</v>
      </c>
      <c r="D4669">
        <v>62400000</v>
      </c>
      <c r="E4669">
        <v>11700000</v>
      </c>
      <c r="F4669">
        <v>74100000</v>
      </c>
      <c r="G4669">
        <v>76</v>
      </c>
      <c r="H4669">
        <v>-400000</v>
      </c>
      <c r="I4669">
        <v>-5.3691275167785232E-3</v>
      </c>
      <c r="J4669" t="s">
        <v>341</v>
      </c>
      <c r="K4669" t="s">
        <v>2155</v>
      </c>
      <c r="L4669" t="s">
        <v>909</v>
      </c>
    </row>
    <row r="4670" spans="1:12" x14ac:dyDescent="0.3">
      <c r="A4670" s="9">
        <v>44681</v>
      </c>
      <c r="B4670" t="s">
        <v>242</v>
      </c>
      <c r="C4670" t="s">
        <v>51</v>
      </c>
      <c r="D4670">
        <v>15300000</v>
      </c>
      <c r="E4670">
        <v>0</v>
      </c>
      <c r="F4670">
        <v>15300000</v>
      </c>
      <c r="G4670">
        <v>95</v>
      </c>
      <c r="H4670">
        <v>0</v>
      </c>
      <c r="I4670">
        <v>0</v>
      </c>
      <c r="J4670" t="s">
        <v>339</v>
      </c>
      <c r="K4670" t="s">
        <v>2581</v>
      </c>
      <c r="L4670" t="s">
        <v>348</v>
      </c>
    </row>
    <row r="4671" spans="1:12" x14ac:dyDescent="0.3">
      <c r="A4671" s="9">
        <v>44681</v>
      </c>
      <c r="B4671" t="s">
        <v>258</v>
      </c>
      <c r="C4671" t="s">
        <v>67</v>
      </c>
      <c r="D4671">
        <v>258100000</v>
      </c>
      <c r="E4671">
        <v>15200000</v>
      </c>
      <c r="F4671">
        <v>273300000</v>
      </c>
      <c r="G4671">
        <v>61</v>
      </c>
      <c r="H4671">
        <v>-1800000</v>
      </c>
      <c r="I4671">
        <v>-6.5430752453653216E-3</v>
      </c>
      <c r="J4671" t="s">
        <v>341</v>
      </c>
      <c r="K4671" t="s">
        <v>1832</v>
      </c>
      <c r="L4671" t="s">
        <v>984</v>
      </c>
    </row>
    <row r="4672" spans="1:12" x14ac:dyDescent="0.3">
      <c r="A4672" s="9">
        <v>44681</v>
      </c>
      <c r="B4672" t="s">
        <v>227</v>
      </c>
      <c r="C4672" t="s">
        <v>36</v>
      </c>
      <c r="D4672">
        <v>302400000</v>
      </c>
      <c r="E4672">
        <v>300000</v>
      </c>
      <c r="F4672">
        <v>302700000</v>
      </c>
      <c r="G4672">
        <v>61</v>
      </c>
      <c r="H4672">
        <v>-4600000</v>
      </c>
      <c r="I4672">
        <v>-1.4969085584119751E-2</v>
      </c>
      <c r="J4672" t="s">
        <v>341</v>
      </c>
      <c r="K4672" t="s">
        <v>2197</v>
      </c>
      <c r="L4672" t="s">
        <v>1841</v>
      </c>
    </row>
    <row r="4673" spans="1:12" x14ac:dyDescent="0.3">
      <c r="A4673" s="9">
        <v>44681</v>
      </c>
      <c r="B4673" t="s">
        <v>208</v>
      </c>
      <c r="C4673" t="s">
        <v>17</v>
      </c>
      <c r="D4673">
        <v>1515000000</v>
      </c>
      <c r="E4673">
        <v>169500000</v>
      </c>
      <c r="F4673">
        <v>1684500000</v>
      </c>
      <c r="G4673">
        <v>40</v>
      </c>
      <c r="H4673">
        <v>17000000</v>
      </c>
      <c r="I4673">
        <v>1.019490254872564E-2</v>
      </c>
      <c r="J4673" t="s">
        <v>340</v>
      </c>
      <c r="K4673" t="s">
        <v>2694</v>
      </c>
      <c r="L4673" t="s">
        <v>1131</v>
      </c>
    </row>
    <row r="4674" spans="1:12" x14ac:dyDescent="0.3">
      <c r="A4674" s="9">
        <v>44681</v>
      </c>
      <c r="B4674" t="s">
        <v>228</v>
      </c>
      <c r="C4674" t="s">
        <v>37</v>
      </c>
      <c r="D4674">
        <v>4143400000</v>
      </c>
      <c r="E4674">
        <v>1844700000</v>
      </c>
      <c r="F4674">
        <v>5988100000</v>
      </c>
      <c r="G4674">
        <v>22</v>
      </c>
      <c r="H4674">
        <v>270500000</v>
      </c>
      <c r="I4674">
        <v>4.7310060165104237E-2</v>
      </c>
      <c r="J4674" t="s">
        <v>340</v>
      </c>
      <c r="K4674" t="s">
        <v>2695</v>
      </c>
      <c r="L4674" t="s">
        <v>1574</v>
      </c>
    </row>
    <row r="4675" spans="1:12" x14ac:dyDescent="0.3">
      <c r="A4675" s="9">
        <v>44681</v>
      </c>
      <c r="B4675" t="s">
        <v>245</v>
      </c>
      <c r="C4675" t="s">
        <v>54</v>
      </c>
      <c r="D4675">
        <v>16434800000</v>
      </c>
      <c r="E4675">
        <v>1781800000</v>
      </c>
      <c r="F4675">
        <v>18216600000</v>
      </c>
      <c r="G4675">
        <v>7</v>
      </c>
      <c r="H4675">
        <v>336000000</v>
      </c>
      <c r="I4675">
        <v>1.879131572766015E-2</v>
      </c>
      <c r="J4675" t="s">
        <v>340</v>
      </c>
      <c r="K4675" t="s">
        <v>2515</v>
      </c>
      <c r="L4675" t="s">
        <v>1036</v>
      </c>
    </row>
    <row r="4676" spans="1:12" x14ac:dyDescent="0.3">
      <c r="A4676" s="9">
        <v>44681</v>
      </c>
      <c r="B4676" t="s">
        <v>255</v>
      </c>
      <c r="C4676" t="s">
        <v>64</v>
      </c>
      <c r="D4676">
        <v>1343600000</v>
      </c>
      <c r="E4676">
        <v>104100000</v>
      </c>
      <c r="F4676">
        <v>1447700000</v>
      </c>
      <c r="G4676">
        <v>39</v>
      </c>
      <c r="H4676">
        <v>187100000</v>
      </c>
      <c r="I4676">
        <v>0.1484213866412819</v>
      </c>
      <c r="J4676" t="s">
        <v>340</v>
      </c>
      <c r="K4676" t="s">
        <v>834</v>
      </c>
      <c r="L4676" t="s">
        <v>1332</v>
      </c>
    </row>
    <row r="4677" spans="1:12" x14ac:dyDescent="0.3">
      <c r="A4677" s="9">
        <v>44681</v>
      </c>
      <c r="B4677" t="s">
        <v>260</v>
      </c>
      <c r="C4677" t="s">
        <v>69</v>
      </c>
      <c r="D4677">
        <v>8779200000</v>
      </c>
      <c r="E4677">
        <v>1449100000</v>
      </c>
      <c r="F4677">
        <v>10228300000</v>
      </c>
      <c r="G4677">
        <v>19</v>
      </c>
      <c r="H4677">
        <v>172800000</v>
      </c>
      <c r="I4677">
        <v>1.7184625329421711E-2</v>
      </c>
      <c r="J4677" t="s">
        <v>340</v>
      </c>
      <c r="K4677" t="s">
        <v>737</v>
      </c>
      <c r="L4677" t="s">
        <v>1849</v>
      </c>
    </row>
    <row r="4678" spans="1:12" x14ac:dyDescent="0.3">
      <c r="A4678" s="9">
        <v>44681</v>
      </c>
      <c r="B4678" t="s">
        <v>230</v>
      </c>
      <c r="C4678" t="s">
        <v>39</v>
      </c>
      <c r="D4678">
        <v>1853000000</v>
      </c>
      <c r="E4678">
        <v>751900000</v>
      </c>
      <c r="F4678">
        <v>2604900000</v>
      </c>
      <c r="G4678">
        <v>34</v>
      </c>
      <c r="H4678">
        <v>-120200000</v>
      </c>
      <c r="I4678">
        <v>-4.4108473083556567E-2</v>
      </c>
      <c r="J4678" t="s">
        <v>341</v>
      </c>
      <c r="K4678" t="s">
        <v>544</v>
      </c>
      <c r="L4678" t="s">
        <v>695</v>
      </c>
    </row>
    <row r="4679" spans="1:12" x14ac:dyDescent="0.3">
      <c r="A4679" s="9">
        <v>44681</v>
      </c>
      <c r="B4679" t="s">
        <v>231</v>
      </c>
      <c r="C4679" t="s">
        <v>40</v>
      </c>
      <c r="D4679">
        <v>623200000</v>
      </c>
      <c r="E4679">
        <v>713000000</v>
      </c>
      <c r="F4679">
        <v>1336200000</v>
      </c>
      <c r="G4679">
        <v>48</v>
      </c>
      <c r="H4679">
        <v>-17400000</v>
      </c>
      <c r="I4679">
        <v>-1.285460992907801E-2</v>
      </c>
      <c r="J4679" t="s">
        <v>341</v>
      </c>
      <c r="K4679" t="s">
        <v>2275</v>
      </c>
      <c r="L4679" t="s">
        <v>510</v>
      </c>
    </row>
    <row r="4680" spans="1:12" x14ac:dyDescent="0.3">
      <c r="A4680" s="9">
        <v>44681</v>
      </c>
      <c r="B4680" t="s">
        <v>232</v>
      </c>
      <c r="C4680" t="s">
        <v>41</v>
      </c>
      <c r="D4680">
        <v>270600000</v>
      </c>
      <c r="E4680">
        <v>0</v>
      </c>
      <c r="F4680">
        <v>270600000</v>
      </c>
      <c r="G4680">
        <v>62</v>
      </c>
      <c r="H4680">
        <v>-1100000</v>
      </c>
      <c r="I4680">
        <v>-4.048582995951417E-3</v>
      </c>
      <c r="J4680" t="s">
        <v>341</v>
      </c>
      <c r="K4680" t="s">
        <v>1574</v>
      </c>
      <c r="L4680" t="s">
        <v>512</v>
      </c>
    </row>
    <row r="4681" spans="1:12" x14ac:dyDescent="0.3">
      <c r="A4681" s="9">
        <v>44681</v>
      </c>
      <c r="B4681" t="s">
        <v>233</v>
      </c>
      <c r="C4681" t="s">
        <v>42</v>
      </c>
      <c r="D4681">
        <v>121989600000</v>
      </c>
      <c r="E4681">
        <v>12867900000</v>
      </c>
      <c r="F4681">
        <v>134857500000</v>
      </c>
      <c r="G4681">
        <v>4</v>
      </c>
      <c r="H4681">
        <v>147200000</v>
      </c>
      <c r="I4681">
        <v>1.0927152563686669E-3</v>
      </c>
      <c r="J4681" t="s">
        <v>340</v>
      </c>
      <c r="K4681" t="s">
        <v>1845</v>
      </c>
      <c r="L4681" t="s">
        <v>2263</v>
      </c>
    </row>
    <row r="4682" spans="1:12" x14ac:dyDescent="0.3">
      <c r="A4682" s="9">
        <v>44681</v>
      </c>
      <c r="B4682" t="s">
        <v>234</v>
      </c>
      <c r="C4682" t="s">
        <v>43</v>
      </c>
      <c r="D4682">
        <v>27400000</v>
      </c>
      <c r="E4682">
        <v>100000</v>
      </c>
      <c r="F4682">
        <v>27500000</v>
      </c>
      <c r="G4682">
        <v>4</v>
      </c>
      <c r="H4682">
        <v>100000</v>
      </c>
      <c r="I4682">
        <v>3.6496350364963498E-3</v>
      </c>
      <c r="J4682" t="s">
        <v>340</v>
      </c>
      <c r="K4682" t="s">
        <v>2240</v>
      </c>
      <c r="L4682" t="s">
        <v>486</v>
      </c>
    </row>
    <row r="4683" spans="1:12" x14ac:dyDescent="0.3">
      <c r="A4683" s="9">
        <v>44681</v>
      </c>
      <c r="B4683" t="s">
        <v>235</v>
      </c>
      <c r="C4683" t="s">
        <v>44</v>
      </c>
      <c r="D4683">
        <v>100000</v>
      </c>
      <c r="E4683">
        <v>0</v>
      </c>
      <c r="F4683">
        <v>100000</v>
      </c>
      <c r="G4683">
        <v>121</v>
      </c>
      <c r="H4683">
        <v>0</v>
      </c>
      <c r="I4683">
        <v>0</v>
      </c>
      <c r="J4683" t="s">
        <v>339</v>
      </c>
      <c r="K4683" t="s">
        <v>486</v>
      </c>
      <c r="L4683" t="s">
        <v>348</v>
      </c>
    </row>
    <row r="4684" spans="1:12" x14ac:dyDescent="0.3">
      <c r="A4684" s="9">
        <v>44681</v>
      </c>
      <c r="B4684" t="s">
        <v>270</v>
      </c>
      <c r="C4684" t="s">
        <v>140</v>
      </c>
      <c r="D4684">
        <v>20900000</v>
      </c>
      <c r="E4684">
        <v>0</v>
      </c>
      <c r="F4684">
        <v>20900000</v>
      </c>
      <c r="G4684">
        <v>92</v>
      </c>
      <c r="H4684">
        <v>4900000</v>
      </c>
      <c r="I4684">
        <v>0.30625000000000002</v>
      </c>
      <c r="J4684" t="s">
        <v>340</v>
      </c>
      <c r="K4684" t="s">
        <v>1746</v>
      </c>
      <c r="L4684" t="s">
        <v>665</v>
      </c>
    </row>
    <row r="4685" spans="1:12" x14ac:dyDescent="0.3">
      <c r="A4685" s="9">
        <v>44681</v>
      </c>
      <c r="B4685" t="s">
        <v>236</v>
      </c>
      <c r="C4685" t="s">
        <v>45</v>
      </c>
      <c r="D4685">
        <v>0</v>
      </c>
      <c r="E4685">
        <v>0</v>
      </c>
      <c r="F4685">
        <v>0</v>
      </c>
      <c r="G4685">
        <v>117</v>
      </c>
      <c r="H4685">
        <v>0</v>
      </c>
      <c r="J4685" t="s">
        <v>339</v>
      </c>
      <c r="K4685" t="s">
        <v>348</v>
      </c>
      <c r="L4685" t="s">
        <v>348</v>
      </c>
    </row>
    <row r="4686" spans="1:12" x14ac:dyDescent="0.3">
      <c r="A4686" s="9">
        <v>44681</v>
      </c>
      <c r="B4686" t="s">
        <v>237</v>
      </c>
      <c r="C4686" t="s">
        <v>46</v>
      </c>
      <c r="D4686">
        <v>33300000</v>
      </c>
      <c r="E4686">
        <v>61900000</v>
      </c>
      <c r="F4686">
        <v>95200000</v>
      </c>
      <c r="G4686">
        <v>78</v>
      </c>
      <c r="H4686">
        <v>-2900000</v>
      </c>
      <c r="I4686">
        <v>-2.9561671763506631E-2</v>
      </c>
      <c r="J4686" t="s">
        <v>341</v>
      </c>
      <c r="K4686" t="s">
        <v>2360</v>
      </c>
      <c r="L4686" t="s">
        <v>1165</v>
      </c>
    </row>
    <row r="4687" spans="1:12" x14ac:dyDescent="0.3">
      <c r="A4687" s="9">
        <v>44681</v>
      </c>
      <c r="B4687" t="s">
        <v>238</v>
      </c>
      <c r="C4687" t="s">
        <v>47</v>
      </c>
      <c r="D4687">
        <v>123300000</v>
      </c>
      <c r="E4687">
        <v>0</v>
      </c>
      <c r="F4687">
        <v>123300000</v>
      </c>
      <c r="G4687">
        <v>73</v>
      </c>
      <c r="H4687">
        <v>2600000</v>
      </c>
      <c r="I4687">
        <v>2.1541010770505381E-2</v>
      </c>
      <c r="J4687" t="s">
        <v>340</v>
      </c>
      <c r="K4687" t="s">
        <v>1994</v>
      </c>
      <c r="L4687" t="s">
        <v>1092</v>
      </c>
    </row>
    <row r="4688" spans="1:12" x14ac:dyDescent="0.3">
      <c r="A4688" s="9">
        <v>44681</v>
      </c>
      <c r="B4688" t="s">
        <v>239</v>
      </c>
      <c r="C4688" t="s">
        <v>48</v>
      </c>
      <c r="D4688">
        <v>29900000</v>
      </c>
      <c r="E4688">
        <v>0</v>
      </c>
      <c r="F4688">
        <v>29900000</v>
      </c>
      <c r="G4688">
        <v>89</v>
      </c>
      <c r="H4688">
        <v>-400000</v>
      </c>
      <c r="I4688">
        <v>-1.32013201320132E-2</v>
      </c>
      <c r="J4688" t="s">
        <v>341</v>
      </c>
      <c r="K4688" t="s">
        <v>1034</v>
      </c>
      <c r="L4688" t="s">
        <v>909</v>
      </c>
    </row>
    <row r="4689" spans="1:12" x14ac:dyDescent="0.3">
      <c r="A4689" s="9">
        <v>44681</v>
      </c>
      <c r="B4689" t="s">
        <v>241</v>
      </c>
      <c r="C4689" t="s">
        <v>50</v>
      </c>
      <c r="D4689">
        <v>318300000</v>
      </c>
      <c r="E4689">
        <v>23300000</v>
      </c>
      <c r="F4689">
        <v>341600000</v>
      </c>
      <c r="G4689">
        <v>60</v>
      </c>
      <c r="H4689">
        <v>-300000</v>
      </c>
      <c r="I4689">
        <v>-8.774495466510676E-4</v>
      </c>
      <c r="J4689" t="s">
        <v>341</v>
      </c>
      <c r="K4689" t="s">
        <v>2188</v>
      </c>
      <c r="L4689" t="s">
        <v>632</v>
      </c>
    </row>
    <row r="4690" spans="1:12" x14ac:dyDescent="0.3">
      <c r="A4690" s="9">
        <v>44681</v>
      </c>
      <c r="B4690" t="s">
        <v>243</v>
      </c>
      <c r="C4690" t="s">
        <v>52</v>
      </c>
      <c r="D4690">
        <v>3816200000</v>
      </c>
      <c r="E4690">
        <v>10760600000</v>
      </c>
      <c r="F4690">
        <v>14576800000</v>
      </c>
      <c r="G4690">
        <v>10</v>
      </c>
      <c r="H4690">
        <v>1386700000</v>
      </c>
      <c r="I4690">
        <v>0.10513187921243961</v>
      </c>
      <c r="J4690" t="s">
        <v>340</v>
      </c>
      <c r="K4690" t="s">
        <v>1469</v>
      </c>
      <c r="L4690" t="s">
        <v>2614</v>
      </c>
    </row>
    <row r="4691" spans="1:12" x14ac:dyDescent="0.3">
      <c r="A4691" s="9">
        <v>44681</v>
      </c>
      <c r="B4691" t="s">
        <v>257</v>
      </c>
      <c r="C4691" t="s">
        <v>66</v>
      </c>
      <c r="D4691">
        <v>543100000</v>
      </c>
      <c r="E4691">
        <v>0</v>
      </c>
      <c r="F4691">
        <v>543100000</v>
      </c>
      <c r="G4691">
        <v>50</v>
      </c>
      <c r="H4691">
        <v>-8700000</v>
      </c>
      <c r="I4691">
        <v>-1.5766582094961939E-2</v>
      </c>
      <c r="J4691" t="s">
        <v>341</v>
      </c>
      <c r="K4691" t="s">
        <v>2696</v>
      </c>
      <c r="L4691" t="s">
        <v>2697</v>
      </c>
    </row>
    <row r="4692" spans="1:12" x14ac:dyDescent="0.3">
      <c r="A4692" s="9">
        <v>44681</v>
      </c>
      <c r="B4692" t="s">
        <v>244</v>
      </c>
      <c r="C4692" t="s">
        <v>53</v>
      </c>
      <c r="D4692">
        <v>27600000</v>
      </c>
      <c r="E4692">
        <v>120000000</v>
      </c>
      <c r="F4692">
        <v>147600000</v>
      </c>
      <c r="G4692">
        <v>98</v>
      </c>
      <c r="H4692">
        <v>24200000</v>
      </c>
      <c r="I4692">
        <v>0.19611021069692061</v>
      </c>
      <c r="J4692" t="s">
        <v>340</v>
      </c>
      <c r="K4692" t="s">
        <v>2263</v>
      </c>
      <c r="L4692" t="s">
        <v>727</v>
      </c>
    </row>
    <row r="4693" spans="1:12" x14ac:dyDescent="0.3">
      <c r="A4693" s="9">
        <v>44681</v>
      </c>
      <c r="B4693" t="s">
        <v>246</v>
      </c>
      <c r="C4693" t="s">
        <v>55</v>
      </c>
      <c r="D4693">
        <v>3504200000</v>
      </c>
      <c r="E4693">
        <v>1011100000</v>
      </c>
      <c r="F4693">
        <v>4515300000</v>
      </c>
      <c r="G4693">
        <v>25</v>
      </c>
      <c r="H4693">
        <v>13900000</v>
      </c>
      <c r="I4693">
        <v>3.087928200115519E-3</v>
      </c>
      <c r="J4693" t="s">
        <v>340</v>
      </c>
      <c r="K4693" t="s">
        <v>2698</v>
      </c>
      <c r="L4693" t="s">
        <v>1674</v>
      </c>
    </row>
    <row r="4694" spans="1:12" x14ac:dyDescent="0.3">
      <c r="A4694" s="9">
        <v>44681</v>
      </c>
      <c r="B4694" t="s">
        <v>247</v>
      </c>
      <c r="C4694" t="s">
        <v>56</v>
      </c>
      <c r="D4694">
        <v>12222200000</v>
      </c>
      <c r="E4694">
        <v>1447700000</v>
      </c>
      <c r="F4694">
        <v>13669900000</v>
      </c>
      <c r="G4694">
        <v>14</v>
      </c>
      <c r="H4694">
        <v>123000000</v>
      </c>
      <c r="I4694">
        <v>9.0795680192516364E-3</v>
      </c>
      <c r="J4694" t="s">
        <v>340</v>
      </c>
      <c r="K4694" t="s">
        <v>2699</v>
      </c>
      <c r="L4694" t="s">
        <v>1994</v>
      </c>
    </row>
    <row r="4695" spans="1:12" x14ac:dyDescent="0.3">
      <c r="A4695" s="9">
        <v>44681</v>
      </c>
      <c r="B4695" t="s">
        <v>248</v>
      </c>
      <c r="C4695" t="s">
        <v>57</v>
      </c>
      <c r="D4695">
        <v>682100000</v>
      </c>
      <c r="E4695">
        <v>22200000</v>
      </c>
      <c r="F4695">
        <v>704300000</v>
      </c>
      <c r="G4695">
        <v>52</v>
      </c>
      <c r="H4695">
        <v>16400000</v>
      </c>
      <c r="I4695">
        <v>2.3840674516644862E-2</v>
      </c>
      <c r="J4695" t="s">
        <v>340</v>
      </c>
      <c r="K4695" t="s">
        <v>2700</v>
      </c>
      <c r="L4695" t="s">
        <v>2701</v>
      </c>
    </row>
    <row r="4696" spans="1:12" x14ac:dyDescent="0.3">
      <c r="A4696" s="9">
        <v>44681</v>
      </c>
      <c r="B4696" t="s">
        <v>249</v>
      </c>
      <c r="C4696" t="s">
        <v>58</v>
      </c>
      <c r="D4696">
        <v>248000000</v>
      </c>
      <c r="E4696">
        <v>67200000</v>
      </c>
      <c r="F4696">
        <v>315200000</v>
      </c>
      <c r="G4696">
        <v>56</v>
      </c>
      <c r="H4696">
        <v>8300000</v>
      </c>
      <c r="I4696">
        <v>2.704463994786575E-2</v>
      </c>
      <c r="J4696" t="s">
        <v>340</v>
      </c>
      <c r="K4696" t="s">
        <v>395</v>
      </c>
      <c r="L4696" t="s">
        <v>2324</v>
      </c>
    </row>
    <row r="4697" spans="1:12" x14ac:dyDescent="0.3">
      <c r="A4697" s="9">
        <v>44681</v>
      </c>
      <c r="B4697" t="s">
        <v>330</v>
      </c>
      <c r="C4697" t="s">
        <v>147</v>
      </c>
      <c r="D4697">
        <v>0</v>
      </c>
      <c r="E4697">
        <v>0</v>
      </c>
      <c r="F4697">
        <v>0</v>
      </c>
      <c r="G4697">
        <v>54</v>
      </c>
      <c r="H4697">
        <v>0</v>
      </c>
      <c r="J4697" t="s">
        <v>339</v>
      </c>
      <c r="K4697" t="s">
        <v>348</v>
      </c>
      <c r="L4697" t="s">
        <v>348</v>
      </c>
    </row>
    <row r="4698" spans="1:12" x14ac:dyDescent="0.3">
      <c r="A4698" s="9">
        <v>44681</v>
      </c>
      <c r="B4698" t="s">
        <v>250</v>
      </c>
      <c r="C4698" t="s">
        <v>59</v>
      </c>
      <c r="D4698">
        <v>14203300000</v>
      </c>
      <c r="E4698">
        <v>1609500000</v>
      </c>
      <c r="F4698">
        <v>15812800000</v>
      </c>
      <c r="G4698">
        <v>12</v>
      </c>
      <c r="H4698">
        <v>159200000</v>
      </c>
      <c r="I4698">
        <v>1.017018449430163E-2</v>
      </c>
      <c r="J4698" t="s">
        <v>340</v>
      </c>
      <c r="K4698" t="s">
        <v>942</v>
      </c>
      <c r="L4698" t="s">
        <v>2702</v>
      </c>
    </row>
    <row r="4699" spans="1:12" x14ac:dyDescent="0.3">
      <c r="A4699" s="9">
        <v>44681</v>
      </c>
      <c r="B4699" t="s">
        <v>198</v>
      </c>
      <c r="C4699" t="s">
        <v>135</v>
      </c>
      <c r="D4699">
        <v>228700000</v>
      </c>
      <c r="E4699">
        <v>50700000</v>
      </c>
      <c r="F4699">
        <v>279400000</v>
      </c>
      <c r="G4699">
        <v>65</v>
      </c>
      <c r="H4699">
        <v>10500000</v>
      </c>
      <c r="I4699">
        <v>3.9047973224246933E-2</v>
      </c>
      <c r="J4699" t="s">
        <v>340</v>
      </c>
      <c r="K4699" t="s">
        <v>387</v>
      </c>
      <c r="L4699" t="s">
        <v>1724</v>
      </c>
    </row>
    <row r="4700" spans="1:12" x14ac:dyDescent="0.3">
      <c r="A4700" s="9">
        <v>44681</v>
      </c>
      <c r="B4700" t="s">
        <v>215</v>
      </c>
      <c r="C4700" t="s">
        <v>131</v>
      </c>
      <c r="D4700">
        <v>12400000</v>
      </c>
      <c r="E4700">
        <v>16700000</v>
      </c>
      <c r="F4700">
        <v>29100000</v>
      </c>
      <c r="G4700">
        <v>75</v>
      </c>
      <c r="H4700">
        <v>1600000</v>
      </c>
      <c r="I4700">
        <v>5.8181818181818182E-2</v>
      </c>
      <c r="J4700" t="s">
        <v>340</v>
      </c>
      <c r="K4700" t="s">
        <v>1683</v>
      </c>
      <c r="L4700" t="s">
        <v>633</v>
      </c>
    </row>
    <row r="4701" spans="1:12" x14ac:dyDescent="0.3">
      <c r="A4701" s="9">
        <v>44681</v>
      </c>
      <c r="B4701" t="s">
        <v>251</v>
      </c>
      <c r="C4701" t="s">
        <v>60</v>
      </c>
      <c r="D4701">
        <v>5663700000</v>
      </c>
      <c r="E4701">
        <v>531299999.99999988</v>
      </c>
      <c r="F4701">
        <v>6195000000</v>
      </c>
      <c r="G4701">
        <v>24</v>
      </c>
      <c r="H4701">
        <v>100700000</v>
      </c>
      <c r="I4701">
        <v>1.6523636840982559E-2</v>
      </c>
      <c r="J4701" t="s">
        <v>340</v>
      </c>
      <c r="K4701" t="s">
        <v>1801</v>
      </c>
      <c r="L4701" t="s">
        <v>493</v>
      </c>
    </row>
    <row r="4702" spans="1:12" x14ac:dyDescent="0.3">
      <c r="A4702" s="9">
        <v>44681</v>
      </c>
      <c r="B4702" t="s">
        <v>252</v>
      </c>
      <c r="C4702" t="s">
        <v>61</v>
      </c>
      <c r="D4702">
        <v>0</v>
      </c>
      <c r="E4702">
        <v>130700000</v>
      </c>
      <c r="F4702">
        <v>130700000</v>
      </c>
      <c r="G4702">
        <v>24</v>
      </c>
      <c r="H4702">
        <v>69599999.999999985</v>
      </c>
      <c r="I4702">
        <v>1.13911620294599</v>
      </c>
      <c r="J4702" t="s">
        <v>340</v>
      </c>
      <c r="K4702" t="s">
        <v>608</v>
      </c>
      <c r="L4702" t="s">
        <v>502</v>
      </c>
    </row>
    <row r="4703" spans="1:12" x14ac:dyDescent="0.3">
      <c r="A4703" s="9">
        <v>44681</v>
      </c>
      <c r="B4703" t="s">
        <v>253</v>
      </c>
      <c r="C4703" t="s">
        <v>62</v>
      </c>
      <c r="D4703">
        <v>3965400000</v>
      </c>
      <c r="E4703">
        <v>0</v>
      </c>
      <c r="F4703">
        <v>3965400000</v>
      </c>
      <c r="G4703">
        <v>35</v>
      </c>
      <c r="H4703">
        <v>-31100000</v>
      </c>
      <c r="I4703">
        <v>-7.7818090829475791E-3</v>
      </c>
      <c r="J4703" t="s">
        <v>341</v>
      </c>
      <c r="K4703" t="s">
        <v>1737</v>
      </c>
      <c r="L4703" t="s">
        <v>2262</v>
      </c>
    </row>
    <row r="4704" spans="1:12" x14ac:dyDescent="0.3">
      <c r="A4704" s="9">
        <v>44681</v>
      </c>
      <c r="B4704" t="s">
        <v>331</v>
      </c>
      <c r="C4704" t="s">
        <v>148</v>
      </c>
      <c r="D4704">
        <v>6900000</v>
      </c>
      <c r="E4704">
        <v>0</v>
      </c>
      <c r="F4704">
        <v>6900000</v>
      </c>
      <c r="G4704">
        <v>100</v>
      </c>
      <c r="H4704">
        <v>0</v>
      </c>
      <c r="I4704">
        <v>0</v>
      </c>
      <c r="J4704" t="s">
        <v>339</v>
      </c>
      <c r="K4704" t="s">
        <v>873</v>
      </c>
      <c r="L4704" t="s">
        <v>348</v>
      </c>
    </row>
    <row r="4705" spans="1:12" x14ac:dyDescent="0.3">
      <c r="A4705" s="9">
        <v>44681</v>
      </c>
      <c r="B4705" t="s">
        <v>254</v>
      </c>
      <c r="C4705" t="s">
        <v>63</v>
      </c>
      <c r="D4705">
        <v>3929200000</v>
      </c>
      <c r="E4705">
        <v>794000000</v>
      </c>
      <c r="F4705">
        <v>4723200000</v>
      </c>
      <c r="G4705">
        <v>27</v>
      </c>
      <c r="H4705">
        <v>-228200000</v>
      </c>
      <c r="I4705">
        <v>-4.6087975118148397E-2</v>
      </c>
      <c r="J4705" t="s">
        <v>341</v>
      </c>
      <c r="K4705" t="s">
        <v>1117</v>
      </c>
      <c r="L4705" t="s">
        <v>931</v>
      </c>
    </row>
    <row r="4706" spans="1:12" x14ac:dyDescent="0.3">
      <c r="A4706" s="9">
        <v>44681</v>
      </c>
      <c r="B4706" t="s">
        <v>256</v>
      </c>
      <c r="C4706" t="s">
        <v>65</v>
      </c>
      <c r="D4706">
        <v>302600000</v>
      </c>
      <c r="E4706">
        <v>62500000</v>
      </c>
      <c r="F4706">
        <v>365100000</v>
      </c>
      <c r="G4706">
        <v>57</v>
      </c>
      <c r="H4706">
        <v>3200000</v>
      </c>
      <c r="I4706">
        <v>8.8422216081790548E-3</v>
      </c>
      <c r="J4706" t="s">
        <v>340</v>
      </c>
      <c r="K4706" t="s">
        <v>1965</v>
      </c>
      <c r="L4706" t="s">
        <v>354</v>
      </c>
    </row>
    <row r="4707" spans="1:12" x14ac:dyDescent="0.3">
      <c r="A4707" s="9">
        <v>44681</v>
      </c>
      <c r="B4707" t="s">
        <v>293</v>
      </c>
      <c r="C4707" t="s">
        <v>102</v>
      </c>
      <c r="D4707">
        <v>12200800000</v>
      </c>
      <c r="E4707">
        <v>539800000</v>
      </c>
      <c r="F4707">
        <v>12740600000</v>
      </c>
      <c r="G4707">
        <v>15</v>
      </c>
      <c r="H4707">
        <v>88700000</v>
      </c>
      <c r="I4707">
        <v>7.010804701270165E-3</v>
      </c>
      <c r="J4707" t="s">
        <v>340</v>
      </c>
      <c r="K4707" t="s">
        <v>1730</v>
      </c>
      <c r="L4707" t="s">
        <v>960</v>
      </c>
    </row>
    <row r="4708" spans="1:12" x14ac:dyDescent="0.3">
      <c r="A4708" s="9">
        <v>44681</v>
      </c>
      <c r="B4708" t="s">
        <v>229</v>
      </c>
      <c r="C4708" t="s">
        <v>38</v>
      </c>
      <c r="D4708">
        <v>0</v>
      </c>
      <c r="E4708">
        <v>0</v>
      </c>
      <c r="F4708">
        <v>0</v>
      </c>
      <c r="G4708">
        <v>15</v>
      </c>
      <c r="H4708">
        <v>0</v>
      </c>
      <c r="J4708" t="s">
        <v>339</v>
      </c>
      <c r="K4708" t="s">
        <v>348</v>
      </c>
      <c r="L4708" t="s">
        <v>348</v>
      </c>
    </row>
    <row r="4709" spans="1:12" x14ac:dyDescent="0.3">
      <c r="A4709" s="9">
        <v>44681</v>
      </c>
      <c r="B4709" t="s">
        <v>328</v>
      </c>
      <c r="C4709" t="s">
        <v>144</v>
      </c>
      <c r="D4709">
        <v>1334500000</v>
      </c>
      <c r="E4709">
        <v>0</v>
      </c>
      <c r="F4709">
        <v>1334500000</v>
      </c>
      <c r="G4709">
        <v>43</v>
      </c>
      <c r="H4709">
        <v>-105800000</v>
      </c>
      <c r="I4709">
        <v>-7.3456918697493573E-2</v>
      </c>
      <c r="J4709" t="s">
        <v>341</v>
      </c>
      <c r="K4709" t="s">
        <v>2243</v>
      </c>
      <c r="L4709" t="s">
        <v>862</v>
      </c>
    </row>
    <row r="4710" spans="1:12" x14ac:dyDescent="0.3">
      <c r="A4710" s="9">
        <v>44681</v>
      </c>
      <c r="B4710" t="s">
        <v>332</v>
      </c>
      <c r="C4710" t="s">
        <v>149</v>
      </c>
      <c r="D4710">
        <v>2900000</v>
      </c>
      <c r="E4710">
        <v>0</v>
      </c>
      <c r="F4710">
        <v>2900000</v>
      </c>
      <c r="G4710">
        <v>101</v>
      </c>
      <c r="H4710">
        <v>0</v>
      </c>
      <c r="I4710">
        <v>0</v>
      </c>
      <c r="J4710" t="s">
        <v>339</v>
      </c>
      <c r="K4710" t="s">
        <v>490</v>
      </c>
      <c r="L4710" t="s">
        <v>348</v>
      </c>
    </row>
    <row r="4711" spans="1:12" x14ac:dyDescent="0.3">
      <c r="A4711" s="9">
        <v>44681</v>
      </c>
      <c r="B4711" t="s">
        <v>263</v>
      </c>
      <c r="C4711" t="s">
        <v>72</v>
      </c>
      <c r="D4711">
        <v>41100000</v>
      </c>
      <c r="E4711">
        <v>0</v>
      </c>
      <c r="F4711">
        <v>41100000</v>
      </c>
      <c r="G4711">
        <v>85</v>
      </c>
      <c r="H4711">
        <v>-200000</v>
      </c>
      <c r="I4711">
        <v>-4.8426150121065378E-3</v>
      </c>
      <c r="J4711" t="s">
        <v>341</v>
      </c>
      <c r="K4711" t="s">
        <v>1263</v>
      </c>
      <c r="L4711" t="s">
        <v>497</v>
      </c>
    </row>
    <row r="4712" spans="1:12" x14ac:dyDescent="0.3">
      <c r="A4712" s="9">
        <v>44681</v>
      </c>
      <c r="B4712" t="s">
        <v>264</v>
      </c>
      <c r="C4712" t="s">
        <v>73</v>
      </c>
      <c r="D4712">
        <v>745200000</v>
      </c>
      <c r="E4712">
        <v>259900000</v>
      </c>
      <c r="F4712">
        <v>1005100000</v>
      </c>
      <c r="G4712">
        <v>45</v>
      </c>
      <c r="H4712">
        <v>-13200000</v>
      </c>
      <c r="I4712">
        <v>-1.296278110576451E-2</v>
      </c>
      <c r="J4712" t="s">
        <v>341</v>
      </c>
      <c r="K4712" t="s">
        <v>1550</v>
      </c>
      <c r="L4712" t="s">
        <v>506</v>
      </c>
    </row>
    <row r="4713" spans="1:12" x14ac:dyDescent="0.3">
      <c r="A4713" s="9">
        <v>44681</v>
      </c>
      <c r="B4713" t="s">
        <v>265</v>
      </c>
      <c r="C4713" t="s">
        <v>74</v>
      </c>
      <c r="D4713">
        <v>1193100000</v>
      </c>
      <c r="E4713">
        <v>207200000</v>
      </c>
      <c r="F4713">
        <v>1400300000</v>
      </c>
      <c r="G4713">
        <v>44</v>
      </c>
      <c r="H4713">
        <v>50400000</v>
      </c>
      <c r="I4713">
        <v>3.7336098970294093E-2</v>
      </c>
      <c r="J4713" t="s">
        <v>340</v>
      </c>
      <c r="K4713" t="s">
        <v>905</v>
      </c>
      <c r="L4713" t="s">
        <v>2264</v>
      </c>
    </row>
    <row r="4714" spans="1:12" x14ac:dyDescent="0.3">
      <c r="A4714" s="9">
        <v>44681</v>
      </c>
      <c r="B4714" t="s">
        <v>266</v>
      </c>
      <c r="C4714" t="s">
        <v>75</v>
      </c>
      <c r="D4714">
        <v>0</v>
      </c>
      <c r="E4714">
        <v>119000000</v>
      </c>
      <c r="F4714">
        <v>119000000</v>
      </c>
      <c r="G4714">
        <v>88</v>
      </c>
      <c r="H4714">
        <v>77900000</v>
      </c>
      <c r="I4714">
        <v>1.8953771289537711</v>
      </c>
      <c r="J4714" t="s">
        <v>340</v>
      </c>
      <c r="K4714" t="s">
        <v>869</v>
      </c>
      <c r="L4714" t="s">
        <v>2009</v>
      </c>
    </row>
    <row r="4715" spans="1:12" x14ac:dyDescent="0.3">
      <c r="A4715" s="9">
        <v>44681</v>
      </c>
      <c r="B4715" t="s">
        <v>267</v>
      </c>
      <c r="C4715" t="s">
        <v>76</v>
      </c>
      <c r="D4715">
        <v>18520500000</v>
      </c>
      <c r="E4715">
        <v>4794200000</v>
      </c>
      <c r="F4715">
        <v>23314700000</v>
      </c>
      <c r="G4715">
        <v>5</v>
      </c>
      <c r="H4715">
        <v>775700000</v>
      </c>
      <c r="I4715">
        <v>3.4415901326589469E-2</v>
      </c>
      <c r="J4715" t="s">
        <v>340</v>
      </c>
      <c r="K4715" t="s">
        <v>2703</v>
      </c>
      <c r="L4715" t="s">
        <v>2704</v>
      </c>
    </row>
    <row r="4716" spans="1:12" x14ac:dyDescent="0.3">
      <c r="A4716" s="9">
        <v>44681</v>
      </c>
      <c r="B4716" t="s">
        <v>268</v>
      </c>
      <c r="C4716" t="s">
        <v>77</v>
      </c>
      <c r="D4716">
        <v>39500000</v>
      </c>
      <c r="E4716">
        <v>0</v>
      </c>
      <c r="F4716">
        <v>39500000</v>
      </c>
      <c r="G4716">
        <v>87</v>
      </c>
      <c r="H4716">
        <v>400000</v>
      </c>
      <c r="I4716">
        <v>1.023017902813299E-2</v>
      </c>
      <c r="J4716" t="s">
        <v>340</v>
      </c>
      <c r="K4716" t="s">
        <v>663</v>
      </c>
      <c r="L4716" t="s">
        <v>557</v>
      </c>
    </row>
    <row r="4717" spans="1:12" x14ac:dyDescent="0.3">
      <c r="A4717" s="9">
        <v>44681</v>
      </c>
      <c r="B4717" t="s">
        <v>269</v>
      </c>
      <c r="C4717" t="s">
        <v>78</v>
      </c>
      <c r="D4717">
        <v>12142700000</v>
      </c>
      <c r="E4717">
        <v>85800000</v>
      </c>
      <c r="F4717">
        <v>12228500000</v>
      </c>
      <c r="G4717">
        <v>16</v>
      </c>
      <c r="H4717">
        <v>152700000</v>
      </c>
      <c r="I4717">
        <v>1.264512496066513E-2</v>
      </c>
      <c r="J4717" t="s">
        <v>340</v>
      </c>
      <c r="K4717" t="s">
        <v>430</v>
      </c>
      <c r="L4717" t="s">
        <v>1318</v>
      </c>
    </row>
    <row r="4718" spans="1:12" x14ac:dyDescent="0.3">
      <c r="A4718" s="9">
        <v>44681</v>
      </c>
      <c r="B4718" t="s">
        <v>271</v>
      </c>
      <c r="C4718" t="s">
        <v>80</v>
      </c>
      <c r="D4718">
        <v>593800000</v>
      </c>
      <c r="E4718">
        <v>149700000</v>
      </c>
      <c r="F4718">
        <v>743500000</v>
      </c>
      <c r="G4718">
        <v>49</v>
      </c>
      <c r="H4718">
        <v>12400000</v>
      </c>
      <c r="I4718">
        <v>1.6960744084256602E-2</v>
      </c>
      <c r="J4718" t="s">
        <v>340</v>
      </c>
      <c r="K4718" t="s">
        <v>2705</v>
      </c>
      <c r="L4718" t="s">
        <v>728</v>
      </c>
    </row>
    <row r="4719" spans="1:12" x14ac:dyDescent="0.3">
      <c r="A4719" s="9">
        <v>44681</v>
      </c>
      <c r="B4719" t="s">
        <v>272</v>
      </c>
      <c r="C4719" t="s">
        <v>81</v>
      </c>
      <c r="D4719">
        <v>1438200000</v>
      </c>
      <c r="E4719">
        <v>71100000</v>
      </c>
      <c r="F4719">
        <v>1509300000</v>
      </c>
      <c r="G4719">
        <v>42</v>
      </c>
      <c r="H4719">
        <v>28300000</v>
      </c>
      <c r="I4719">
        <v>1.910871033085753E-2</v>
      </c>
      <c r="J4719" t="s">
        <v>340</v>
      </c>
      <c r="K4719" t="s">
        <v>2403</v>
      </c>
      <c r="L4719" t="s">
        <v>1329</v>
      </c>
    </row>
    <row r="4720" spans="1:12" x14ac:dyDescent="0.3">
      <c r="A4720" s="9">
        <v>44681</v>
      </c>
      <c r="B4720" t="s">
        <v>273</v>
      </c>
      <c r="C4720" t="s">
        <v>82</v>
      </c>
      <c r="D4720">
        <v>793400000</v>
      </c>
      <c r="E4720">
        <v>112300000</v>
      </c>
      <c r="F4720">
        <v>905700000</v>
      </c>
      <c r="G4720">
        <v>47</v>
      </c>
      <c r="H4720">
        <v>31700000</v>
      </c>
      <c r="I4720">
        <v>3.6270022883295193E-2</v>
      </c>
      <c r="J4720" t="s">
        <v>340</v>
      </c>
      <c r="K4720" t="s">
        <v>2706</v>
      </c>
      <c r="L4720" t="s">
        <v>2707</v>
      </c>
    </row>
    <row r="4721" spans="1:12" x14ac:dyDescent="0.3">
      <c r="A4721" s="9">
        <v>44681</v>
      </c>
      <c r="B4721" t="s">
        <v>275</v>
      </c>
      <c r="C4721" t="s">
        <v>84</v>
      </c>
      <c r="D4721">
        <v>1500000</v>
      </c>
      <c r="E4721">
        <v>0</v>
      </c>
      <c r="F4721">
        <v>1500000</v>
      </c>
      <c r="G4721">
        <v>110</v>
      </c>
      <c r="H4721">
        <v>100000</v>
      </c>
      <c r="I4721">
        <v>7.1428571428571425E-2</v>
      </c>
      <c r="J4721" t="s">
        <v>340</v>
      </c>
      <c r="K4721" t="s">
        <v>461</v>
      </c>
      <c r="L4721" t="s">
        <v>486</v>
      </c>
    </row>
    <row r="4722" spans="1:12" x14ac:dyDescent="0.3">
      <c r="A4722" s="9">
        <v>44681</v>
      </c>
      <c r="B4722" t="s">
        <v>289</v>
      </c>
      <c r="C4722" t="s">
        <v>98</v>
      </c>
      <c r="D4722">
        <v>0</v>
      </c>
      <c r="E4722">
        <v>0</v>
      </c>
      <c r="F4722">
        <v>0</v>
      </c>
      <c r="G4722">
        <v>125</v>
      </c>
      <c r="H4722">
        <v>0</v>
      </c>
      <c r="J4722" t="s">
        <v>339</v>
      </c>
      <c r="K4722" t="s">
        <v>348</v>
      </c>
      <c r="L4722" t="s">
        <v>348</v>
      </c>
    </row>
    <row r="4723" spans="1:12" x14ac:dyDescent="0.3">
      <c r="A4723" s="9">
        <v>44681</v>
      </c>
      <c r="B4723" t="s">
        <v>276</v>
      </c>
      <c r="C4723" t="s">
        <v>85</v>
      </c>
      <c r="D4723">
        <v>5150100000</v>
      </c>
      <c r="E4723">
        <v>60400000</v>
      </c>
      <c r="F4723">
        <v>5210500000</v>
      </c>
      <c r="G4723">
        <v>28</v>
      </c>
      <c r="H4723">
        <v>-106400000</v>
      </c>
      <c r="I4723">
        <v>-2.0011660930241301E-2</v>
      </c>
      <c r="J4723" t="s">
        <v>341</v>
      </c>
      <c r="K4723" t="s">
        <v>1623</v>
      </c>
      <c r="L4723" t="s">
        <v>862</v>
      </c>
    </row>
    <row r="4724" spans="1:12" x14ac:dyDescent="0.3">
      <c r="A4724" s="9">
        <v>44681</v>
      </c>
      <c r="B4724" t="s">
        <v>277</v>
      </c>
      <c r="C4724" t="s">
        <v>86</v>
      </c>
      <c r="D4724">
        <v>14800000</v>
      </c>
      <c r="E4724">
        <v>0</v>
      </c>
      <c r="F4724">
        <v>14800000</v>
      </c>
      <c r="G4724">
        <v>96</v>
      </c>
      <c r="H4724">
        <v>-800000</v>
      </c>
      <c r="I4724">
        <v>-5.128205128205128E-2</v>
      </c>
      <c r="J4724" t="s">
        <v>341</v>
      </c>
      <c r="K4724" t="s">
        <v>2091</v>
      </c>
      <c r="L4724" t="s">
        <v>664</v>
      </c>
    </row>
    <row r="4725" spans="1:12" x14ac:dyDescent="0.3">
      <c r="A4725" s="9">
        <v>44681</v>
      </c>
      <c r="B4725" t="s">
        <v>278</v>
      </c>
      <c r="C4725" t="s">
        <v>87</v>
      </c>
      <c r="D4725">
        <v>9678100000</v>
      </c>
      <c r="E4725">
        <v>389500000</v>
      </c>
      <c r="F4725">
        <v>10067600000</v>
      </c>
      <c r="G4725">
        <v>13</v>
      </c>
      <c r="H4725">
        <v>-186000000</v>
      </c>
      <c r="I4725">
        <v>-1.8139970351876419E-2</v>
      </c>
      <c r="J4725" t="s">
        <v>341</v>
      </c>
      <c r="K4725" t="s">
        <v>1195</v>
      </c>
      <c r="L4725" t="s">
        <v>625</v>
      </c>
    </row>
    <row r="4726" spans="1:12" x14ac:dyDescent="0.3">
      <c r="A4726" s="9">
        <v>44681</v>
      </c>
      <c r="B4726" t="s">
        <v>279</v>
      </c>
      <c r="C4726" t="s">
        <v>88</v>
      </c>
      <c r="D4726">
        <v>0</v>
      </c>
      <c r="E4726">
        <v>23700000</v>
      </c>
      <c r="F4726">
        <v>23700000</v>
      </c>
      <c r="G4726">
        <v>105</v>
      </c>
      <c r="H4726">
        <v>17300000</v>
      </c>
      <c r="I4726">
        <v>2.703125</v>
      </c>
      <c r="J4726" t="s">
        <v>340</v>
      </c>
      <c r="K4726" t="s">
        <v>581</v>
      </c>
      <c r="L4726" t="s">
        <v>2708</v>
      </c>
    </row>
    <row r="4727" spans="1:12" x14ac:dyDescent="0.3">
      <c r="A4727" s="9">
        <v>44681</v>
      </c>
      <c r="B4727" t="s">
        <v>280</v>
      </c>
      <c r="C4727" t="s">
        <v>89</v>
      </c>
      <c r="D4727">
        <v>36600000</v>
      </c>
      <c r="E4727">
        <v>0</v>
      </c>
      <c r="F4727">
        <v>36600000</v>
      </c>
      <c r="G4727">
        <v>83</v>
      </c>
      <c r="H4727">
        <v>4100000</v>
      </c>
      <c r="I4727">
        <v>0.12615384615384609</v>
      </c>
      <c r="J4727" t="s">
        <v>340</v>
      </c>
      <c r="K4727" t="s">
        <v>1532</v>
      </c>
      <c r="L4727" t="s">
        <v>995</v>
      </c>
    </row>
    <row r="4728" spans="1:12" x14ac:dyDescent="0.3">
      <c r="A4728" s="9">
        <v>44681</v>
      </c>
      <c r="B4728" t="s">
        <v>281</v>
      </c>
      <c r="C4728" t="s">
        <v>90</v>
      </c>
      <c r="D4728">
        <v>74800000</v>
      </c>
      <c r="E4728">
        <v>6602200000</v>
      </c>
      <c r="F4728">
        <v>6677000000</v>
      </c>
      <c r="G4728">
        <v>32</v>
      </c>
      <c r="H4728">
        <v>284900000</v>
      </c>
      <c r="I4728">
        <v>4.4570641886078129E-2</v>
      </c>
      <c r="J4728" t="s">
        <v>340</v>
      </c>
      <c r="K4728" t="s">
        <v>2709</v>
      </c>
      <c r="L4728" t="s">
        <v>922</v>
      </c>
    </row>
    <row r="4729" spans="1:12" x14ac:dyDescent="0.3">
      <c r="A4729" s="9">
        <v>44681</v>
      </c>
      <c r="B4729" t="s">
        <v>282</v>
      </c>
      <c r="C4729" t="s">
        <v>91</v>
      </c>
      <c r="D4729">
        <v>75200000</v>
      </c>
      <c r="E4729">
        <v>0</v>
      </c>
      <c r="F4729">
        <v>75200000</v>
      </c>
      <c r="G4729">
        <v>66</v>
      </c>
      <c r="H4729">
        <v>14300000</v>
      </c>
      <c r="I4729">
        <v>0.2348111658456486</v>
      </c>
      <c r="J4729" t="s">
        <v>340</v>
      </c>
      <c r="K4729" t="s">
        <v>1815</v>
      </c>
      <c r="L4729" t="s">
        <v>1959</v>
      </c>
    </row>
    <row r="4730" spans="1:12" x14ac:dyDescent="0.3">
      <c r="A4730" s="9">
        <v>44681</v>
      </c>
      <c r="B4730" t="s">
        <v>283</v>
      </c>
      <c r="C4730" t="s">
        <v>92</v>
      </c>
      <c r="D4730">
        <v>9172300000</v>
      </c>
      <c r="E4730">
        <v>465000000</v>
      </c>
      <c r="F4730">
        <v>9637300000</v>
      </c>
      <c r="G4730">
        <v>18</v>
      </c>
      <c r="H4730">
        <v>-36600000</v>
      </c>
      <c r="I4730">
        <v>-3.7833758876978261E-3</v>
      </c>
      <c r="J4730" t="s">
        <v>341</v>
      </c>
      <c r="K4730" t="s">
        <v>1502</v>
      </c>
      <c r="L4730" t="s">
        <v>529</v>
      </c>
    </row>
    <row r="4731" spans="1:12" x14ac:dyDescent="0.3">
      <c r="A4731" s="9">
        <v>44681</v>
      </c>
      <c r="B4731" t="s">
        <v>284</v>
      </c>
      <c r="C4731" t="s">
        <v>93</v>
      </c>
      <c r="D4731">
        <v>115700000</v>
      </c>
      <c r="E4731">
        <v>8300000.0000000009</v>
      </c>
      <c r="F4731">
        <v>124000000</v>
      </c>
      <c r="G4731">
        <v>67</v>
      </c>
      <c r="H4731">
        <v>12200000</v>
      </c>
      <c r="I4731">
        <v>0.10912343470483001</v>
      </c>
      <c r="J4731" t="s">
        <v>340</v>
      </c>
      <c r="K4731" t="s">
        <v>521</v>
      </c>
      <c r="L4731" t="s">
        <v>645</v>
      </c>
    </row>
    <row r="4732" spans="1:12" x14ac:dyDescent="0.3">
      <c r="A4732" s="9">
        <v>44681</v>
      </c>
      <c r="B4732" t="s">
        <v>285</v>
      </c>
      <c r="C4732" t="s">
        <v>94</v>
      </c>
      <c r="D4732">
        <v>3800000</v>
      </c>
      <c r="E4732">
        <v>3600000</v>
      </c>
      <c r="F4732">
        <v>7400000</v>
      </c>
      <c r="G4732">
        <v>102</v>
      </c>
      <c r="H4732">
        <v>0</v>
      </c>
      <c r="I4732">
        <v>0</v>
      </c>
      <c r="J4732" t="s">
        <v>339</v>
      </c>
      <c r="K4732" t="s">
        <v>1538</v>
      </c>
      <c r="L4732" t="s">
        <v>348</v>
      </c>
    </row>
    <row r="4733" spans="1:12" x14ac:dyDescent="0.3">
      <c r="A4733" s="9">
        <v>44681</v>
      </c>
      <c r="B4733" t="s">
        <v>286</v>
      </c>
      <c r="C4733" t="s">
        <v>95</v>
      </c>
      <c r="D4733">
        <v>0</v>
      </c>
      <c r="E4733">
        <v>0</v>
      </c>
      <c r="F4733">
        <v>0</v>
      </c>
      <c r="G4733">
        <v>102</v>
      </c>
      <c r="H4733">
        <v>0</v>
      </c>
      <c r="J4733" t="s">
        <v>339</v>
      </c>
      <c r="K4733" t="s">
        <v>348</v>
      </c>
      <c r="L4733" t="s">
        <v>348</v>
      </c>
    </row>
    <row r="4734" spans="1:12" x14ac:dyDescent="0.3">
      <c r="A4734" s="9">
        <v>44681</v>
      </c>
      <c r="B4734" t="s">
        <v>287</v>
      </c>
      <c r="C4734" t="s">
        <v>96</v>
      </c>
      <c r="D4734">
        <v>45900000</v>
      </c>
      <c r="E4734">
        <v>600000</v>
      </c>
      <c r="F4734">
        <v>46500000</v>
      </c>
      <c r="G4734">
        <v>86</v>
      </c>
      <c r="H4734">
        <v>-400000</v>
      </c>
      <c r="I4734">
        <v>-8.5287846481876331E-3</v>
      </c>
      <c r="J4734" t="s">
        <v>341</v>
      </c>
      <c r="K4734" t="s">
        <v>622</v>
      </c>
      <c r="L4734" t="s">
        <v>909</v>
      </c>
    </row>
    <row r="4735" spans="1:12" x14ac:dyDescent="0.3">
      <c r="A4735" s="9">
        <v>44681</v>
      </c>
      <c r="B4735" t="s">
        <v>288</v>
      </c>
      <c r="C4735" t="s">
        <v>97</v>
      </c>
      <c r="D4735">
        <v>33100000</v>
      </c>
      <c r="E4735">
        <v>3000000</v>
      </c>
      <c r="F4735">
        <v>36100000</v>
      </c>
      <c r="G4735">
        <v>81</v>
      </c>
      <c r="H4735">
        <v>500000</v>
      </c>
      <c r="I4735">
        <v>1.404494382022472E-2</v>
      </c>
      <c r="J4735" t="s">
        <v>340</v>
      </c>
      <c r="K4735" t="s">
        <v>945</v>
      </c>
      <c r="L4735" t="s">
        <v>361</v>
      </c>
    </row>
    <row r="4736" spans="1:12" x14ac:dyDescent="0.3">
      <c r="A4736" s="9">
        <v>44681</v>
      </c>
      <c r="B4736" t="s">
        <v>259</v>
      </c>
      <c r="C4736" t="s">
        <v>68</v>
      </c>
      <c r="D4736">
        <v>138228400000</v>
      </c>
      <c r="E4736">
        <v>28513600000</v>
      </c>
      <c r="F4736">
        <v>166742000000</v>
      </c>
      <c r="G4736">
        <v>3</v>
      </c>
      <c r="H4736">
        <v>2625200000</v>
      </c>
      <c r="I4736">
        <v>1.5995924853518959E-2</v>
      </c>
      <c r="J4736" t="s">
        <v>340</v>
      </c>
      <c r="K4736" t="s">
        <v>2524</v>
      </c>
      <c r="L4736" t="s">
        <v>2710</v>
      </c>
    </row>
    <row r="4737" spans="1:12" x14ac:dyDescent="0.3">
      <c r="A4737" s="9">
        <v>44681</v>
      </c>
      <c r="B4737" t="s">
        <v>327</v>
      </c>
      <c r="C4737" t="s">
        <v>145</v>
      </c>
      <c r="D4737">
        <v>0</v>
      </c>
      <c r="E4737">
        <v>0</v>
      </c>
      <c r="F4737">
        <v>0</v>
      </c>
      <c r="G4737">
        <v>120</v>
      </c>
      <c r="H4737">
        <v>0</v>
      </c>
      <c r="J4737" t="s">
        <v>339</v>
      </c>
      <c r="K4737" t="s">
        <v>348</v>
      </c>
      <c r="L4737" t="s">
        <v>348</v>
      </c>
    </row>
    <row r="4738" spans="1:12" x14ac:dyDescent="0.3">
      <c r="A4738" s="9">
        <v>44681</v>
      </c>
      <c r="B4738" t="s">
        <v>197</v>
      </c>
      <c r="C4738" t="s">
        <v>5</v>
      </c>
      <c r="D4738">
        <v>613000000</v>
      </c>
      <c r="E4738">
        <v>0</v>
      </c>
      <c r="F4738">
        <v>613000000</v>
      </c>
      <c r="G4738">
        <v>55</v>
      </c>
      <c r="H4738">
        <v>600000</v>
      </c>
      <c r="I4738">
        <v>9.7975179621162642E-4</v>
      </c>
      <c r="J4738" t="s">
        <v>340</v>
      </c>
      <c r="K4738" t="s">
        <v>981</v>
      </c>
      <c r="L4738" t="s">
        <v>451</v>
      </c>
    </row>
    <row r="4739" spans="1:12" x14ac:dyDescent="0.3">
      <c r="A4739" s="9">
        <v>44681</v>
      </c>
      <c r="B4739" t="s">
        <v>323</v>
      </c>
      <c r="C4739" t="s">
        <v>133</v>
      </c>
      <c r="D4739">
        <v>2998000000</v>
      </c>
      <c r="E4739">
        <v>124000000</v>
      </c>
      <c r="F4739">
        <v>3122000000</v>
      </c>
      <c r="G4739">
        <v>31</v>
      </c>
      <c r="H4739">
        <v>89100000</v>
      </c>
      <c r="I4739">
        <v>2.9377823205512871E-2</v>
      </c>
      <c r="J4739" t="s">
        <v>340</v>
      </c>
      <c r="K4739" t="s">
        <v>2711</v>
      </c>
      <c r="L4739" t="s">
        <v>627</v>
      </c>
    </row>
    <row r="4740" spans="1:12" x14ac:dyDescent="0.3">
      <c r="A4740" s="9">
        <v>44681</v>
      </c>
      <c r="B4740" t="s">
        <v>262</v>
      </c>
      <c r="C4740" t="s">
        <v>71</v>
      </c>
      <c r="D4740">
        <v>432400000</v>
      </c>
      <c r="E4740">
        <v>28200000</v>
      </c>
      <c r="F4740">
        <v>460600000</v>
      </c>
      <c r="G4740">
        <v>53</v>
      </c>
      <c r="H4740">
        <v>23300000</v>
      </c>
      <c r="I4740">
        <v>5.3281500114337993E-2</v>
      </c>
      <c r="J4740" t="s">
        <v>340</v>
      </c>
      <c r="K4740" t="s">
        <v>2182</v>
      </c>
      <c r="L4740" t="s">
        <v>1260</v>
      </c>
    </row>
    <row r="4741" spans="1:12" x14ac:dyDescent="0.3">
      <c r="A4741" s="9">
        <v>44681</v>
      </c>
      <c r="B4741" t="s">
        <v>294</v>
      </c>
      <c r="C4741" t="s">
        <v>103</v>
      </c>
      <c r="D4741">
        <v>0</v>
      </c>
      <c r="E4741">
        <v>0</v>
      </c>
      <c r="F4741">
        <v>0</v>
      </c>
      <c r="G4741">
        <v>119</v>
      </c>
      <c r="H4741">
        <v>0</v>
      </c>
      <c r="J4741" t="s">
        <v>339</v>
      </c>
      <c r="K4741" t="s">
        <v>348</v>
      </c>
      <c r="L4741" t="s">
        <v>348</v>
      </c>
    </row>
    <row r="4742" spans="1:12" x14ac:dyDescent="0.3">
      <c r="A4742" s="9">
        <v>44681</v>
      </c>
      <c r="B4742" t="s">
        <v>290</v>
      </c>
      <c r="C4742" t="s">
        <v>99</v>
      </c>
      <c r="D4742">
        <v>202200000</v>
      </c>
      <c r="E4742">
        <v>0</v>
      </c>
      <c r="F4742">
        <v>202200000</v>
      </c>
      <c r="G4742">
        <v>64</v>
      </c>
      <c r="H4742">
        <v>-5900000</v>
      </c>
      <c r="I4742">
        <v>-2.835175396444017E-2</v>
      </c>
      <c r="J4742" t="s">
        <v>341</v>
      </c>
      <c r="K4742" t="s">
        <v>895</v>
      </c>
      <c r="L4742" t="s">
        <v>2535</v>
      </c>
    </row>
    <row r="4743" spans="1:12" x14ac:dyDescent="0.3">
      <c r="A4743" s="9">
        <v>44681</v>
      </c>
      <c r="B4743" t="s">
        <v>295</v>
      </c>
      <c r="C4743" t="s">
        <v>104</v>
      </c>
      <c r="D4743">
        <v>2312100000</v>
      </c>
      <c r="E4743">
        <v>1629800000</v>
      </c>
      <c r="F4743">
        <v>3941900000</v>
      </c>
      <c r="G4743">
        <v>30</v>
      </c>
      <c r="H4743">
        <v>221900000</v>
      </c>
      <c r="I4743">
        <v>5.9650537634408612E-2</v>
      </c>
      <c r="J4743" t="s">
        <v>340</v>
      </c>
      <c r="K4743" t="s">
        <v>2712</v>
      </c>
      <c r="L4743" t="s">
        <v>2315</v>
      </c>
    </row>
    <row r="4744" spans="1:12" x14ac:dyDescent="0.3">
      <c r="A4744" s="9">
        <v>44681</v>
      </c>
      <c r="B4744" t="s">
        <v>322</v>
      </c>
      <c r="C4744" t="s">
        <v>132</v>
      </c>
      <c r="D4744">
        <v>4988400000</v>
      </c>
      <c r="E4744">
        <v>0</v>
      </c>
      <c r="F4744">
        <v>4988400000</v>
      </c>
      <c r="G4744">
        <v>21</v>
      </c>
      <c r="H4744">
        <v>201200000</v>
      </c>
      <c r="I4744">
        <v>4.2028743315508023E-2</v>
      </c>
      <c r="J4744" t="s">
        <v>340</v>
      </c>
      <c r="K4744" t="s">
        <v>2494</v>
      </c>
      <c r="L4744" t="s">
        <v>1228</v>
      </c>
    </row>
    <row r="4745" spans="1:12" x14ac:dyDescent="0.3">
      <c r="A4745" s="9">
        <v>44681</v>
      </c>
      <c r="B4745" t="s">
        <v>296</v>
      </c>
      <c r="C4745" t="s">
        <v>105</v>
      </c>
      <c r="D4745">
        <v>673900000</v>
      </c>
      <c r="E4745">
        <v>0</v>
      </c>
      <c r="F4745">
        <v>673900000</v>
      </c>
      <c r="G4745">
        <v>51</v>
      </c>
      <c r="H4745">
        <v>-400000</v>
      </c>
      <c r="I4745">
        <v>-5.9320777102180033E-4</v>
      </c>
      <c r="J4745" t="s">
        <v>341</v>
      </c>
      <c r="K4745" t="s">
        <v>382</v>
      </c>
      <c r="L4745" t="s">
        <v>909</v>
      </c>
    </row>
    <row r="4746" spans="1:12" x14ac:dyDescent="0.3">
      <c r="A4746" s="9">
        <v>44681</v>
      </c>
      <c r="B4746" t="s">
        <v>333</v>
      </c>
      <c r="C4746" t="s">
        <v>150</v>
      </c>
      <c r="D4746">
        <v>1700000</v>
      </c>
      <c r="E4746">
        <v>0</v>
      </c>
      <c r="F4746">
        <v>1700000</v>
      </c>
      <c r="G4746">
        <v>114</v>
      </c>
      <c r="H4746">
        <v>0</v>
      </c>
      <c r="I4746">
        <v>0</v>
      </c>
      <c r="J4746" t="s">
        <v>339</v>
      </c>
      <c r="K4746" t="s">
        <v>476</v>
      </c>
      <c r="L4746" t="s">
        <v>348</v>
      </c>
    </row>
    <row r="4747" spans="1:12" x14ac:dyDescent="0.3">
      <c r="A4747" s="9">
        <v>44681</v>
      </c>
      <c r="B4747" t="s">
        <v>297</v>
      </c>
      <c r="C4747" t="s">
        <v>106</v>
      </c>
      <c r="D4747">
        <v>249900000</v>
      </c>
      <c r="E4747">
        <v>0</v>
      </c>
      <c r="F4747">
        <v>249900000</v>
      </c>
      <c r="G4747">
        <v>63</v>
      </c>
      <c r="H4747">
        <v>-5400000</v>
      </c>
      <c r="I4747">
        <v>-2.1151586368977671E-2</v>
      </c>
      <c r="J4747" t="s">
        <v>341</v>
      </c>
      <c r="K4747" t="s">
        <v>2322</v>
      </c>
      <c r="L4747" t="s">
        <v>1394</v>
      </c>
    </row>
    <row r="4748" spans="1:12" x14ac:dyDescent="0.3">
      <c r="A4748" s="9">
        <v>44681</v>
      </c>
      <c r="B4748" t="s">
        <v>298</v>
      </c>
      <c r="C4748" t="s">
        <v>107</v>
      </c>
      <c r="D4748">
        <v>2700000</v>
      </c>
      <c r="E4748">
        <v>0</v>
      </c>
      <c r="F4748">
        <v>2700000</v>
      </c>
      <c r="G4748">
        <v>103</v>
      </c>
      <c r="H4748">
        <v>0</v>
      </c>
      <c r="I4748">
        <v>0</v>
      </c>
      <c r="J4748" t="s">
        <v>339</v>
      </c>
      <c r="K4748" t="s">
        <v>359</v>
      </c>
      <c r="L4748" t="s">
        <v>348</v>
      </c>
    </row>
    <row r="4749" spans="1:12" x14ac:dyDescent="0.3">
      <c r="A4749" s="9">
        <v>44681</v>
      </c>
      <c r="B4749" t="s">
        <v>299</v>
      </c>
      <c r="C4749" t="s">
        <v>108</v>
      </c>
      <c r="D4749">
        <v>15070500000</v>
      </c>
      <c r="E4749">
        <v>1931700000</v>
      </c>
      <c r="F4749">
        <v>17002200000</v>
      </c>
      <c r="G4749">
        <v>8</v>
      </c>
      <c r="H4749">
        <v>61800000</v>
      </c>
      <c r="I4749">
        <v>3.648083870510732E-3</v>
      </c>
      <c r="J4749" t="s">
        <v>340</v>
      </c>
      <c r="K4749" t="s">
        <v>530</v>
      </c>
      <c r="L4749" t="s">
        <v>1837</v>
      </c>
    </row>
    <row r="4750" spans="1:12" x14ac:dyDescent="0.3">
      <c r="A4750" s="9">
        <v>44681</v>
      </c>
      <c r="B4750" t="s">
        <v>307</v>
      </c>
      <c r="C4750" t="s">
        <v>141</v>
      </c>
      <c r="D4750">
        <v>96400000</v>
      </c>
      <c r="E4750">
        <v>0</v>
      </c>
      <c r="F4750">
        <v>96400000</v>
      </c>
      <c r="G4750">
        <v>70</v>
      </c>
      <c r="H4750">
        <v>1500000</v>
      </c>
      <c r="I4750">
        <v>1.580611169652266E-2</v>
      </c>
      <c r="J4750" t="s">
        <v>340</v>
      </c>
      <c r="K4750" t="s">
        <v>2327</v>
      </c>
      <c r="L4750" t="s">
        <v>461</v>
      </c>
    </row>
    <row r="4751" spans="1:12" x14ac:dyDescent="0.3">
      <c r="A4751" s="9">
        <v>44681</v>
      </c>
      <c r="B4751" t="s">
        <v>274</v>
      </c>
      <c r="C4751" t="s">
        <v>83</v>
      </c>
      <c r="D4751">
        <v>2482100000</v>
      </c>
      <c r="E4751">
        <v>1585500000</v>
      </c>
      <c r="F4751">
        <v>4067600000</v>
      </c>
      <c r="G4751">
        <v>29</v>
      </c>
      <c r="H4751">
        <v>-213100000</v>
      </c>
      <c r="I4751">
        <v>-4.9781577779335152E-2</v>
      </c>
      <c r="J4751" t="s">
        <v>341</v>
      </c>
      <c r="K4751" t="s">
        <v>1459</v>
      </c>
      <c r="L4751" t="s">
        <v>2141</v>
      </c>
    </row>
    <row r="4752" spans="1:12" x14ac:dyDescent="0.3">
      <c r="A4752" s="9">
        <v>44681</v>
      </c>
      <c r="B4752" t="s">
        <v>302</v>
      </c>
      <c r="C4752" t="s">
        <v>111</v>
      </c>
      <c r="D4752">
        <v>2400000</v>
      </c>
      <c r="E4752">
        <v>0</v>
      </c>
      <c r="F4752">
        <v>2400000</v>
      </c>
      <c r="G4752">
        <v>109</v>
      </c>
      <c r="H4752">
        <v>-400000</v>
      </c>
      <c r="I4752">
        <v>-0.14285714285714279</v>
      </c>
      <c r="J4752" t="s">
        <v>341</v>
      </c>
      <c r="K4752" t="s">
        <v>907</v>
      </c>
      <c r="L4752" t="s">
        <v>909</v>
      </c>
    </row>
    <row r="4753" spans="1:12" x14ac:dyDescent="0.3">
      <c r="A4753" s="9">
        <v>44681</v>
      </c>
      <c r="B4753" t="s">
        <v>304</v>
      </c>
      <c r="C4753" t="s">
        <v>113</v>
      </c>
      <c r="D4753">
        <v>14938500000</v>
      </c>
      <c r="E4753">
        <v>3329800000</v>
      </c>
      <c r="F4753">
        <v>18268300000</v>
      </c>
      <c r="G4753">
        <v>11</v>
      </c>
      <c r="H4753">
        <v>140100000</v>
      </c>
      <c r="I4753">
        <v>7.7282907293608864E-3</v>
      </c>
      <c r="J4753" t="s">
        <v>340</v>
      </c>
      <c r="K4753" t="s">
        <v>2515</v>
      </c>
      <c r="L4753" t="s">
        <v>454</v>
      </c>
    </row>
    <row r="4754" spans="1:12" x14ac:dyDescent="0.3">
      <c r="A4754" s="9">
        <v>44681</v>
      </c>
      <c r="B4754" t="s">
        <v>305</v>
      </c>
      <c r="C4754" t="s">
        <v>114</v>
      </c>
      <c r="D4754">
        <v>13481000000</v>
      </c>
      <c r="E4754">
        <v>6317500000</v>
      </c>
      <c r="F4754">
        <v>19798500000</v>
      </c>
      <c r="G4754">
        <v>6</v>
      </c>
      <c r="H4754">
        <v>612100000</v>
      </c>
      <c r="I4754">
        <v>3.1902806154359337E-2</v>
      </c>
      <c r="J4754" t="s">
        <v>340</v>
      </c>
      <c r="K4754" t="s">
        <v>2713</v>
      </c>
      <c r="L4754" t="s">
        <v>2305</v>
      </c>
    </row>
    <row r="4755" spans="1:12" x14ac:dyDescent="0.3">
      <c r="A4755" s="9">
        <v>44681</v>
      </c>
      <c r="B4755" t="s">
        <v>306</v>
      </c>
      <c r="C4755" t="s">
        <v>115</v>
      </c>
      <c r="D4755">
        <v>200000</v>
      </c>
      <c r="E4755">
        <v>0</v>
      </c>
      <c r="F4755">
        <v>200000</v>
      </c>
      <c r="G4755">
        <v>6</v>
      </c>
      <c r="H4755">
        <v>0</v>
      </c>
      <c r="I4755">
        <v>0</v>
      </c>
      <c r="J4755" t="s">
        <v>339</v>
      </c>
      <c r="K4755" t="s">
        <v>379</v>
      </c>
      <c r="L4755" t="s">
        <v>348</v>
      </c>
    </row>
    <row r="4756" spans="1:12" x14ac:dyDescent="0.3">
      <c r="A4756" s="9">
        <v>44681</v>
      </c>
      <c r="B4756" t="s">
        <v>309</v>
      </c>
      <c r="C4756" t="s">
        <v>118</v>
      </c>
      <c r="D4756">
        <v>56600000</v>
      </c>
      <c r="E4756">
        <v>35300000</v>
      </c>
      <c r="F4756">
        <v>91900000</v>
      </c>
      <c r="G4756">
        <v>80</v>
      </c>
      <c r="H4756">
        <v>-800000</v>
      </c>
      <c r="I4756">
        <v>-8.6299892125134836E-3</v>
      </c>
      <c r="J4756" t="s">
        <v>341</v>
      </c>
      <c r="K4756" t="s">
        <v>2714</v>
      </c>
      <c r="L4756" t="s">
        <v>664</v>
      </c>
    </row>
    <row r="4757" spans="1:12" x14ac:dyDescent="0.3">
      <c r="A4757" s="9">
        <v>44681</v>
      </c>
      <c r="B4757" t="s">
        <v>301</v>
      </c>
      <c r="C4757" t="s">
        <v>110</v>
      </c>
      <c r="D4757">
        <v>2890800000</v>
      </c>
      <c r="E4757">
        <v>119600000</v>
      </c>
      <c r="F4757">
        <v>3010400000</v>
      </c>
      <c r="G4757">
        <v>37</v>
      </c>
      <c r="H4757">
        <v>14900000</v>
      </c>
      <c r="I4757">
        <v>4.9741278584543476E-3</v>
      </c>
      <c r="J4757" t="s">
        <v>340</v>
      </c>
      <c r="K4757" t="s">
        <v>2715</v>
      </c>
      <c r="L4757" t="s">
        <v>1098</v>
      </c>
    </row>
    <row r="4758" spans="1:12" x14ac:dyDescent="0.3">
      <c r="A4758" s="9">
        <v>44681</v>
      </c>
      <c r="B4758" t="s">
        <v>320</v>
      </c>
      <c r="C4758" t="s">
        <v>129</v>
      </c>
      <c r="D4758">
        <v>75400000</v>
      </c>
      <c r="E4758">
        <v>0</v>
      </c>
      <c r="F4758">
        <v>75400000</v>
      </c>
      <c r="G4758">
        <v>37</v>
      </c>
      <c r="H4758">
        <v>1800000</v>
      </c>
      <c r="I4758">
        <v>2.4456521739130439E-2</v>
      </c>
      <c r="J4758" t="s">
        <v>340</v>
      </c>
      <c r="K4758" t="s">
        <v>2545</v>
      </c>
      <c r="L4758" t="s">
        <v>802</v>
      </c>
    </row>
    <row r="4759" spans="1:12" x14ac:dyDescent="0.3">
      <c r="A4759" s="9">
        <v>44681</v>
      </c>
      <c r="B4759" t="s">
        <v>308</v>
      </c>
      <c r="C4759" t="s">
        <v>117</v>
      </c>
      <c r="D4759">
        <v>198125500000</v>
      </c>
      <c r="E4759">
        <v>27142600000</v>
      </c>
      <c r="F4759">
        <v>225268100000</v>
      </c>
      <c r="G4759">
        <v>1</v>
      </c>
      <c r="H4759">
        <v>2388000000</v>
      </c>
      <c r="I4759">
        <v>1.071428090708861E-2</v>
      </c>
      <c r="J4759" t="s">
        <v>340</v>
      </c>
      <c r="K4759" t="s">
        <v>2716</v>
      </c>
      <c r="L4759" t="s">
        <v>2176</v>
      </c>
    </row>
    <row r="4760" spans="1:12" x14ac:dyDescent="0.3">
      <c r="A4760" s="9">
        <v>44681</v>
      </c>
      <c r="B4760" t="s">
        <v>292</v>
      </c>
      <c r="C4760" t="s">
        <v>101</v>
      </c>
      <c r="D4760">
        <v>16100000000</v>
      </c>
      <c r="E4760">
        <v>41200000</v>
      </c>
      <c r="F4760">
        <v>16141200000</v>
      </c>
      <c r="G4760">
        <v>9</v>
      </c>
      <c r="H4760">
        <v>197800000</v>
      </c>
      <c r="I4760">
        <v>1.240638759612128E-2</v>
      </c>
      <c r="J4760" t="s">
        <v>340</v>
      </c>
      <c r="K4760" t="s">
        <v>997</v>
      </c>
      <c r="L4760" t="s">
        <v>1255</v>
      </c>
    </row>
    <row r="4761" spans="1:12" x14ac:dyDescent="0.3">
      <c r="A4761" s="9">
        <v>44681</v>
      </c>
      <c r="B4761" t="s">
        <v>310</v>
      </c>
      <c r="C4761" t="s">
        <v>142</v>
      </c>
      <c r="D4761">
        <v>66700000</v>
      </c>
      <c r="E4761">
        <v>200000</v>
      </c>
      <c r="F4761">
        <v>66900000</v>
      </c>
      <c r="G4761">
        <v>74</v>
      </c>
      <c r="H4761">
        <v>-600000</v>
      </c>
      <c r="I4761">
        <v>-8.8888888888888889E-3</v>
      </c>
      <c r="J4761" t="s">
        <v>341</v>
      </c>
      <c r="K4761" t="s">
        <v>2717</v>
      </c>
      <c r="L4761" t="s">
        <v>492</v>
      </c>
    </row>
    <row r="4762" spans="1:12" x14ac:dyDescent="0.3">
      <c r="A4762" s="9">
        <v>44681</v>
      </c>
      <c r="B4762" t="s">
        <v>311</v>
      </c>
      <c r="C4762" t="s">
        <v>120</v>
      </c>
      <c r="D4762">
        <v>0</v>
      </c>
      <c r="E4762">
        <v>0</v>
      </c>
      <c r="F4762">
        <v>0</v>
      </c>
      <c r="G4762">
        <v>123</v>
      </c>
      <c r="H4762">
        <v>0</v>
      </c>
      <c r="J4762" t="s">
        <v>339</v>
      </c>
      <c r="K4762" t="s">
        <v>348</v>
      </c>
      <c r="L4762" t="s">
        <v>348</v>
      </c>
    </row>
    <row r="4763" spans="1:12" x14ac:dyDescent="0.3">
      <c r="A4763" s="9">
        <v>44681</v>
      </c>
      <c r="B4763" t="s">
        <v>312</v>
      </c>
      <c r="C4763" t="s">
        <v>121</v>
      </c>
      <c r="D4763">
        <v>0</v>
      </c>
      <c r="E4763">
        <v>0</v>
      </c>
      <c r="F4763">
        <v>0</v>
      </c>
      <c r="G4763">
        <v>122</v>
      </c>
      <c r="H4763">
        <v>0</v>
      </c>
      <c r="J4763" t="s">
        <v>339</v>
      </c>
      <c r="K4763" t="s">
        <v>348</v>
      </c>
      <c r="L4763" t="s">
        <v>348</v>
      </c>
    </row>
    <row r="4764" spans="1:12" x14ac:dyDescent="0.3">
      <c r="A4764" s="9">
        <v>44681</v>
      </c>
      <c r="B4764" t="s">
        <v>315</v>
      </c>
      <c r="C4764" t="s">
        <v>124</v>
      </c>
      <c r="D4764">
        <v>0</v>
      </c>
      <c r="E4764">
        <v>3500000</v>
      </c>
      <c r="F4764">
        <v>3500000</v>
      </c>
      <c r="G4764">
        <v>106</v>
      </c>
      <c r="H4764">
        <v>0</v>
      </c>
      <c r="I4764">
        <v>0</v>
      </c>
      <c r="J4764" t="s">
        <v>339</v>
      </c>
      <c r="K4764" t="s">
        <v>481</v>
      </c>
      <c r="L4764" t="s">
        <v>348</v>
      </c>
    </row>
    <row r="4765" spans="1:12" x14ac:dyDescent="0.3">
      <c r="A4765" s="9">
        <v>44681</v>
      </c>
      <c r="B4765" t="s">
        <v>300</v>
      </c>
      <c r="C4765" t="s">
        <v>109</v>
      </c>
      <c r="D4765">
        <v>500000</v>
      </c>
      <c r="E4765">
        <v>400000</v>
      </c>
      <c r="F4765">
        <v>900000</v>
      </c>
      <c r="G4765">
        <v>113</v>
      </c>
      <c r="H4765">
        <v>0</v>
      </c>
      <c r="I4765">
        <v>0</v>
      </c>
      <c r="J4765" t="s">
        <v>339</v>
      </c>
      <c r="K4765" t="s">
        <v>441</v>
      </c>
      <c r="L4765" t="s">
        <v>348</v>
      </c>
    </row>
    <row r="4766" spans="1:12" x14ac:dyDescent="0.3">
      <c r="A4766" s="9">
        <v>44681</v>
      </c>
      <c r="B4766" t="s">
        <v>314</v>
      </c>
      <c r="C4766" t="s">
        <v>123</v>
      </c>
      <c r="D4766">
        <v>500000</v>
      </c>
      <c r="E4766">
        <v>0</v>
      </c>
      <c r="F4766">
        <v>500000</v>
      </c>
      <c r="G4766">
        <v>107</v>
      </c>
      <c r="H4766">
        <v>0</v>
      </c>
      <c r="I4766">
        <v>0</v>
      </c>
      <c r="J4766" t="s">
        <v>339</v>
      </c>
      <c r="K4766" t="s">
        <v>361</v>
      </c>
      <c r="L4766" t="s">
        <v>348</v>
      </c>
    </row>
    <row r="4767" spans="1:12" x14ac:dyDescent="0.3">
      <c r="A4767" s="9">
        <v>44681</v>
      </c>
      <c r="B4767" t="s">
        <v>321</v>
      </c>
      <c r="C4767" t="s">
        <v>130</v>
      </c>
      <c r="D4767">
        <v>333900000</v>
      </c>
      <c r="E4767">
        <v>84300000</v>
      </c>
      <c r="F4767">
        <v>418200000</v>
      </c>
      <c r="G4767">
        <v>58</v>
      </c>
      <c r="H4767">
        <v>-4900000</v>
      </c>
      <c r="I4767">
        <v>-1.158118648073741E-2</v>
      </c>
      <c r="J4767" t="s">
        <v>341</v>
      </c>
      <c r="K4767" t="s">
        <v>2635</v>
      </c>
      <c r="L4767" t="s">
        <v>923</v>
      </c>
    </row>
    <row r="4768" spans="1:12" x14ac:dyDescent="0.3">
      <c r="A4768" s="9">
        <v>44681</v>
      </c>
      <c r="B4768" t="s">
        <v>316</v>
      </c>
      <c r="C4768" t="s">
        <v>125</v>
      </c>
      <c r="D4768">
        <v>0</v>
      </c>
      <c r="E4768">
        <v>0</v>
      </c>
      <c r="F4768">
        <v>0</v>
      </c>
      <c r="G4768">
        <v>118</v>
      </c>
      <c r="H4768">
        <v>0</v>
      </c>
      <c r="J4768" t="s">
        <v>339</v>
      </c>
      <c r="K4768" t="s">
        <v>348</v>
      </c>
      <c r="L4768" t="s">
        <v>348</v>
      </c>
    </row>
    <row r="4769" spans="1:12" x14ac:dyDescent="0.3">
      <c r="A4769" s="9">
        <v>44681</v>
      </c>
      <c r="B4769" t="s">
        <v>317</v>
      </c>
      <c r="C4769" t="s">
        <v>126</v>
      </c>
      <c r="D4769">
        <v>9885600000</v>
      </c>
      <c r="E4769">
        <v>0</v>
      </c>
      <c r="F4769">
        <v>9885600000</v>
      </c>
      <c r="G4769">
        <v>17</v>
      </c>
      <c r="H4769">
        <v>267900000</v>
      </c>
      <c r="I4769">
        <v>2.7854892541875911E-2</v>
      </c>
      <c r="J4769" t="s">
        <v>340</v>
      </c>
      <c r="K4769" t="s">
        <v>2718</v>
      </c>
      <c r="L4769" t="s">
        <v>1507</v>
      </c>
    </row>
    <row r="4770" spans="1:12" x14ac:dyDescent="0.3">
      <c r="A4770" s="9">
        <v>44681</v>
      </c>
      <c r="B4770" t="s">
        <v>318</v>
      </c>
      <c r="C4770" t="s">
        <v>127</v>
      </c>
      <c r="D4770">
        <v>700000</v>
      </c>
      <c r="E4770">
        <v>0</v>
      </c>
      <c r="F4770">
        <v>700000</v>
      </c>
      <c r="G4770">
        <v>111</v>
      </c>
      <c r="H4770">
        <v>0</v>
      </c>
      <c r="I4770">
        <v>0</v>
      </c>
      <c r="J4770" t="s">
        <v>339</v>
      </c>
      <c r="K4770" t="s">
        <v>456</v>
      </c>
      <c r="L4770" t="s">
        <v>348</v>
      </c>
    </row>
    <row r="4771" spans="1:12" x14ac:dyDescent="0.3">
      <c r="A4771" s="9">
        <v>44681</v>
      </c>
      <c r="B4771" t="s">
        <v>319</v>
      </c>
      <c r="C4771" t="s">
        <v>128</v>
      </c>
      <c r="D4771">
        <v>7100000</v>
      </c>
      <c r="E4771">
        <v>0</v>
      </c>
      <c r="F4771">
        <v>7100000</v>
      </c>
      <c r="G4771">
        <v>99</v>
      </c>
      <c r="H4771">
        <v>-200000</v>
      </c>
      <c r="I4771">
        <v>-2.7397260273972601E-2</v>
      </c>
      <c r="J4771" t="s">
        <v>341</v>
      </c>
      <c r="K4771" t="s">
        <v>1105</v>
      </c>
      <c r="L4771" t="s">
        <v>497</v>
      </c>
    </row>
    <row r="4772" spans="1:12" x14ac:dyDescent="0.3">
      <c r="A4772" s="9">
        <v>44681</v>
      </c>
      <c r="B4772" t="s">
        <v>313</v>
      </c>
      <c r="C4772" t="s">
        <v>122</v>
      </c>
      <c r="D4772">
        <v>99700000</v>
      </c>
      <c r="E4772">
        <v>0</v>
      </c>
      <c r="F4772">
        <v>99700000</v>
      </c>
      <c r="G4772">
        <v>69</v>
      </c>
      <c r="H4772">
        <v>-1200000</v>
      </c>
      <c r="I4772">
        <v>-1.189296333002973E-2</v>
      </c>
      <c r="J4772" t="s">
        <v>341</v>
      </c>
      <c r="K4772" t="s">
        <v>384</v>
      </c>
      <c r="L4772" t="s">
        <v>772</v>
      </c>
    </row>
    <row r="4773" spans="1:12" x14ac:dyDescent="0.3">
      <c r="A4773" s="9">
        <v>44712</v>
      </c>
      <c r="B4773" t="s">
        <v>207</v>
      </c>
      <c r="C4773" t="s">
        <v>16</v>
      </c>
      <c r="D4773">
        <v>1323500000</v>
      </c>
      <c r="E4773">
        <v>1984900000</v>
      </c>
      <c r="F4773">
        <v>3308400000</v>
      </c>
      <c r="G4773">
        <v>33</v>
      </c>
      <c r="H4773">
        <v>181000000</v>
      </c>
      <c r="I4773">
        <v>5.7875551576389343E-2</v>
      </c>
      <c r="J4773" t="s">
        <v>340</v>
      </c>
      <c r="K4773" t="s">
        <v>1625</v>
      </c>
      <c r="L4773" t="s">
        <v>1687</v>
      </c>
    </row>
    <row r="4774" spans="1:12" x14ac:dyDescent="0.3">
      <c r="A4774" s="9">
        <v>44712</v>
      </c>
      <c r="B4774" t="s">
        <v>206</v>
      </c>
      <c r="C4774" t="s">
        <v>15</v>
      </c>
      <c r="D4774">
        <v>100000</v>
      </c>
      <c r="E4774">
        <v>0</v>
      </c>
      <c r="F4774">
        <v>100000</v>
      </c>
      <c r="G4774">
        <v>115</v>
      </c>
      <c r="H4774">
        <v>0</v>
      </c>
      <c r="I4774">
        <v>0</v>
      </c>
      <c r="J4774" t="s">
        <v>339</v>
      </c>
      <c r="K4774" t="s">
        <v>486</v>
      </c>
      <c r="L4774" t="s">
        <v>348</v>
      </c>
    </row>
    <row r="4775" spans="1:12" x14ac:dyDescent="0.3">
      <c r="A4775" s="9">
        <v>44712</v>
      </c>
      <c r="B4775" t="s">
        <v>205</v>
      </c>
      <c r="C4775" t="s">
        <v>14</v>
      </c>
      <c r="D4775">
        <v>5670100000</v>
      </c>
      <c r="E4775">
        <v>205000000</v>
      </c>
      <c r="F4775">
        <v>5875100000</v>
      </c>
      <c r="G4775">
        <v>20</v>
      </c>
      <c r="H4775">
        <v>259100000</v>
      </c>
      <c r="I4775">
        <v>4.6136039886039877E-2</v>
      </c>
      <c r="J4775" t="s">
        <v>340</v>
      </c>
      <c r="K4775" t="s">
        <v>2186</v>
      </c>
      <c r="L4775" t="s">
        <v>1025</v>
      </c>
    </row>
    <row r="4776" spans="1:12" x14ac:dyDescent="0.3">
      <c r="A4776" s="9">
        <v>44712</v>
      </c>
      <c r="B4776" t="s">
        <v>204</v>
      </c>
      <c r="C4776" t="s">
        <v>13</v>
      </c>
      <c r="D4776">
        <v>200000</v>
      </c>
      <c r="E4776">
        <v>16900000</v>
      </c>
      <c r="F4776">
        <v>17100000</v>
      </c>
      <c r="G4776">
        <v>108</v>
      </c>
      <c r="H4776">
        <v>16600000</v>
      </c>
      <c r="I4776">
        <v>33.200000000000003</v>
      </c>
      <c r="J4776" t="s">
        <v>340</v>
      </c>
      <c r="K4776" t="s">
        <v>848</v>
      </c>
      <c r="L4776" t="s">
        <v>1919</v>
      </c>
    </row>
    <row r="4777" spans="1:12" x14ac:dyDescent="0.3">
      <c r="A4777" s="9">
        <v>44712</v>
      </c>
      <c r="B4777" t="s">
        <v>203</v>
      </c>
      <c r="C4777" t="s">
        <v>12</v>
      </c>
      <c r="D4777">
        <v>14900000</v>
      </c>
      <c r="E4777">
        <v>100000</v>
      </c>
      <c r="F4777">
        <v>15000000</v>
      </c>
      <c r="G4777">
        <v>91</v>
      </c>
      <c r="H4777">
        <v>1400000</v>
      </c>
      <c r="I4777">
        <v>0.1029411764705882</v>
      </c>
      <c r="J4777" t="s">
        <v>340</v>
      </c>
      <c r="K4777" t="s">
        <v>2719</v>
      </c>
      <c r="L4777" t="s">
        <v>550</v>
      </c>
    </row>
    <row r="4778" spans="1:12" x14ac:dyDescent="0.3">
      <c r="A4778" s="9">
        <v>44712</v>
      </c>
      <c r="B4778" t="s">
        <v>200</v>
      </c>
      <c r="C4778" t="s">
        <v>9</v>
      </c>
      <c r="D4778">
        <v>6487700000</v>
      </c>
      <c r="E4778">
        <v>0</v>
      </c>
      <c r="F4778">
        <v>6487700000</v>
      </c>
      <c r="G4778">
        <v>23</v>
      </c>
      <c r="H4778">
        <v>43100000</v>
      </c>
      <c r="I4778">
        <v>6.6877696055612449E-3</v>
      </c>
      <c r="J4778" t="s">
        <v>340</v>
      </c>
      <c r="K4778" t="s">
        <v>1365</v>
      </c>
      <c r="L4778" t="s">
        <v>1183</v>
      </c>
    </row>
    <row r="4779" spans="1:12" x14ac:dyDescent="0.3">
      <c r="A4779" s="9">
        <v>44712</v>
      </c>
      <c r="B4779" t="s">
        <v>201</v>
      </c>
      <c r="C4779" t="s">
        <v>10</v>
      </c>
      <c r="D4779">
        <v>3546500000</v>
      </c>
      <c r="E4779">
        <v>263300000</v>
      </c>
      <c r="F4779">
        <v>3809800000</v>
      </c>
      <c r="G4779">
        <v>38</v>
      </c>
      <c r="H4779">
        <v>106000000</v>
      </c>
      <c r="I4779">
        <v>2.8619255899346621E-2</v>
      </c>
      <c r="J4779" t="s">
        <v>340</v>
      </c>
      <c r="K4779" t="s">
        <v>1606</v>
      </c>
      <c r="L4779" t="s">
        <v>902</v>
      </c>
    </row>
    <row r="4780" spans="1:12" x14ac:dyDescent="0.3">
      <c r="A4780" s="9">
        <v>44712</v>
      </c>
      <c r="B4780" t="s">
        <v>334</v>
      </c>
      <c r="C4780" t="s">
        <v>151</v>
      </c>
      <c r="D4780">
        <v>4869700000</v>
      </c>
      <c r="E4780">
        <v>0</v>
      </c>
      <c r="F4780">
        <v>4869700000</v>
      </c>
      <c r="G4780">
        <v>26</v>
      </c>
      <c r="H4780">
        <v>-43100000</v>
      </c>
      <c r="I4780">
        <v>-8.7730011398794976E-3</v>
      </c>
      <c r="J4780" t="s">
        <v>341</v>
      </c>
      <c r="K4780" t="s">
        <v>2720</v>
      </c>
      <c r="L4780" t="s">
        <v>1264</v>
      </c>
    </row>
    <row r="4781" spans="1:12" x14ac:dyDescent="0.3">
      <c r="A4781" s="9">
        <v>44712</v>
      </c>
      <c r="B4781" t="s">
        <v>199</v>
      </c>
      <c r="C4781" t="s">
        <v>8</v>
      </c>
      <c r="D4781">
        <v>9200000</v>
      </c>
      <c r="E4781">
        <v>0</v>
      </c>
      <c r="F4781">
        <v>9200000</v>
      </c>
      <c r="G4781">
        <v>97</v>
      </c>
      <c r="H4781">
        <v>0</v>
      </c>
      <c r="I4781">
        <v>0</v>
      </c>
      <c r="J4781" t="s">
        <v>339</v>
      </c>
      <c r="K4781" t="s">
        <v>1129</v>
      </c>
      <c r="L4781" t="s">
        <v>348</v>
      </c>
    </row>
    <row r="4782" spans="1:12" x14ac:dyDescent="0.3">
      <c r="A4782" s="9">
        <v>44712</v>
      </c>
      <c r="B4782" t="s">
        <v>225</v>
      </c>
      <c r="C4782" t="s">
        <v>34</v>
      </c>
      <c r="D4782">
        <v>161127400000</v>
      </c>
      <c r="E4782">
        <v>18193600000</v>
      </c>
      <c r="F4782">
        <v>179321000000</v>
      </c>
      <c r="G4782">
        <v>2</v>
      </c>
      <c r="H4782">
        <v>1453200000</v>
      </c>
      <c r="I4782">
        <v>8.1701128591009729E-3</v>
      </c>
      <c r="J4782" t="s">
        <v>340</v>
      </c>
      <c r="K4782" t="s">
        <v>2721</v>
      </c>
      <c r="L4782" t="s">
        <v>834</v>
      </c>
    </row>
    <row r="4783" spans="1:12" x14ac:dyDescent="0.3">
      <c r="A4783" s="9">
        <v>44712</v>
      </c>
      <c r="B4783" t="s">
        <v>226</v>
      </c>
      <c r="C4783" t="s">
        <v>35</v>
      </c>
      <c r="D4783">
        <v>62900000</v>
      </c>
      <c r="E4783">
        <v>1400000</v>
      </c>
      <c r="F4783">
        <v>64300000</v>
      </c>
      <c r="G4783">
        <v>77</v>
      </c>
      <c r="H4783">
        <v>1700000</v>
      </c>
      <c r="I4783">
        <v>2.7156549520766769E-2</v>
      </c>
      <c r="J4783" t="s">
        <v>340</v>
      </c>
      <c r="K4783" t="s">
        <v>1444</v>
      </c>
      <c r="L4783" t="s">
        <v>476</v>
      </c>
    </row>
    <row r="4784" spans="1:12" x14ac:dyDescent="0.3">
      <c r="A4784" s="9">
        <v>44712</v>
      </c>
      <c r="B4784" t="s">
        <v>202</v>
      </c>
      <c r="C4784" t="s">
        <v>11</v>
      </c>
      <c r="D4784">
        <v>97700000</v>
      </c>
      <c r="E4784">
        <v>0</v>
      </c>
      <c r="F4784">
        <v>97700000</v>
      </c>
      <c r="G4784">
        <v>72</v>
      </c>
      <c r="H4784">
        <v>100000</v>
      </c>
      <c r="I4784">
        <v>1.0245901639344261E-3</v>
      </c>
      <c r="J4784" t="s">
        <v>340</v>
      </c>
      <c r="K4784" t="s">
        <v>2008</v>
      </c>
      <c r="L4784" t="s">
        <v>486</v>
      </c>
    </row>
    <row r="4785" spans="1:12" x14ac:dyDescent="0.3">
      <c r="A4785" s="9">
        <v>44712</v>
      </c>
      <c r="B4785" t="s">
        <v>329</v>
      </c>
      <c r="C4785" t="s">
        <v>146</v>
      </c>
      <c r="D4785">
        <v>18900000</v>
      </c>
      <c r="E4785">
        <v>0</v>
      </c>
      <c r="F4785">
        <v>18900000</v>
      </c>
      <c r="G4785">
        <v>93</v>
      </c>
      <c r="H4785">
        <v>1500000</v>
      </c>
      <c r="I4785">
        <v>8.6206896551724144E-2</v>
      </c>
      <c r="J4785" t="s">
        <v>340</v>
      </c>
      <c r="K4785" t="s">
        <v>896</v>
      </c>
      <c r="L4785" t="s">
        <v>461</v>
      </c>
    </row>
    <row r="4786" spans="1:12" x14ac:dyDescent="0.3">
      <c r="A4786" s="9">
        <v>44712</v>
      </c>
      <c r="B4786" t="s">
        <v>291</v>
      </c>
      <c r="C4786" t="s">
        <v>100</v>
      </c>
      <c r="D4786">
        <v>3100000</v>
      </c>
      <c r="E4786">
        <v>300000</v>
      </c>
      <c r="F4786">
        <v>3400000</v>
      </c>
      <c r="G4786">
        <v>112</v>
      </c>
      <c r="H4786">
        <v>600000</v>
      </c>
      <c r="I4786">
        <v>0.2142857142857143</v>
      </c>
      <c r="J4786" t="s">
        <v>340</v>
      </c>
      <c r="K4786" t="s">
        <v>364</v>
      </c>
      <c r="L4786" t="s">
        <v>451</v>
      </c>
    </row>
    <row r="4787" spans="1:12" x14ac:dyDescent="0.3">
      <c r="A4787" s="9">
        <v>44712</v>
      </c>
      <c r="B4787" t="s">
        <v>211</v>
      </c>
      <c r="C4787" t="s">
        <v>20</v>
      </c>
      <c r="D4787">
        <v>2188200000</v>
      </c>
      <c r="E4787">
        <v>117300000</v>
      </c>
      <c r="F4787">
        <v>2305500000</v>
      </c>
      <c r="G4787">
        <v>41</v>
      </c>
      <c r="H4787">
        <v>13700000</v>
      </c>
      <c r="I4787">
        <v>5.9778340169299241E-3</v>
      </c>
      <c r="J4787" t="s">
        <v>340</v>
      </c>
      <c r="K4787" t="s">
        <v>1364</v>
      </c>
      <c r="L4787" t="s">
        <v>2039</v>
      </c>
    </row>
    <row r="4788" spans="1:12" x14ac:dyDescent="0.3">
      <c r="A4788" s="9">
        <v>44712</v>
      </c>
      <c r="B4788" t="s">
        <v>212</v>
      </c>
      <c r="C4788" t="s">
        <v>21</v>
      </c>
      <c r="D4788">
        <v>3100000</v>
      </c>
      <c r="E4788">
        <v>0</v>
      </c>
      <c r="F4788">
        <v>3100000</v>
      </c>
      <c r="G4788">
        <v>104</v>
      </c>
      <c r="H4788">
        <v>0</v>
      </c>
      <c r="I4788">
        <v>0</v>
      </c>
      <c r="J4788" t="s">
        <v>339</v>
      </c>
      <c r="K4788" t="s">
        <v>777</v>
      </c>
      <c r="L4788" t="s">
        <v>348</v>
      </c>
    </row>
    <row r="4789" spans="1:12" x14ac:dyDescent="0.3">
      <c r="A4789" s="9">
        <v>44712</v>
      </c>
      <c r="B4789" t="s">
        <v>213</v>
      </c>
      <c r="C4789" t="s">
        <v>22</v>
      </c>
      <c r="D4789">
        <v>161000000</v>
      </c>
      <c r="E4789">
        <v>0</v>
      </c>
      <c r="F4789">
        <v>161000000</v>
      </c>
      <c r="G4789">
        <v>68</v>
      </c>
      <c r="H4789">
        <v>4400000</v>
      </c>
      <c r="I4789">
        <v>2.8097062579821201E-2</v>
      </c>
      <c r="J4789" t="s">
        <v>340</v>
      </c>
      <c r="K4789" t="s">
        <v>2028</v>
      </c>
      <c r="L4789" t="s">
        <v>860</v>
      </c>
    </row>
    <row r="4790" spans="1:12" x14ac:dyDescent="0.3">
      <c r="A4790" s="9">
        <v>44712</v>
      </c>
      <c r="B4790" t="s">
        <v>214</v>
      </c>
      <c r="C4790" t="s">
        <v>23</v>
      </c>
      <c r="D4790">
        <v>33800000</v>
      </c>
      <c r="E4790">
        <v>21400000</v>
      </c>
      <c r="F4790">
        <v>55200000</v>
      </c>
      <c r="G4790">
        <v>79</v>
      </c>
      <c r="H4790">
        <v>-6000000</v>
      </c>
      <c r="I4790">
        <v>-9.8039215686274508E-2</v>
      </c>
      <c r="J4790" t="s">
        <v>341</v>
      </c>
      <c r="K4790" t="s">
        <v>1160</v>
      </c>
      <c r="L4790" t="s">
        <v>1222</v>
      </c>
    </row>
    <row r="4791" spans="1:12" x14ac:dyDescent="0.3">
      <c r="A4791" s="9">
        <v>44712</v>
      </c>
      <c r="B4791" t="s">
        <v>216</v>
      </c>
      <c r="C4791" t="s">
        <v>25</v>
      </c>
      <c r="D4791">
        <v>31400000</v>
      </c>
      <c r="E4791">
        <v>800000</v>
      </c>
      <c r="F4791">
        <v>32200000</v>
      </c>
      <c r="G4791">
        <v>84</v>
      </c>
      <c r="H4791">
        <v>300000</v>
      </c>
      <c r="I4791">
        <v>9.4043887147335428E-3</v>
      </c>
      <c r="J4791" t="s">
        <v>340</v>
      </c>
      <c r="K4791" t="s">
        <v>374</v>
      </c>
      <c r="L4791" t="s">
        <v>390</v>
      </c>
    </row>
    <row r="4792" spans="1:12" x14ac:dyDescent="0.3">
      <c r="A4792" s="9">
        <v>44712</v>
      </c>
      <c r="B4792" t="s">
        <v>217</v>
      </c>
      <c r="C4792" t="s">
        <v>26</v>
      </c>
      <c r="D4792">
        <v>72800000</v>
      </c>
      <c r="E4792">
        <v>0</v>
      </c>
      <c r="F4792">
        <v>72800000</v>
      </c>
      <c r="G4792">
        <v>84</v>
      </c>
      <c r="H4792">
        <v>-100000</v>
      </c>
      <c r="I4792">
        <v>-1.3717421124828529E-3</v>
      </c>
      <c r="J4792" t="s">
        <v>341</v>
      </c>
      <c r="K4792" t="s">
        <v>2397</v>
      </c>
      <c r="L4792" t="s">
        <v>503</v>
      </c>
    </row>
    <row r="4793" spans="1:12" x14ac:dyDescent="0.3">
      <c r="A4793" s="9">
        <v>44712</v>
      </c>
      <c r="B4793" t="s">
        <v>218</v>
      </c>
      <c r="C4793" t="s">
        <v>27</v>
      </c>
      <c r="D4793">
        <v>348900000</v>
      </c>
      <c r="E4793">
        <v>60000000</v>
      </c>
      <c r="F4793">
        <v>408900000</v>
      </c>
      <c r="G4793">
        <v>84</v>
      </c>
      <c r="H4793">
        <v>1000000</v>
      </c>
      <c r="I4793">
        <v>2.4515812699190979E-3</v>
      </c>
      <c r="J4793" t="s">
        <v>340</v>
      </c>
      <c r="K4793" t="s">
        <v>2145</v>
      </c>
      <c r="L4793" t="s">
        <v>458</v>
      </c>
    </row>
    <row r="4794" spans="1:12" x14ac:dyDescent="0.3">
      <c r="A4794" s="9">
        <v>44712</v>
      </c>
      <c r="B4794" t="s">
        <v>220</v>
      </c>
      <c r="C4794" t="s">
        <v>29</v>
      </c>
      <c r="D4794">
        <v>20800000</v>
      </c>
      <c r="E4794">
        <v>0</v>
      </c>
      <c r="F4794">
        <v>20800000</v>
      </c>
      <c r="G4794">
        <v>90</v>
      </c>
      <c r="H4794">
        <v>500000</v>
      </c>
      <c r="I4794">
        <v>2.463054187192118E-2</v>
      </c>
      <c r="J4794" t="s">
        <v>340</v>
      </c>
      <c r="K4794" t="s">
        <v>468</v>
      </c>
      <c r="L4794" t="s">
        <v>361</v>
      </c>
    </row>
    <row r="4795" spans="1:12" x14ac:dyDescent="0.3">
      <c r="A4795" s="9">
        <v>44712</v>
      </c>
      <c r="B4795" t="s">
        <v>221</v>
      </c>
      <c r="C4795" t="s">
        <v>30</v>
      </c>
      <c r="D4795">
        <v>3446100000</v>
      </c>
      <c r="E4795">
        <v>97900000</v>
      </c>
      <c r="F4795">
        <v>3544000000</v>
      </c>
      <c r="G4795">
        <v>36</v>
      </c>
      <c r="H4795">
        <v>28900000</v>
      </c>
      <c r="I4795">
        <v>8.2216722141617588E-3</v>
      </c>
      <c r="J4795" t="s">
        <v>340</v>
      </c>
      <c r="K4795" t="s">
        <v>2451</v>
      </c>
      <c r="L4795" t="s">
        <v>1143</v>
      </c>
    </row>
    <row r="4796" spans="1:12" x14ac:dyDescent="0.3">
      <c r="A4796" s="9">
        <v>44712</v>
      </c>
      <c r="B4796" t="s">
        <v>222</v>
      </c>
      <c r="C4796" t="s">
        <v>31</v>
      </c>
      <c r="D4796">
        <v>804100000</v>
      </c>
      <c r="E4796">
        <v>118800000</v>
      </c>
      <c r="F4796">
        <v>922900000</v>
      </c>
      <c r="G4796">
        <v>46</v>
      </c>
      <c r="H4796">
        <v>14700000</v>
      </c>
      <c r="I4796">
        <v>1.6185862144901999E-2</v>
      </c>
      <c r="J4796" t="s">
        <v>340</v>
      </c>
      <c r="K4796" t="s">
        <v>2722</v>
      </c>
      <c r="L4796" t="s">
        <v>1752</v>
      </c>
    </row>
    <row r="4797" spans="1:12" x14ac:dyDescent="0.3">
      <c r="A4797" s="9">
        <v>44712</v>
      </c>
      <c r="B4797" t="s">
        <v>223</v>
      </c>
      <c r="C4797" t="s">
        <v>32</v>
      </c>
      <c r="D4797">
        <v>62300000</v>
      </c>
      <c r="E4797">
        <v>11500000</v>
      </c>
      <c r="F4797">
        <v>73800000</v>
      </c>
      <c r="G4797">
        <v>76</v>
      </c>
      <c r="H4797">
        <v>-300000</v>
      </c>
      <c r="I4797">
        <v>-4.048582995951417E-3</v>
      </c>
      <c r="J4797" t="s">
        <v>341</v>
      </c>
      <c r="K4797" t="s">
        <v>980</v>
      </c>
      <c r="L4797" t="s">
        <v>632</v>
      </c>
    </row>
    <row r="4798" spans="1:12" x14ac:dyDescent="0.3">
      <c r="A4798" s="9">
        <v>44712</v>
      </c>
      <c r="B4798" t="s">
        <v>242</v>
      </c>
      <c r="C4798" t="s">
        <v>51</v>
      </c>
      <c r="D4798">
        <v>15200000</v>
      </c>
      <c r="E4798">
        <v>0</v>
      </c>
      <c r="F4798">
        <v>15200000</v>
      </c>
      <c r="G4798">
        <v>95</v>
      </c>
      <c r="H4798">
        <v>-100000</v>
      </c>
      <c r="I4798">
        <v>-6.5359477124183009E-3</v>
      </c>
      <c r="J4798" t="s">
        <v>341</v>
      </c>
      <c r="K4798" t="s">
        <v>525</v>
      </c>
      <c r="L4798" t="s">
        <v>503</v>
      </c>
    </row>
    <row r="4799" spans="1:12" x14ac:dyDescent="0.3">
      <c r="A4799" s="9">
        <v>44712</v>
      </c>
      <c r="B4799" t="s">
        <v>258</v>
      </c>
      <c r="C4799" t="s">
        <v>67</v>
      </c>
      <c r="D4799">
        <v>257200000</v>
      </c>
      <c r="E4799">
        <v>15100000</v>
      </c>
      <c r="F4799">
        <v>272300000</v>
      </c>
      <c r="G4799">
        <v>61</v>
      </c>
      <c r="H4799">
        <v>-1000000</v>
      </c>
      <c r="I4799">
        <v>-3.6589828027808269E-3</v>
      </c>
      <c r="J4799" t="s">
        <v>341</v>
      </c>
      <c r="K4799" t="s">
        <v>543</v>
      </c>
      <c r="L4799" t="s">
        <v>681</v>
      </c>
    </row>
    <row r="4800" spans="1:12" x14ac:dyDescent="0.3">
      <c r="A4800" s="9">
        <v>44712</v>
      </c>
      <c r="B4800" t="s">
        <v>227</v>
      </c>
      <c r="C4800" t="s">
        <v>36</v>
      </c>
      <c r="D4800">
        <v>301200000</v>
      </c>
      <c r="E4800">
        <v>300000</v>
      </c>
      <c r="F4800">
        <v>301500000</v>
      </c>
      <c r="G4800">
        <v>61</v>
      </c>
      <c r="H4800">
        <v>-1200000</v>
      </c>
      <c r="I4800">
        <v>-3.9643211100099107E-3</v>
      </c>
      <c r="J4800" t="s">
        <v>341</v>
      </c>
      <c r="K4800" t="s">
        <v>2723</v>
      </c>
      <c r="L4800" t="s">
        <v>772</v>
      </c>
    </row>
    <row r="4801" spans="1:12" x14ac:dyDescent="0.3">
      <c r="A4801" s="9">
        <v>44712</v>
      </c>
      <c r="B4801" t="s">
        <v>208</v>
      </c>
      <c r="C4801" t="s">
        <v>17</v>
      </c>
      <c r="D4801">
        <v>1531800000</v>
      </c>
      <c r="E4801">
        <v>170500000</v>
      </c>
      <c r="F4801">
        <v>1702300000</v>
      </c>
      <c r="G4801">
        <v>40</v>
      </c>
      <c r="H4801">
        <v>17800000</v>
      </c>
      <c r="I4801">
        <v>1.0566933808251709E-2</v>
      </c>
      <c r="J4801" t="s">
        <v>340</v>
      </c>
      <c r="K4801" t="s">
        <v>1780</v>
      </c>
      <c r="L4801" t="s">
        <v>431</v>
      </c>
    </row>
    <row r="4802" spans="1:12" x14ac:dyDescent="0.3">
      <c r="A4802" s="9">
        <v>44712</v>
      </c>
      <c r="B4802" t="s">
        <v>228</v>
      </c>
      <c r="C4802" t="s">
        <v>37</v>
      </c>
      <c r="D4802">
        <v>4100000000</v>
      </c>
      <c r="E4802">
        <v>2041700000</v>
      </c>
      <c r="F4802">
        <v>6141700000</v>
      </c>
      <c r="G4802">
        <v>22</v>
      </c>
      <c r="H4802">
        <v>153600000</v>
      </c>
      <c r="I4802">
        <v>2.5650874233897229E-2</v>
      </c>
      <c r="J4802" t="s">
        <v>340</v>
      </c>
      <c r="K4802" t="s">
        <v>2724</v>
      </c>
      <c r="L4802" t="s">
        <v>2725</v>
      </c>
    </row>
    <row r="4803" spans="1:12" x14ac:dyDescent="0.3">
      <c r="A4803" s="9">
        <v>44712</v>
      </c>
      <c r="B4803" t="s">
        <v>245</v>
      </c>
      <c r="C4803" t="s">
        <v>54</v>
      </c>
      <c r="D4803">
        <v>16887300000</v>
      </c>
      <c r="E4803">
        <v>1715300000</v>
      </c>
      <c r="F4803">
        <v>18602600000</v>
      </c>
      <c r="G4803">
        <v>7</v>
      </c>
      <c r="H4803">
        <v>386000000</v>
      </c>
      <c r="I4803">
        <v>2.1189464554307608E-2</v>
      </c>
      <c r="J4803" t="s">
        <v>340</v>
      </c>
      <c r="K4803" t="s">
        <v>421</v>
      </c>
      <c r="L4803" t="s">
        <v>416</v>
      </c>
    </row>
    <row r="4804" spans="1:12" x14ac:dyDescent="0.3">
      <c r="A4804" s="9">
        <v>44712</v>
      </c>
      <c r="B4804" t="s">
        <v>255</v>
      </c>
      <c r="C4804" t="s">
        <v>64</v>
      </c>
      <c r="D4804">
        <v>1295000000</v>
      </c>
      <c r="E4804">
        <v>101500000</v>
      </c>
      <c r="F4804">
        <v>1396500000</v>
      </c>
      <c r="G4804">
        <v>39</v>
      </c>
      <c r="H4804">
        <v>-51200000</v>
      </c>
      <c r="I4804">
        <v>-3.5366443323893069E-2</v>
      </c>
      <c r="J4804" t="s">
        <v>341</v>
      </c>
      <c r="K4804" t="s">
        <v>905</v>
      </c>
      <c r="L4804" t="s">
        <v>1241</v>
      </c>
    </row>
    <row r="4805" spans="1:12" x14ac:dyDescent="0.3">
      <c r="A4805" s="9">
        <v>44712</v>
      </c>
      <c r="B4805" t="s">
        <v>260</v>
      </c>
      <c r="C4805" t="s">
        <v>69</v>
      </c>
      <c r="D4805">
        <v>8913200000</v>
      </c>
      <c r="E4805">
        <v>1413900000</v>
      </c>
      <c r="F4805">
        <v>10327100000</v>
      </c>
      <c r="G4805">
        <v>19</v>
      </c>
      <c r="H4805">
        <v>98800000</v>
      </c>
      <c r="I4805">
        <v>9.6594742039244064E-3</v>
      </c>
      <c r="J4805" t="s">
        <v>340</v>
      </c>
      <c r="K4805" t="s">
        <v>842</v>
      </c>
      <c r="L4805" t="s">
        <v>2726</v>
      </c>
    </row>
    <row r="4806" spans="1:12" x14ac:dyDescent="0.3">
      <c r="A4806" s="9">
        <v>44712</v>
      </c>
      <c r="B4806" t="s">
        <v>230</v>
      </c>
      <c r="C4806" t="s">
        <v>39</v>
      </c>
      <c r="D4806">
        <v>1862000000</v>
      </c>
      <c r="E4806">
        <v>783300000</v>
      </c>
      <c r="F4806">
        <v>2645300000</v>
      </c>
      <c r="G4806">
        <v>34</v>
      </c>
      <c r="H4806">
        <v>40400000</v>
      </c>
      <c r="I4806">
        <v>1.550923260009981E-2</v>
      </c>
      <c r="J4806" t="s">
        <v>340</v>
      </c>
      <c r="K4806" t="s">
        <v>844</v>
      </c>
      <c r="L4806" t="s">
        <v>2673</v>
      </c>
    </row>
    <row r="4807" spans="1:12" x14ac:dyDescent="0.3">
      <c r="A4807" s="9">
        <v>44712</v>
      </c>
      <c r="B4807" t="s">
        <v>231</v>
      </c>
      <c r="C4807" t="s">
        <v>40</v>
      </c>
      <c r="D4807">
        <v>622600000</v>
      </c>
      <c r="E4807">
        <v>697500000</v>
      </c>
      <c r="F4807">
        <v>1320100000</v>
      </c>
      <c r="G4807">
        <v>48</v>
      </c>
      <c r="H4807">
        <v>-16100000</v>
      </c>
      <c r="I4807">
        <v>-1.2049094446939079E-2</v>
      </c>
      <c r="J4807" t="s">
        <v>341</v>
      </c>
      <c r="K4807" t="s">
        <v>419</v>
      </c>
      <c r="L4807" t="s">
        <v>538</v>
      </c>
    </row>
    <row r="4808" spans="1:12" x14ac:dyDescent="0.3">
      <c r="A4808" s="9">
        <v>44712</v>
      </c>
      <c r="B4808" t="s">
        <v>232</v>
      </c>
      <c r="C4808" t="s">
        <v>41</v>
      </c>
      <c r="D4808">
        <v>272700000</v>
      </c>
      <c r="E4808">
        <v>0</v>
      </c>
      <c r="F4808">
        <v>272700000</v>
      </c>
      <c r="G4808">
        <v>62</v>
      </c>
      <c r="H4808">
        <v>2100000</v>
      </c>
      <c r="I4808">
        <v>7.7605321507760536E-3</v>
      </c>
      <c r="J4808" t="s">
        <v>340</v>
      </c>
      <c r="K4808" t="s">
        <v>543</v>
      </c>
      <c r="L4808" t="s">
        <v>1009</v>
      </c>
    </row>
    <row r="4809" spans="1:12" x14ac:dyDescent="0.3">
      <c r="A4809" s="9">
        <v>44712</v>
      </c>
      <c r="B4809" t="s">
        <v>233</v>
      </c>
      <c r="C4809" t="s">
        <v>42</v>
      </c>
      <c r="D4809">
        <v>124661500000</v>
      </c>
      <c r="E4809">
        <v>12922100000</v>
      </c>
      <c r="F4809">
        <v>137583600000</v>
      </c>
      <c r="G4809">
        <v>4</v>
      </c>
      <c r="H4809">
        <v>2726100000</v>
      </c>
      <c r="I4809">
        <v>2.0214671041655079E-2</v>
      </c>
      <c r="J4809" t="s">
        <v>340</v>
      </c>
      <c r="K4809" t="s">
        <v>1640</v>
      </c>
      <c r="L4809" t="s">
        <v>2442</v>
      </c>
    </row>
    <row r="4810" spans="1:12" x14ac:dyDescent="0.3">
      <c r="A4810" s="9">
        <v>44712</v>
      </c>
      <c r="B4810" t="s">
        <v>234</v>
      </c>
      <c r="C4810" t="s">
        <v>43</v>
      </c>
      <c r="D4810">
        <v>27500000</v>
      </c>
      <c r="E4810">
        <v>100000</v>
      </c>
      <c r="F4810">
        <v>27600000</v>
      </c>
      <c r="G4810">
        <v>4</v>
      </c>
      <c r="H4810">
        <v>100000</v>
      </c>
      <c r="I4810">
        <v>3.6363636363636359E-3</v>
      </c>
      <c r="J4810" t="s">
        <v>340</v>
      </c>
      <c r="K4810" t="s">
        <v>2610</v>
      </c>
      <c r="L4810" t="s">
        <v>486</v>
      </c>
    </row>
    <row r="4811" spans="1:12" x14ac:dyDescent="0.3">
      <c r="A4811" s="9">
        <v>44712</v>
      </c>
      <c r="B4811" t="s">
        <v>235</v>
      </c>
      <c r="C4811" t="s">
        <v>44</v>
      </c>
      <c r="D4811">
        <v>100000</v>
      </c>
      <c r="E4811">
        <v>0</v>
      </c>
      <c r="F4811">
        <v>100000</v>
      </c>
      <c r="G4811">
        <v>121</v>
      </c>
      <c r="H4811">
        <v>0</v>
      </c>
      <c r="I4811">
        <v>0</v>
      </c>
      <c r="J4811" t="s">
        <v>339</v>
      </c>
      <c r="K4811" t="s">
        <v>486</v>
      </c>
      <c r="L4811" t="s">
        <v>348</v>
      </c>
    </row>
    <row r="4812" spans="1:12" x14ac:dyDescent="0.3">
      <c r="A4812" s="9">
        <v>44712</v>
      </c>
      <c r="B4812" t="s">
        <v>270</v>
      </c>
      <c r="C4812" t="s">
        <v>140</v>
      </c>
      <c r="D4812">
        <v>21900000</v>
      </c>
      <c r="E4812">
        <v>0</v>
      </c>
      <c r="F4812">
        <v>21900000</v>
      </c>
      <c r="G4812">
        <v>92</v>
      </c>
      <c r="H4812">
        <v>1000000</v>
      </c>
      <c r="I4812">
        <v>4.784688995215311E-2</v>
      </c>
      <c r="J4812" t="s">
        <v>340</v>
      </c>
      <c r="K4812" t="s">
        <v>1272</v>
      </c>
      <c r="L4812" t="s">
        <v>458</v>
      </c>
    </row>
    <row r="4813" spans="1:12" x14ac:dyDescent="0.3">
      <c r="A4813" s="9">
        <v>44712</v>
      </c>
      <c r="B4813" t="s">
        <v>236</v>
      </c>
      <c r="C4813" t="s">
        <v>45</v>
      </c>
      <c r="D4813">
        <v>0</v>
      </c>
      <c r="E4813">
        <v>0</v>
      </c>
      <c r="F4813">
        <v>0</v>
      </c>
      <c r="G4813">
        <v>117</v>
      </c>
      <c r="H4813">
        <v>0</v>
      </c>
      <c r="J4813" t="s">
        <v>339</v>
      </c>
      <c r="K4813" t="s">
        <v>348</v>
      </c>
      <c r="L4813" t="s">
        <v>348</v>
      </c>
    </row>
    <row r="4814" spans="1:12" x14ac:dyDescent="0.3">
      <c r="A4814" s="9">
        <v>44712</v>
      </c>
      <c r="B4814" t="s">
        <v>237</v>
      </c>
      <c r="C4814" t="s">
        <v>46</v>
      </c>
      <c r="D4814">
        <v>35000000</v>
      </c>
      <c r="E4814">
        <v>60200000</v>
      </c>
      <c r="F4814">
        <v>95200000</v>
      </c>
      <c r="G4814">
        <v>78</v>
      </c>
      <c r="H4814">
        <v>0</v>
      </c>
      <c r="I4814">
        <v>0</v>
      </c>
      <c r="J4814" t="s">
        <v>339</v>
      </c>
      <c r="K4814" t="s">
        <v>2360</v>
      </c>
      <c r="L4814" t="s">
        <v>348</v>
      </c>
    </row>
    <row r="4815" spans="1:12" x14ac:dyDescent="0.3">
      <c r="A4815" s="9">
        <v>44712</v>
      </c>
      <c r="B4815" t="s">
        <v>238</v>
      </c>
      <c r="C4815" t="s">
        <v>47</v>
      </c>
      <c r="D4815">
        <v>123300000</v>
      </c>
      <c r="E4815">
        <v>0</v>
      </c>
      <c r="F4815">
        <v>123300000</v>
      </c>
      <c r="G4815">
        <v>73</v>
      </c>
      <c r="H4815">
        <v>0</v>
      </c>
      <c r="I4815">
        <v>0</v>
      </c>
      <c r="J4815" t="s">
        <v>339</v>
      </c>
      <c r="K4815" t="s">
        <v>1994</v>
      </c>
      <c r="L4815" t="s">
        <v>348</v>
      </c>
    </row>
    <row r="4816" spans="1:12" x14ac:dyDescent="0.3">
      <c r="A4816" s="9">
        <v>44712</v>
      </c>
      <c r="B4816" t="s">
        <v>239</v>
      </c>
      <c r="C4816" t="s">
        <v>48</v>
      </c>
      <c r="D4816">
        <v>30100000</v>
      </c>
      <c r="E4816">
        <v>0</v>
      </c>
      <c r="F4816">
        <v>30100000</v>
      </c>
      <c r="G4816">
        <v>89</v>
      </c>
      <c r="H4816">
        <v>200000</v>
      </c>
      <c r="I4816">
        <v>6.688963210702341E-3</v>
      </c>
      <c r="J4816" t="s">
        <v>340</v>
      </c>
      <c r="K4816" t="s">
        <v>2168</v>
      </c>
      <c r="L4816" t="s">
        <v>379</v>
      </c>
    </row>
    <row r="4817" spans="1:12" x14ac:dyDescent="0.3">
      <c r="A4817" s="9">
        <v>44712</v>
      </c>
      <c r="B4817" t="s">
        <v>241</v>
      </c>
      <c r="C4817" t="s">
        <v>50</v>
      </c>
      <c r="D4817">
        <v>264700000</v>
      </c>
      <c r="E4817">
        <v>22900000</v>
      </c>
      <c r="F4817">
        <v>287600000</v>
      </c>
      <c r="G4817">
        <v>60</v>
      </c>
      <c r="H4817">
        <v>-54000000</v>
      </c>
      <c r="I4817">
        <v>-0.15807962529274011</v>
      </c>
      <c r="J4817" t="s">
        <v>341</v>
      </c>
      <c r="K4817" t="s">
        <v>597</v>
      </c>
      <c r="L4817" t="s">
        <v>1825</v>
      </c>
    </row>
    <row r="4818" spans="1:12" x14ac:dyDescent="0.3">
      <c r="A4818" s="9">
        <v>44712</v>
      </c>
      <c r="B4818" t="s">
        <v>243</v>
      </c>
      <c r="C4818" t="s">
        <v>52</v>
      </c>
      <c r="D4818">
        <v>3665100000</v>
      </c>
      <c r="E4818">
        <v>11823600000</v>
      </c>
      <c r="F4818">
        <v>15488700000</v>
      </c>
      <c r="G4818">
        <v>10</v>
      </c>
      <c r="H4818">
        <v>911900000</v>
      </c>
      <c r="I4818">
        <v>6.2558311837989128E-2</v>
      </c>
      <c r="J4818" t="s">
        <v>340</v>
      </c>
      <c r="K4818" t="s">
        <v>1340</v>
      </c>
      <c r="L4818" t="s">
        <v>2727</v>
      </c>
    </row>
    <row r="4819" spans="1:12" x14ac:dyDescent="0.3">
      <c r="A4819" s="9">
        <v>44712</v>
      </c>
      <c r="B4819" t="s">
        <v>257</v>
      </c>
      <c r="C4819" t="s">
        <v>66</v>
      </c>
      <c r="D4819">
        <v>530799999.99999988</v>
      </c>
      <c r="E4819">
        <v>0</v>
      </c>
      <c r="F4819">
        <v>530799999.99999988</v>
      </c>
      <c r="G4819">
        <v>50</v>
      </c>
      <c r="H4819">
        <v>-12300000.00000006</v>
      </c>
      <c r="I4819">
        <v>-2.264776284293879E-2</v>
      </c>
      <c r="J4819" t="s">
        <v>341</v>
      </c>
      <c r="K4819" t="s">
        <v>2319</v>
      </c>
      <c r="L4819" t="s">
        <v>796</v>
      </c>
    </row>
    <row r="4820" spans="1:12" x14ac:dyDescent="0.3">
      <c r="A4820" s="9">
        <v>44712</v>
      </c>
      <c r="B4820" t="s">
        <v>244</v>
      </c>
      <c r="C4820" t="s">
        <v>53</v>
      </c>
      <c r="D4820">
        <v>26700000</v>
      </c>
      <c r="E4820">
        <v>95000000</v>
      </c>
      <c r="F4820">
        <v>121700000</v>
      </c>
      <c r="G4820">
        <v>98</v>
      </c>
      <c r="H4820">
        <v>-25900000</v>
      </c>
      <c r="I4820">
        <v>-0.17547425474254741</v>
      </c>
      <c r="J4820" t="s">
        <v>341</v>
      </c>
      <c r="K4820" t="s">
        <v>392</v>
      </c>
      <c r="L4820" t="s">
        <v>1142</v>
      </c>
    </row>
    <row r="4821" spans="1:12" x14ac:dyDescent="0.3">
      <c r="A4821" s="9">
        <v>44712</v>
      </c>
      <c r="B4821" t="s">
        <v>246</v>
      </c>
      <c r="C4821" t="s">
        <v>55</v>
      </c>
      <c r="D4821">
        <v>3671800000</v>
      </c>
      <c r="E4821">
        <v>1007800000</v>
      </c>
      <c r="F4821">
        <v>4679600000</v>
      </c>
      <c r="G4821">
        <v>25</v>
      </c>
      <c r="H4821">
        <v>164300000</v>
      </c>
      <c r="I4821">
        <v>3.6387393971607652E-2</v>
      </c>
      <c r="J4821" t="s">
        <v>340</v>
      </c>
      <c r="K4821" t="s">
        <v>817</v>
      </c>
      <c r="L4821" t="s">
        <v>1497</v>
      </c>
    </row>
    <row r="4822" spans="1:12" x14ac:dyDescent="0.3">
      <c r="A4822" s="9">
        <v>44712</v>
      </c>
      <c r="B4822" t="s">
        <v>247</v>
      </c>
      <c r="C4822" t="s">
        <v>56</v>
      </c>
      <c r="D4822">
        <v>12116200000</v>
      </c>
      <c r="E4822">
        <v>1451800000</v>
      </c>
      <c r="F4822">
        <v>13568000000</v>
      </c>
      <c r="G4822">
        <v>14</v>
      </c>
      <c r="H4822">
        <v>-101900000</v>
      </c>
      <c r="I4822">
        <v>-7.4543339746450232E-3</v>
      </c>
      <c r="J4822" t="s">
        <v>341</v>
      </c>
      <c r="K4822" t="s">
        <v>987</v>
      </c>
      <c r="L4822" t="s">
        <v>862</v>
      </c>
    </row>
    <row r="4823" spans="1:12" x14ac:dyDescent="0.3">
      <c r="A4823" s="9">
        <v>44712</v>
      </c>
      <c r="B4823" t="s">
        <v>248</v>
      </c>
      <c r="C4823" t="s">
        <v>57</v>
      </c>
      <c r="D4823">
        <v>688700000</v>
      </c>
      <c r="E4823">
        <v>22100000</v>
      </c>
      <c r="F4823">
        <v>710800000</v>
      </c>
      <c r="G4823">
        <v>52</v>
      </c>
      <c r="H4823">
        <v>6500000</v>
      </c>
      <c r="I4823">
        <v>9.2290217236972883E-3</v>
      </c>
      <c r="J4823" t="s">
        <v>340</v>
      </c>
      <c r="K4823" t="s">
        <v>951</v>
      </c>
      <c r="L4823" t="s">
        <v>2497</v>
      </c>
    </row>
    <row r="4824" spans="1:12" x14ac:dyDescent="0.3">
      <c r="A4824" s="9">
        <v>44712</v>
      </c>
      <c r="B4824" t="s">
        <v>249</v>
      </c>
      <c r="C4824" t="s">
        <v>58</v>
      </c>
      <c r="D4824">
        <v>247500000</v>
      </c>
      <c r="E4824">
        <v>66900000.000000007</v>
      </c>
      <c r="F4824">
        <v>314400000</v>
      </c>
      <c r="G4824">
        <v>56</v>
      </c>
      <c r="H4824">
        <v>-800000</v>
      </c>
      <c r="I4824">
        <v>-2.538071065989848E-3</v>
      </c>
      <c r="J4824" t="s">
        <v>341</v>
      </c>
      <c r="K4824" t="s">
        <v>673</v>
      </c>
      <c r="L4824" t="s">
        <v>664</v>
      </c>
    </row>
    <row r="4825" spans="1:12" x14ac:dyDescent="0.3">
      <c r="A4825" s="9">
        <v>44712</v>
      </c>
      <c r="B4825" t="s">
        <v>330</v>
      </c>
      <c r="C4825" t="s">
        <v>147</v>
      </c>
      <c r="D4825">
        <v>50000000</v>
      </c>
      <c r="E4825">
        <v>0</v>
      </c>
      <c r="F4825">
        <v>50000000</v>
      </c>
      <c r="G4825">
        <v>54</v>
      </c>
      <c r="H4825">
        <v>50000000</v>
      </c>
      <c r="I4825" t="s">
        <v>342</v>
      </c>
      <c r="J4825" t="s">
        <v>340</v>
      </c>
      <c r="K4825" t="s">
        <v>2431</v>
      </c>
      <c r="L4825" t="s">
        <v>2431</v>
      </c>
    </row>
    <row r="4826" spans="1:12" x14ac:dyDescent="0.3">
      <c r="A4826" s="9">
        <v>44712</v>
      </c>
      <c r="B4826" t="s">
        <v>250</v>
      </c>
      <c r="C4826" t="s">
        <v>59</v>
      </c>
      <c r="D4826">
        <v>14307900000</v>
      </c>
      <c r="E4826">
        <v>1829000000</v>
      </c>
      <c r="F4826">
        <v>16136900000</v>
      </c>
      <c r="G4826">
        <v>12</v>
      </c>
      <c r="H4826">
        <v>324100000</v>
      </c>
      <c r="I4826">
        <v>2.049605382980876E-2</v>
      </c>
      <c r="J4826" t="s">
        <v>340</v>
      </c>
      <c r="K4826" t="s">
        <v>997</v>
      </c>
      <c r="L4826" t="s">
        <v>2469</v>
      </c>
    </row>
    <row r="4827" spans="1:12" x14ac:dyDescent="0.3">
      <c r="A4827" s="9">
        <v>44712</v>
      </c>
      <c r="B4827" t="s">
        <v>198</v>
      </c>
      <c r="C4827" t="s">
        <v>135</v>
      </c>
      <c r="D4827">
        <v>225900000</v>
      </c>
      <c r="E4827">
        <v>48800000</v>
      </c>
      <c r="F4827">
        <v>274700000</v>
      </c>
      <c r="G4827">
        <v>65</v>
      </c>
      <c r="H4827">
        <v>-4700000</v>
      </c>
      <c r="I4827">
        <v>-1.6821760916249109E-2</v>
      </c>
      <c r="J4827" t="s">
        <v>341</v>
      </c>
      <c r="K4827" t="s">
        <v>1141</v>
      </c>
      <c r="L4827" t="s">
        <v>2428</v>
      </c>
    </row>
    <row r="4828" spans="1:12" x14ac:dyDescent="0.3">
      <c r="A4828" s="9">
        <v>44712</v>
      </c>
      <c r="B4828" t="s">
        <v>215</v>
      </c>
      <c r="C4828" t="s">
        <v>131</v>
      </c>
      <c r="D4828">
        <v>12200000</v>
      </c>
      <c r="E4828">
        <v>17200000</v>
      </c>
      <c r="F4828">
        <v>29400000</v>
      </c>
      <c r="G4828">
        <v>75</v>
      </c>
      <c r="H4828">
        <v>300000</v>
      </c>
      <c r="I4828">
        <v>1.030927835051546E-2</v>
      </c>
      <c r="J4828" t="s">
        <v>340</v>
      </c>
      <c r="K4828" t="s">
        <v>926</v>
      </c>
      <c r="L4828" t="s">
        <v>390</v>
      </c>
    </row>
    <row r="4829" spans="1:12" x14ac:dyDescent="0.3">
      <c r="A4829" s="9">
        <v>44712</v>
      </c>
      <c r="B4829" t="s">
        <v>251</v>
      </c>
      <c r="C4829" t="s">
        <v>60</v>
      </c>
      <c r="D4829">
        <v>5719100000</v>
      </c>
      <c r="E4829">
        <v>531100000</v>
      </c>
      <c r="F4829">
        <v>6250200000</v>
      </c>
      <c r="G4829">
        <v>24</v>
      </c>
      <c r="H4829">
        <v>55200000</v>
      </c>
      <c r="I4829">
        <v>8.9104116222760293E-3</v>
      </c>
      <c r="J4829" t="s">
        <v>340</v>
      </c>
      <c r="K4829" t="s">
        <v>2728</v>
      </c>
      <c r="L4829" t="s">
        <v>1160</v>
      </c>
    </row>
    <row r="4830" spans="1:12" x14ac:dyDescent="0.3">
      <c r="A4830" s="9">
        <v>44712</v>
      </c>
      <c r="B4830" t="s">
        <v>252</v>
      </c>
      <c r="C4830" t="s">
        <v>61</v>
      </c>
      <c r="D4830">
        <v>0</v>
      </c>
      <c r="E4830">
        <v>80400000</v>
      </c>
      <c r="F4830">
        <v>80400000</v>
      </c>
      <c r="G4830">
        <v>24</v>
      </c>
      <c r="H4830">
        <v>-50299999.999999993</v>
      </c>
      <c r="I4830">
        <v>-0.38485080336648808</v>
      </c>
      <c r="J4830" t="s">
        <v>341</v>
      </c>
      <c r="K4830" t="s">
        <v>1468</v>
      </c>
      <c r="L4830" t="s">
        <v>1156</v>
      </c>
    </row>
    <row r="4831" spans="1:12" x14ac:dyDescent="0.3">
      <c r="A4831" s="9">
        <v>44712</v>
      </c>
      <c r="B4831" t="s">
        <v>253</v>
      </c>
      <c r="C4831" t="s">
        <v>62</v>
      </c>
      <c r="D4831">
        <v>4045400000</v>
      </c>
      <c r="E4831">
        <v>0</v>
      </c>
      <c r="F4831">
        <v>4045400000</v>
      </c>
      <c r="G4831">
        <v>35</v>
      </c>
      <c r="H4831">
        <v>80000000</v>
      </c>
      <c r="I4831">
        <v>2.017450950723761E-2</v>
      </c>
      <c r="J4831" t="s">
        <v>340</v>
      </c>
      <c r="K4831" t="s">
        <v>592</v>
      </c>
      <c r="L4831" t="s">
        <v>2146</v>
      </c>
    </row>
    <row r="4832" spans="1:12" x14ac:dyDescent="0.3">
      <c r="A4832" s="9">
        <v>44712</v>
      </c>
      <c r="B4832" t="s">
        <v>331</v>
      </c>
      <c r="C4832" t="s">
        <v>148</v>
      </c>
      <c r="D4832">
        <v>7100000</v>
      </c>
      <c r="E4832">
        <v>0</v>
      </c>
      <c r="F4832">
        <v>7100000</v>
      </c>
      <c r="G4832">
        <v>100</v>
      </c>
      <c r="H4832">
        <v>200000</v>
      </c>
      <c r="I4832">
        <v>2.8985507246376808E-2</v>
      </c>
      <c r="J4832" t="s">
        <v>340</v>
      </c>
      <c r="K4832" t="s">
        <v>1105</v>
      </c>
      <c r="L4832" t="s">
        <v>379</v>
      </c>
    </row>
    <row r="4833" spans="1:12" x14ac:dyDescent="0.3">
      <c r="A4833" s="9">
        <v>44712</v>
      </c>
      <c r="B4833" t="s">
        <v>254</v>
      </c>
      <c r="C4833" t="s">
        <v>63</v>
      </c>
      <c r="D4833">
        <v>3553200000</v>
      </c>
      <c r="E4833">
        <v>987000000</v>
      </c>
      <c r="F4833">
        <v>4540200000</v>
      </c>
      <c r="G4833">
        <v>27</v>
      </c>
      <c r="H4833">
        <v>-183000000</v>
      </c>
      <c r="I4833">
        <v>-3.8744918699186989E-2</v>
      </c>
      <c r="J4833" t="s">
        <v>341</v>
      </c>
      <c r="K4833" t="s">
        <v>1304</v>
      </c>
      <c r="L4833" t="s">
        <v>625</v>
      </c>
    </row>
    <row r="4834" spans="1:12" x14ac:dyDescent="0.3">
      <c r="A4834" s="9">
        <v>44712</v>
      </c>
      <c r="B4834" t="s">
        <v>256</v>
      </c>
      <c r="C4834" t="s">
        <v>65</v>
      </c>
      <c r="D4834">
        <v>299400000</v>
      </c>
      <c r="E4834">
        <v>59700000</v>
      </c>
      <c r="F4834">
        <v>359100000</v>
      </c>
      <c r="G4834">
        <v>57</v>
      </c>
      <c r="H4834">
        <v>-6000000</v>
      </c>
      <c r="I4834">
        <v>-1.643385373870173E-2</v>
      </c>
      <c r="J4834" t="s">
        <v>341</v>
      </c>
      <c r="K4834" t="s">
        <v>1099</v>
      </c>
      <c r="L4834" t="s">
        <v>1222</v>
      </c>
    </row>
    <row r="4835" spans="1:12" x14ac:dyDescent="0.3">
      <c r="A4835" s="9">
        <v>44712</v>
      </c>
      <c r="B4835" t="s">
        <v>229</v>
      </c>
      <c r="C4835" t="s">
        <v>38</v>
      </c>
      <c r="D4835">
        <v>0</v>
      </c>
      <c r="E4835">
        <v>0</v>
      </c>
      <c r="F4835">
        <v>0</v>
      </c>
      <c r="G4835">
        <v>57</v>
      </c>
      <c r="H4835">
        <v>0</v>
      </c>
      <c r="J4835" t="s">
        <v>339</v>
      </c>
      <c r="K4835" t="s">
        <v>348</v>
      </c>
      <c r="L4835" t="s">
        <v>348</v>
      </c>
    </row>
    <row r="4836" spans="1:12" x14ac:dyDescent="0.3">
      <c r="A4836" s="9">
        <v>44712</v>
      </c>
      <c r="B4836" t="s">
        <v>294</v>
      </c>
      <c r="C4836" t="s">
        <v>103</v>
      </c>
      <c r="D4836">
        <v>0</v>
      </c>
      <c r="E4836">
        <v>0</v>
      </c>
      <c r="F4836">
        <v>0</v>
      </c>
      <c r="G4836">
        <v>119</v>
      </c>
      <c r="H4836">
        <v>0</v>
      </c>
      <c r="J4836" t="s">
        <v>339</v>
      </c>
      <c r="K4836" t="s">
        <v>348</v>
      </c>
      <c r="L4836" t="s">
        <v>348</v>
      </c>
    </row>
    <row r="4837" spans="1:12" x14ac:dyDescent="0.3">
      <c r="A4837" s="9">
        <v>44712</v>
      </c>
      <c r="B4837" t="s">
        <v>328</v>
      </c>
      <c r="C4837" t="s">
        <v>144</v>
      </c>
      <c r="D4837">
        <v>1402000000</v>
      </c>
      <c r="E4837">
        <v>0</v>
      </c>
      <c r="F4837">
        <v>1402000000</v>
      </c>
      <c r="G4837">
        <v>43</v>
      </c>
      <c r="H4837">
        <v>67500000</v>
      </c>
      <c r="I4837">
        <v>5.0580741850880483E-2</v>
      </c>
      <c r="J4837" t="s">
        <v>340</v>
      </c>
      <c r="K4837" t="s">
        <v>905</v>
      </c>
      <c r="L4837" t="s">
        <v>2560</v>
      </c>
    </row>
    <row r="4838" spans="1:12" x14ac:dyDescent="0.3">
      <c r="A4838" s="9">
        <v>44712</v>
      </c>
      <c r="B4838" t="s">
        <v>332</v>
      </c>
      <c r="C4838" t="s">
        <v>149</v>
      </c>
      <c r="D4838">
        <v>2800000</v>
      </c>
      <c r="E4838">
        <v>0</v>
      </c>
      <c r="F4838">
        <v>2800000</v>
      </c>
      <c r="G4838">
        <v>101</v>
      </c>
      <c r="H4838">
        <v>-100000</v>
      </c>
      <c r="I4838">
        <v>-3.4482758620689648E-2</v>
      </c>
      <c r="J4838" t="s">
        <v>341</v>
      </c>
      <c r="K4838" t="s">
        <v>629</v>
      </c>
      <c r="L4838" t="s">
        <v>503</v>
      </c>
    </row>
    <row r="4839" spans="1:12" x14ac:dyDescent="0.3">
      <c r="A4839" s="9">
        <v>44712</v>
      </c>
      <c r="B4839" t="s">
        <v>263</v>
      </c>
      <c r="C4839" t="s">
        <v>72</v>
      </c>
      <c r="D4839">
        <v>39900000</v>
      </c>
      <c r="E4839">
        <v>0</v>
      </c>
      <c r="F4839">
        <v>39900000</v>
      </c>
      <c r="G4839">
        <v>85</v>
      </c>
      <c r="H4839">
        <v>-1200000</v>
      </c>
      <c r="I4839">
        <v>-2.9197080291970798E-2</v>
      </c>
      <c r="J4839" t="s">
        <v>341</v>
      </c>
      <c r="K4839" t="s">
        <v>1362</v>
      </c>
      <c r="L4839" t="s">
        <v>772</v>
      </c>
    </row>
    <row r="4840" spans="1:12" x14ac:dyDescent="0.3">
      <c r="A4840" s="9">
        <v>44712</v>
      </c>
      <c r="B4840" t="s">
        <v>264</v>
      </c>
      <c r="C4840" t="s">
        <v>73</v>
      </c>
      <c r="D4840">
        <v>744200000</v>
      </c>
      <c r="E4840">
        <v>261700000</v>
      </c>
      <c r="F4840">
        <v>1005900000</v>
      </c>
      <c r="G4840">
        <v>45</v>
      </c>
      <c r="H4840">
        <v>800000</v>
      </c>
      <c r="I4840">
        <v>7.959407024176699E-4</v>
      </c>
      <c r="J4840" t="s">
        <v>340</v>
      </c>
      <c r="K4840" t="s">
        <v>1550</v>
      </c>
      <c r="L4840" t="s">
        <v>365</v>
      </c>
    </row>
    <row r="4841" spans="1:12" x14ac:dyDescent="0.3">
      <c r="A4841" s="9">
        <v>44712</v>
      </c>
      <c r="B4841" t="s">
        <v>265</v>
      </c>
      <c r="C4841" t="s">
        <v>74</v>
      </c>
      <c r="D4841">
        <v>1064300000</v>
      </c>
      <c r="E4841">
        <v>245600000</v>
      </c>
      <c r="F4841">
        <v>1309900000</v>
      </c>
      <c r="G4841">
        <v>44</v>
      </c>
      <c r="H4841">
        <v>-90400000</v>
      </c>
      <c r="I4841">
        <v>-6.4557594801114046E-2</v>
      </c>
      <c r="J4841" t="s">
        <v>341</v>
      </c>
      <c r="K4841" t="s">
        <v>787</v>
      </c>
      <c r="L4841" t="s">
        <v>1706</v>
      </c>
    </row>
    <row r="4842" spans="1:12" x14ac:dyDescent="0.3">
      <c r="A4842" s="9">
        <v>44712</v>
      </c>
      <c r="B4842" t="s">
        <v>266</v>
      </c>
      <c r="C4842" t="s">
        <v>75</v>
      </c>
      <c r="D4842">
        <v>0</v>
      </c>
      <c r="E4842">
        <v>33400000</v>
      </c>
      <c r="F4842">
        <v>33400000</v>
      </c>
      <c r="G4842">
        <v>88</v>
      </c>
      <c r="H4842">
        <v>-85600000</v>
      </c>
      <c r="I4842">
        <v>-0.71932773109243697</v>
      </c>
      <c r="J4842" t="s">
        <v>341</v>
      </c>
      <c r="K4842" t="s">
        <v>1359</v>
      </c>
      <c r="L4842" t="s">
        <v>2574</v>
      </c>
    </row>
    <row r="4843" spans="1:12" x14ac:dyDescent="0.3">
      <c r="A4843" s="9">
        <v>44712</v>
      </c>
      <c r="B4843" t="s">
        <v>267</v>
      </c>
      <c r="C4843" t="s">
        <v>76</v>
      </c>
      <c r="D4843">
        <v>19099300000</v>
      </c>
      <c r="E4843">
        <v>5055200000</v>
      </c>
      <c r="F4843">
        <v>24154500000</v>
      </c>
      <c r="G4843">
        <v>5</v>
      </c>
      <c r="H4843">
        <v>839800000</v>
      </c>
      <c r="I4843">
        <v>3.6020193268624517E-2</v>
      </c>
      <c r="J4843" t="s">
        <v>340</v>
      </c>
      <c r="K4843" t="s">
        <v>2729</v>
      </c>
      <c r="L4843" t="s">
        <v>2730</v>
      </c>
    </row>
    <row r="4844" spans="1:12" x14ac:dyDescent="0.3">
      <c r="A4844" s="9">
        <v>44712</v>
      </c>
      <c r="B4844" t="s">
        <v>268</v>
      </c>
      <c r="C4844" t="s">
        <v>77</v>
      </c>
      <c r="D4844">
        <v>39900000</v>
      </c>
      <c r="E4844">
        <v>0</v>
      </c>
      <c r="F4844">
        <v>39900000</v>
      </c>
      <c r="G4844">
        <v>87</v>
      </c>
      <c r="H4844">
        <v>400000</v>
      </c>
      <c r="I4844">
        <v>1.0126582278481009E-2</v>
      </c>
      <c r="J4844" t="s">
        <v>340</v>
      </c>
      <c r="K4844" t="s">
        <v>1362</v>
      </c>
      <c r="L4844" t="s">
        <v>557</v>
      </c>
    </row>
    <row r="4845" spans="1:12" x14ac:dyDescent="0.3">
      <c r="A4845" s="9">
        <v>44712</v>
      </c>
      <c r="B4845" t="s">
        <v>269</v>
      </c>
      <c r="C4845" t="s">
        <v>78</v>
      </c>
      <c r="D4845">
        <v>12176300000</v>
      </c>
      <c r="E4845">
        <v>87500000</v>
      </c>
      <c r="F4845">
        <v>12263800000</v>
      </c>
      <c r="G4845">
        <v>16</v>
      </c>
      <c r="H4845">
        <v>35300000</v>
      </c>
      <c r="I4845">
        <v>2.8866991045508441E-3</v>
      </c>
      <c r="J4845" t="s">
        <v>340</v>
      </c>
      <c r="K4845" t="s">
        <v>430</v>
      </c>
      <c r="L4845" t="s">
        <v>1158</v>
      </c>
    </row>
    <row r="4846" spans="1:12" x14ac:dyDescent="0.3">
      <c r="A4846" s="9">
        <v>44712</v>
      </c>
      <c r="B4846" t="s">
        <v>271</v>
      </c>
      <c r="C4846" t="s">
        <v>80</v>
      </c>
      <c r="D4846">
        <v>607400000</v>
      </c>
      <c r="E4846">
        <v>149400000</v>
      </c>
      <c r="F4846">
        <v>756800000</v>
      </c>
      <c r="G4846">
        <v>49</v>
      </c>
      <c r="H4846">
        <v>13300000</v>
      </c>
      <c r="I4846">
        <v>1.7888365837256219E-2</v>
      </c>
      <c r="J4846" t="s">
        <v>340</v>
      </c>
      <c r="K4846" t="s">
        <v>1499</v>
      </c>
      <c r="L4846" t="s">
        <v>1409</v>
      </c>
    </row>
    <row r="4847" spans="1:12" x14ac:dyDescent="0.3">
      <c r="A4847" s="9">
        <v>44712</v>
      </c>
      <c r="B4847" t="s">
        <v>272</v>
      </c>
      <c r="C4847" t="s">
        <v>81</v>
      </c>
      <c r="D4847">
        <v>1419600000</v>
      </c>
      <c r="E4847">
        <v>70600000</v>
      </c>
      <c r="F4847">
        <v>1490200000</v>
      </c>
      <c r="G4847">
        <v>42</v>
      </c>
      <c r="H4847">
        <v>-19100000</v>
      </c>
      <c r="I4847">
        <v>-1.2654873119989399E-2</v>
      </c>
      <c r="J4847" t="s">
        <v>341</v>
      </c>
      <c r="K4847" t="s">
        <v>1093</v>
      </c>
      <c r="L4847" t="s">
        <v>840</v>
      </c>
    </row>
    <row r="4848" spans="1:12" x14ac:dyDescent="0.3">
      <c r="A4848" s="9">
        <v>44712</v>
      </c>
      <c r="B4848" t="s">
        <v>273</v>
      </c>
      <c r="C4848" t="s">
        <v>82</v>
      </c>
      <c r="D4848">
        <v>794500000</v>
      </c>
      <c r="E4848">
        <v>90600000</v>
      </c>
      <c r="F4848">
        <v>885100000</v>
      </c>
      <c r="G4848">
        <v>47</v>
      </c>
      <c r="H4848">
        <v>-20600000</v>
      </c>
      <c r="I4848">
        <v>-2.2744838246660039E-2</v>
      </c>
      <c r="J4848" t="s">
        <v>341</v>
      </c>
      <c r="K4848" t="s">
        <v>2731</v>
      </c>
      <c r="L4848" t="s">
        <v>1011</v>
      </c>
    </row>
    <row r="4849" spans="1:12" x14ac:dyDescent="0.3">
      <c r="A4849" s="9">
        <v>44712</v>
      </c>
      <c r="B4849" t="s">
        <v>275</v>
      </c>
      <c r="C4849" t="s">
        <v>84</v>
      </c>
      <c r="D4849">
        <v>1500000</v>
      </c>
      <c r="E4849">
        <v>0</v>
      </c>
      <c r="F4849">
        <v>1500000</v>
      </c>
      <c r="G4849">
        <v>110</v>
      </c>
      <c r="H4849">
        <v>0</v>
      </c>
      <c r="I4849">
        <v>0</v>
      </c>
      <c r="J4849" t="s">
        <v>339</v>
      </c>
      <c r="K4849" t="s">
        <v>461</v>
      </c>
      <c r="L4849" t="s">
        <v>348</v>
      </c>
    </row>
    <row r="4850" spans="1:12" x14ac:dyDescent="0.3">
      <c r="A4850" s="9">
        <v>44712</v>
      </c>
      <c r="B4850" t="s">
        <v>289</v>
      </c>
      <c r="C4850" t="s">
        <v>98</v>
      </c>
      <c r="D4850">
        <v>0</v>
      </c>
      <c r="E4850">
        <v>0</v>
      </c>
      <c r="F4850">
        <v>0</v>
      </c>
      <c r="G4850">
        <v>125</v>
      </c>
      <c r="H4850">
        <v>0</v>
      </c>
      <c r="J4850" t="s">
        <v>339</v>
      </c>
      <c r="K4850" t="s">
        <v>348</v>
      </c>
      <c r="L4850" t="s">
        <v>348</v>
      </c>
    </row>
    <row r="4851" spans="1:12" x14ac:dyDescent="0.3">
      <c r="A4851" s="9">
        <v>44712</v>
      </c>
      <c r="B4851" t="s">
        <v>276</v>
      </c>
      <c r="C4851" t="s">
        <v>85</v>
      </c>
      <c r="D4851">
        <v>4849500000</v>
      </c>
      <c r="E4851">
        <v>62100000</v>
      </c>
      <c r="F4851">
        <v>4911600000</v>
      </c>
      <c r="G4851">
        <v>28</v>
      </c>
      <c r="H4851">
        <v>-298900000</v>
      </c>
      <c r="I4851">
        <v>-5.7364936186546388E-2</v>
      </c>
      <c r="J4851" t="s">
        <v>341</v>
      </c>
      <c r="K4851" t="s">
        <v>1481</v>
      </c>
      <c r="L4851" t="s">
        <v>825</v>
      </c>
    </row>
    <row r="4852" spans="1:12" x14ac:dyDescent="0.3">
      <c r="A4852" s="9">
        <v>44712</v>
      </c>
      <c r="B4852" t="s">
        <v>277</v>
      </c>
      <c r="C4852" t="s">
        <v>86</v>
      </c>
      <c r="D4852">
        <v>15200000</v>
      </c>
      <c r="E4852">
        <v>0</v>
      </c>
      <c r="F4852">
        <v>15200000</v>
      </c>
      <c r="G4852">
        <v>96</v>
      </c>
      <c r="H4852">
        <v>400000</v>
      </c>
      <c r="I4852">
        <v>2.7027027027027029E-2</v>
      </c>
      <c r="J4852" t="s">
        <v>340</v>
      </c>
      <c r="K4852" t="s">
        <v>525</v>
      </c>
      <c r="L4852" t="s">
        <v>557</v>
      </c>
    </row>
    <row r="4853" spans="1:12" x14ac:dyDescent="0.3">
      <c r="A4853" s="9">
        <v>44712</v>
      </c>
      <c r="B4853" t="s">
        <v>278</v>
      </c>
      <c r="C4853" t="s">
        <v>87</v>
      </c>
      <c r="D4853">
        <v>10063600000</v>
      </c>
      <c r="E4853">
        <v>381500000</v>
      </c>
      <c r="F4853">
        <v>10445100000</v>
      </c>
      <c r="G4853">
        <v>13</v>
      </c>
      <c r="H4853">
        <v>377500000</v>
      </c>
      <c r="I4853">
        <v>3.7496523501132348E-2</v>
      </c>
      <c r="J4853" t="s">
        <v>340</v>
      </c>
      <c r="K4853" t="s">
        <v>1539</v>
      </c>
      <c r="L4853" t="s">
        <v>2732</v>
      </c>
    </row>
    <row r="4854" spans="1:12" x14ac:dyDescent="0.3">
      <c r="A4854" s="9">
        <v>44712</v>
      </c>
      <c r="B4854" t="s">
        <v>279</v>
      </c>
      <c r="C4854" t="s">
        <v>88</v>
      </c>
      <c r="D4854">
        <v>0</v>
      </c>
      <c r="E4854">
        <v>7900000</v>
      </c>
      <c r="F4854">
        <v>7900000</v>
      </c>
      <c r="G4854">
        <v>105</v>
      </c>
      <c r="H4854">
        <v>-15800000</v>
      </c>
      <c r="I4854">
        <v>-0.66666666666666663</v>
      </c>
      <c r="J4854" t="s">
        <v>341</v>
      </c>
      <c r="K4854" t="s">
        <v>2110</v>
      </c>
      <c r="L4854" t="s">
        <v>783</v>
      </c>
    </row>
    <row r="4855" spans="1:12" x14ac:dyDescent="0.3">
      <c r="A4855" s="9">
        <v>44712</v>
      </c>
      <c r="B4855" t="s">
        <v>280</v>
      </c>
      <c r="C4855" t="s">
        <v>89</v>
      </c>
      <c r="D4855">
        <v>39800000</v>
      </c>
      <c r="E4855">
        <v>0</v>
      </c>
      <c r="F4855">
        <v>39800000</v>
      </c>
      <c r="G4855">
        <v>83</v>
      </c>
      <c r="H4855">
        <v>3200000</v>
      </c>
      <c r="I4855">
        <v>8.7431693989071038E-2</v>
      </c>
      <c r="J4855" t="s">
        <v>340</v>
      </c>
      <c r="K4855" t="s">
        <v>2733</v>
      </c>
      <c r="L4855" t="s">
        <v>354</v>
      </c>
    </row>
    <row r="4856" spans="1:12" x14ac:dyDescent="0.3">
      <c r="A4856" s="9">
        <v>44712</v>
      </c>
      <c r="B4856" t="s">
        <v>281</v>
      </c>
      <c r="C4856" t="s">
        <v>90</v>
      </c>
      <c r="D4856">
        <v>81700000</v>
      </c>
      <c r="E4856">
        <v>6699200000</v>
      </c>
      <c r="F4856">
        <v>6780900000</v>
      </c>
      <c r="G4856">
        <v>32</v>
      </c>
      <c r="H4856">
        <v>103900000</v>
      </c>
      <c r="I4856">
        <v>1.556088063501572E-2</v>
      </c>
      <c r="J4856" t="s">
        <v>340</v>
      </c>
      <c r="K4856" t="s">
        <v>2734</v>
      </c>
      <c r="L4856" t="s">
        <v>910</v>
      </c>
    </row>
    <row r="4857" spans="1:12" x14ac:dyDescent="0.3">
      <c r="A4857" s="9">
        <v>44712</v>
      </c>
      <c r="B4857" t="s">
        <v>282</v>
      </c>
      <c r="C4857" t="s">
        <v>91</v>
      </c>
      <c r="D4857">
        <v>65099999.999999993</v>
      </c>
      <c r="E4857">
        <v>0</v>
      </c>
      <c r="F4857">
        <v>65099999.999999993</v>
      </c>
      <c r="G4857">
        <v>66</v>
      </c>
      <c r="H4857">
        <v>-10100000.000000009</v>
      </c>
      <c r="I4857">
        <v>-0.13430851063829799</v>
      </c>
      <c r="J4857" t="s">
        <v>341</v>
      </c>
      <c r="K4857" t="s">
        <v>2735</v>
      </c>
      <c r="L4857" t="s">
        <v>515</v>
      </c>
    </row>
    <row r="4858" spans="1:12" x14ac:dyDescent="0.3">
      <c r="A4858" s="9">
        <v>44712</v>
      </c>
      <c r="B4858" t="s">
        <v>283</v>
      </c>
      <c r="C4858" t="s">
        <v>92</v>
      </c>
      <c r="D4858">
        <v>9296500000</v>
      </c>
      <c r="E4858">
        <v>588400000</v>
      </c>
      <c r="F4858">
        <v>9884900000</v>
      </c>
      <c r="G4858">
        <v>18</v>
      </c>
      <c r="H4858">
        <v>247600000</v>
      </c>
      <c r="I4858">
        <v>2.5691843151090039E-2</v>
      </c>
      <c r="J4858" t="s">
        <v>340</v>
      </c>
      <c r="K4858" t="s">
        <v>2736</v>
      </c>
      <c r="L4858" t="s">
        <v>1508</v>
      </c>
    </row>
    <row r="4859" spans="1:12" x14ac:dyDescent="0.3">
      <c r="A4859" s="9">
        <v>44712</v>
      </c>
      <c r="B4859" t="s">
        <v>284</v>
      </c>
      <c r="C4859" t="s">
        <v>93</v>
      </c>
      <c r="D4859">
        <v>119700000</v>
      </c>
      <c r="E4859">
        <v>8199999.9999999991</v>
      </c>
      <c r="F4859">
        <v>127900000</v>
      </c>
      <c r="G4859">
        <v>67</v>
      </c>
      <c r="H4859">
        <v>3900000</v>
      </c>
      <c r="I4859">
        <v>3.1451612903225797E-2</v>
      </c>
      <c r="J4859" t="s">
        <v>340</v>
      </c>
      <c r="K4859" t="s">
        <v>440</v>
      </c>
      <c r="L4859" t="s">
        <v>367</v>
      </c>
    </row>
    <row r="4860" spans="1:12" x14ac:dyDescent="0.3">
      <c r="A4860" s="9">
        <v>44712</v>
      </c>
      <c r="B4860" t="s">
        <v>285</v>
      </c>
      <c r="C4860" t="s">
        <v>94</v>
      </c>
      <c r="D4860">
        <v>3900000</v>
      </c>
      <c r="E4860">
        <v>3600000</v>
      </c>
      <c r="F4860">
        <v>7500000</v>
      </c>
      <c r="G4860">
        <v>102</v>
      </c>
      <c r="H4860">
        <v>100000</v>
      </c>
      <c r="I4860">
        <v>1.3513513513513511E-2</v>
      </c>
      <c r="J4860" t="s">
        <v>340</v>
      </c>
      <c r="K4860" t="s">
        <v>2085</v>
      </c>
      <c r="L4860" t="s">
        <v>486</v>
      </c>
    </row>
    <row r="4861" spans="1:12" x14ac:dyDescent="0.3">
      <c r="A4861" s="9">
        <v>44712</v>
      </c>
      <c r="B4861" t="s">
        <v>286</v>
      </c>
      <c r="C4861" t="s">
        <v>95</v>
      </c>
      <c r="D4861">
        <v>0</v>
      </c>
      <c r="E4861">
        <v>0</v>
      </c>
      <c r="F4861">
        <v>0</v>
      </c>
      <c r="G4861">
        <v>102</v>
      </c>
      <c r="H4861">
        <v>0</v>
      </c>
      <c r="J4861" t="s">
        <v>339</v>
      </c>
      <c r="K4861" t="s">
        <v>348</v>
      </c>
      <c r="L4861" t="s">
        <v>348</v>
      </c>
    </row>
    <row r="4862" spans="1:12" x14ac:dyDescent="0.3">
      <c r="A4862" s="9">
        <v>44712</v>
      </c>
      <c r="B4862" t="s">
        <v>287</v>
      </c>
      <c r="C4862" t="s">
        <v>96</v>
      </c>
      <c r="D4862">
        <v>46200000</v>
      </c>
      <c r="E4862">
        <v>600000</v>
      </c>
      <c r="F4862">
        <v>46800000</v>
      </c>
      <c r="G4862">
        <v>86</v>
      </c>
      <c r="H4862">
        <v>300000</v>
      </c>
      <c r="I4862">
        <v>6.4516129032258056E-3</v>
      </c>
      <c r="J4862" t="s">
        <v>340</v>
      </c>
      <c r="K4862" t="s">
        <v>939</v>
      </c>
      <c r="L4862" t="s">
        <v>390</v>
      </c>
    </row>
    <row r="4863" spans="1:12" x14ac:dyDescent="0.3">
      <c r="A4863" s="9">
        <v>44712</v>
      </c>
      <c r="B4863" t="s">
        <v>288</v>
      </c>
      <c r="C4863" t="s">
        <v>97</v>
      </c>
      <c r="D4863">
        <v>33300000</v>
      </c>
      <c r="E4863">
        <v>3000000</v>
      </c>
      <c r="F4863">
        <v>36300000</v>
      </c>
      <c r="G4863">
        <v>81</v>
      </c>
      <c r="H4863">
        <v>200000</v>
      </c>
      <c r="I4863">
        <v>5.5401662049861496E-3</v>
      </c>
      <c r="J4863" t="s">
        <v>340</v>
      </c>
      <c r="K4863" t="s">
        <v>2737</v>
      </c>
      <c r="L4863" t="s">
        <v>379</v>
      </c>
    </row>
    <row r="4864" spans="1:12" x14ac:dyDescent="0.3">
      <c r="A4864" s="9">
        <v>44712</v>
      </c>
      <c r="B4864" t="s">
        <v>259</v>
      </c>
      <c r="C4864" t="s">
        <v>68</v>
      </c>
      <c r="D4864">
        <v>139131900000</v>
      </c>
      <c r="E4864">
        <v>29222500000</v>
      </c>
      <c r="F4864">
        <v>168354400000</v>
      </c>
      <c r="G4864">
        <v>3</v>
      </c>
      <c r="H4864">
        <v>1612400000</v>
      </c>
      <c r="I4864">
        <v>9.6700291468256351E-3</v>
      </c>
      <c r="J4864" t="s">
        <v>340</v>
      </c>
      <c r="K4864" t="s">
        <v>2564</v>
      </c>
      <c r="L4864" t="s">
        <v>2159</v>
      </c>
    </row>
    <row r="4865" spans="1:12" x14ac:dyDescent="0.3">
      <c r="A4865" s="9">
        <v>44712</v>
      </c>
      <c r="B4865" t="s">
        <v>327</v>
      </c>
      <c r="C4865" t="s">
        <v>145</v>
      </c>
      <c r="D4865">
        <v>0</v>
      </c>
      <c r="E4865">
        <v>0</v>
      </c>
      <c r="F4865">
        <v>0</v>
      </c>
      <c r="G4865">
        <v>120</v>
      </c>
      <c r="H4865">
        <v>0</v>
      </c>
      <c r="J4865" t="s">
        <v>339</v>
      </c>
      <c r="K4865" t="s">
        <v>348</v>
      </c>
      <c r="L4865" t="s">
        <v>348</v>
      </c>
    </row>
    <row r="4866" spans="1:12" x14ac:dyDescent="0.3">
      <c r="A4866" s="9">
        <v>44712</v>
      </c>
      <c r="B4866" t="s">
        <v>293</v>
      </c>
      <c r="C4866" t="s">
        <v>102</v>
      </c>
      <c r="D4866">
        <v>12182500000</v>
      </c>
      <c r="E4866">
        <v>538300000</v>
      </c>
      <c r="F4866">
        <v>12720800000</v>
      </c>
      <c r="G4866">
        <v>15</v>
      </c>
      <c r="H4866">
        <v>-19800000</v>
      </c>
      <c r="I4866">
        <v>-1.554086934681255E-3</v>
      </c>
      <c r="J4866" t="s">
        <v>341</v>
      </c>
      <c r="K4866" t="s">
        <v>1730</v>
      </c>
      <c r="L4866" t="s">
        <v>840</v>
      </c>
    </row>
    <row r="4867" spans="1:12" x14ac:dyDescent="0.3">
      <c r="A4867" s="9">
        <v>44712</v>
      </c>
      <c r="B4867" t="s">
        <v>323</v>
      </c>
      <c r="C4867" t="s">
        <v>133</v>
      </c>
      <c r="D4867">
        <v>2906300000</v>
      </c>
      <c r="E4867">
        <v>123400000</v>
      </c>
      <c r="F4867">
        <v>3029700000</v>
      </c>
      <c r="G4867">
        <v>31</v>
      </c>
      <c r="H4867">
        <v>-92300000</v>
      </c>
      <c r="I4867">
        <v>-2.9564381806534271E-2</v>
      </c>
      <c r="J4867" t="s">
        <v>341</v>
      </c>
      <c r="K4867" t="s">
        <v>823</v>
      </c>
      <c r="L4867" t="s">
        <v>2309</v>
      </c>
    </row>
    <row r="4868" spans="1:12" x14ac:dyDescent="0.3">
      <c r="A4868" s="9">
        <v>44712</v>
      </c>
      <c r="B4868" t="s">
        <v>262</v>
      </c>
      <c r="C4868" t="s">
        <v>71</v>
      </c>
      <c r="D4868">
        <v>443500000</v>
      </c>
      <c r="E4868">
        <v>27800000</v>
      </c>
      <c r="F4868">
        <v>471300000</v>
      </c>
      <c r="G4868">
        <v>53</v>
      </c>
      <c r="H4868">
        <v>10700000</v>
      </c>
      <c r="I4868">
        <v>2.3230568823273991E-2</v>
      </c>
      <c r="J4868" t="s">
        <v>340</v>
      </c>
      <c r="K4868" t="s">
        <v>2738</v>
      </c>
      <c r="L4868" t="s">
        <v>485</v>
      </c>
    </row>
    <row r="4869" spans="1:12" x14ac:dyDescent="0.3">
      <c r="A4869" s="9">
        <v>44712</v>
      </c>
      <c r="B4869" t="s">
        <v>197</v>
      </c>
      <c r="C4869" t="s">
        <v>5</v>
      </c>
      <c r="D4869">
        <v>614400000</v>
      </c>
      <c r="E4869">
        <v>0</v>
      </c>
      <c r="F4869">
        <v>614400000</v>
      </c>
      <c r="G4869">
        <v>55</v>
      </c>
      <c r="H4869">
        <v>1400000</v>
      </c>
      <c r="I4869">
        <v>2.283849918433931E-3</v>
      </c>
      <c r="J4869" t="s">
        <v>340</v>
      </c>
      <c r="K4869" t="s">
        <v>2739</v>
      </c>
      <c r="L4869" t="s">
        <v>550</v>
      </c>
    </row>
    <row r="4870" spans="1:12" x14ac:dyDescent="0.3">
      <c r="A4870" s="9">
        <v>44712</v>
      </c>
      <c r="B4870" t="s">
        <v>290</v>
      </c>
      <c r="C4870" t="s">
        <v>99</v>
      </c>
      <c r="D4870">
        <v>205900000</v>
      </c>
      <c r="E4870">
        <v>0</v>
      </c>
      <c r="F4870">
        <v>205900000</v>
      </c>
      <c r="G4870">
        <v>64</v>
      </c>
      <c r="H4870">
        <v>3700000</v>
      </c>
      <c r="I4870">
        <v>1.829871414441147E-2</v>
      </c>
      <c r="J4870" t="s">
        <v>340</v>
      </c>
      <c r="K4870" t="s">
        <v>1154</v>
      </c>
      <c r="L4870" t="s">
        <v>1101</v>
      </c>
    </row>
    <row r="4871" spans="1:12" x14ac:dyDescent="0.3">
      <c r="A4871" s="9">
        <v>44712</v>
      </c>
      <c r="B4871" t="s">
        <v>295</v>
      </c>
      <c r="C4871" t="s">
        <v>104</v>
      </c>
      <c r="D4871">
        <v>2380700000</v>
      </c>
      <c r="E4871">
        <v>1588500000</v>
      </c>
      <c r="F4871">
        <v>3969200000</v>
      </c>
      <c r="G4871">
        <v>30</v>
      </c>
      <c r="H4871">
        <v>27300000</v>
      </c>
      <c r="I4871">
        <v>6.9255942565767774E-3</v>
      </c>
      <c r="J4871" t="s">
        <v>340</v>
      </c>
      <c r="K4871" t="s">
        <v>1737</v>
      </c>
      <c r="L4871" t="s">
        <v>1312</v>
      </c>
    </row>
    <row r="4872" spans="1:12" x14ac:dyDescent="0.3">
      <c r="A4872" s="9">
        <v>44712</v>
      </c>
      <c r="B4872" t="s">
        <v>322</v>
      </c>
      <c r="C4872" t="s">
        <v>132</v>
      </c>
      <c r="D4872">
        <v>5148800000</v>
      </c>
      <c r="E4872">
        <v>0</v>
      </c>
      <c r="F4872">
        <v>5148800000</v>
      </c>
      <c r="G4872">
        <v>21</v>
      </c>
      <c r="H4872">
        <v>160400000</v>
      </c>
      <c r="I4872">
        <v>3.2154598668911877E-2</v>
      </c>
      <c r="J4872" t="s">
        <v>340</v>
      </c>
      <c r="K4872" t="s">
        <v>1580</v>
      </c>
      <c r="L4872" t="s">
        <v>1058</v>
      </c>
    </row>
    <row r="4873" spans="1:12" x14ac:dyDescent="0.3">
      <c r="A4873" s="9">
        <v>44712</v>
      </c>
      <c r="B4873" t="s">
        <v>296</v>
      </c>
      <c r="C4873" t="s">
        <v>105</v>
      </c>
      <c r="D4873">
        <v>662100000</v>
      </c>
      <c r="E4873">
        <v>0</v>
      </c>
      <c r="F4873">
        <v>662100000</v>
      </c>
      <c r="G4873">
        <v>51</v>
      </c>
      <c r="H4873">
        <v>-11800000</v>
      </c>
      <c r="I4873">
        <v>-1.751001632289657E-2</v>
      </c>
      <c r="J4873" t="s">
        <v>341</v>
      </c>
      <c r="K4873" t="s">
        <v>1989</v>
      </c>
      <c r="L4873" t="s">
        <v>982</v>
      </c>
    </row>
    <row r="4874" spans="1:12" x14ac:dyDescent="0.3">
      <c r="A4874" s="9">
        <v>44712</v>
      </c>
      <c r="B4874" t="s">
        <v>333</v>
      </c>
      <c r="C4874" t="s">
        <v>150</v>
      </c>
      <c r="D4874">
        <v>1700000</v>
      </c>
      <c r="E4874">
        <v>0</v>
      </c>
      <c r="F4874">
        <v>1700000</v>
      </c>
      <c r="G4874">
        <v>114</v>
      </c>
      <c r="H4874">
        <v>0</v>
      </c>
      <c r="I4874">
        <v>0</v>
      </c>
      <c r="J4874" t="s">
        <v>339</v>
      </c>
      <c r="K4874" t="s">
        <v>476</v>
      </c>
      <c r="L4874" t="s">
        <v>348</v>
      </c>
    </row>
    <row r="4875" spans="1:12" x14ac:dyDescent="0.3">
      <c r="A4875" s="9">
        <v>44712</v>
      </c>
      <c r="B4875" t="s">
        <v>297</v>
      </c>
      <c r="C4875" t="s">
        <v>106</v>
      </c>
      <c r="D4875">
        <v>249100000</v>
      </c>
      <c r="E4875">
        <v>0</v>
      </c>
      <c r="F4875">
        <v>249100000</v>
      </c>
      <c r="G4875">
        <v>63</v>
      </c>
      <c r="H4875">
        <v>-800000</v>
      </c>
      <c r="I4875">
        <v>-3.2012805122048822E-3</v>
      </c>
      <c r="J4875" t="s">
        <v>341</v>
      </c>
      <c r="K4875" t="s">
        <v>2322</v>
      </c>
      <c r="L4875" t="s">
        <v>664</v>
      </c>
    </row>
    <row r="4876" spans="1:12" x14ac:dyDescent="0.3">
      <c r="A4876" s="9">
        <v>44712</v>
      </c>
      <c r="B4876" t="s">
        <v>298</v>
      </c>
      <c r="C4876" t="s">
        <v>107</v>
      </c>
      <c r="D4876">
        <v>2700000</v>
      </c>
      <c r="E4876">
        <v>0</v>
      </c>
      <c r="F4876">
        <v>2700000</v>
      </c>
      <c r="G4876">
        <v>103</v>
      </c>
      <c r="H4876">
        <v>0</v>
      </c>
      <c r="I4876">
        <v>0</v>
      </c>
      <c r="J4876" t="s">
        <v>339</v>
      </c>
      <c r="K4876" t="s">
        <v>359</v>
      </c>
      <c r="L4876" t="s">
        <v>348</v>
      </c>
    </row>
    <row r="4877" spans="1:12" x14ac:dyDescent="0.3">
      <c r="A4877" s="9">
        <v>44712</v>
      </c>
      <c r="B4877" t="s">
        <v>299</v>
      </c>
      <c r="C4877" t="s">
        <v>108</v>
      </c>
      <c r="D4877">
        <v>15218500000</v>
      </c>
      <c r="E4877">
        <v>1838100000</v>
      </c>
      <c r="F4877">
        <v>17056600000</v>
      </c>
      <c r="G4877">
        <v>8</v>
      </c>
      <c r="H4877">
        <v>54400000</v>
      </c>
      <c r="I4877">
        <v>3.1995859359377019E-3</v>
      </c>
      <c r="J4877" t="s">
        <v>340</v>
      </c>
      <c r="K4877" t="s">
        <v>530</v>
      </c>
      <c r="L4877" t="s">
        <v>1248</v>
      </c>
    </row>
    <row r="4878" spans="1:12" x14ac:dyDescent="0.3">
      <c r="A4878" s="9">
        <v>44712</v>
      </c>
      <c r="B4878" t="s">
        <v>307</v>
      </c>
      <c r="C4878" t="s">
        <v>141</v>
      </c>
      <c r="D4878">
        <v>95300000</v>
      </c>
      <c r="E4878">
        <v>0</v>
      </c>
      <c r="F4878">
        <v>95300000</v>
      </c>
      <c r="G4878">
        <v>70</v>
      </c>
      <c r="H4878">
        <v>-1100000</v>
      </c>
      <c r="I4878">
        <v>-1.141078838174274E-2</v>
      </c>
      <c r="J4878" t="s">
        <v>341</v>
      </c>
      <c r="K4878" t="s">
        <v>2740</v>
      </c>
      <c r="L4878" t="s">
        <v>512</v>
      </c>
    </row>
    <row r="4879" spans="1:12" x14ac:dyDescent="0.3">
      <c r="A4879" s="9">
        <v>44712</v>
      </c>
      <c r="B4879" t="s">
        <v>274</v>
      </c>
      <c r="C4879" t="s">
        <v>83</v>
      </c>
      <c r="D4879">
        <v>3154300000</v>
      </c>
      <c r="E4879">
        <v>1562000000</v>
      </c>
      <c r="F4879">
        <v>4716300000</v>
      </c>
      <c r="G4879">
        <v>29</v>
      </c>
      <c r="H4879">
        <v>648700000</v>
      </c>
      <c r="I4879">
        <v>0.15947979152325689</v>
      </c>
      <c r="J4879" t="s">
        <v>340</v>
      </c>
      <c r="K4879" t="s">
        <v>1117</v>
      </c>
      <c r="L4879" t="s">
        <v>2741</v>
      </c>
    </row>
    <row r="4880" spans="1:12" x14ac:dyDescent="0.3">
      <c r="A4880" s="9">
        <v>44712</v>
      </c>
      <c r="B4880" t="s">
        <v>302</v>
      </c>
      <c r="C4880" t="s">
        <v>111</v>
      </c>
      <c r="D4880">
        <v>3300000</v>
      </c>
      <c r="E4880">
        <v>0</v>
      </c>
      <c r="F4880">
        <v>3300000</v>
      </c>
      <c r="G4880">
        <v>109</v>
      </c>
      <c r="H4880">
        <v>900000</v>
      </c>
      <c r="I4880">
        <v>0.375</v>
      </c>
      <c r="J4880" t="s">
        <v>340</v>
      </c>
      <c r="K4880" t="s">
        <v>886</v>
      </c>
      <c r="L4880" t="s">
        <v>441</v>
      </c>
    </row>
    <row r="4881" spans="1:12" x14ac:dyDescent="0.3">
      <c r="A4881" s="9">
        <v>44712</v>
      </c>
      <c r="B4881" t="s">
        <v>304</v>
      </c>
      <c r="C4881" t="s">
        <v>113</v>
      </c>
      <c r="D4881">
        <v>15286200000</v>
      </c>
      <c r="E4881">
        <v>3318700000</v>
      </c>
      <c r="F4881">
        <v>18604900000</v>
      </c>
      <c r="G4881">
        <v>11</v>
      </c>
      <c r="H4881">
        <v>336600000</v>
      </c>
      <c r="I4881">
        <v>1.8425359776224389E-2</v>
      </c>
      <c r="J4881" t="s">
        <v>340</v>
      </c>
      <c r="K4881" t="s">
        <v>421</v>
      </c>
      <c r="L4881" t="s">
        <v>1036</v>
      </c>
    </row>
    <row r="4882" spans="1:12" x14ac:dyDescent="0.3">
      <c r="A4882" s="9">
        <v>44712</v>
      </c>
      <c r="B4882" t="s">
        <v>305</v>
      </c>
      <c r="C4882" t="s">
        <v>114</v>
      </c>
      <c r="D4882">
        <v>13547700000</v>
      </c>
      <c r="E4882">
        <v>6550500000</v>
      </c>
      <c r="F4882">
        <v>20098200000</v>
      </c>
      <c r="G4882">
        <v>6</v>
      </c>
      <c r="H4882">
        <v>299700000</v>
      </c>
      <c r="I4882">
        <v>1.513751041745587E-2</v>
      </c>
      <c r="J4882" t="s">
        <v>340</v>
      </c>
      <c r="K4882" t="s">
        <v>2742</v>
      </c>
      <c r="L4882" t="s">
        <v>2084</v>
      </c>
    </row>
    <row r="4883" spans="1:12" x14ac:dyDescent="0.3">
      <c r="A4883" s="9">
        <v>44712</v>
      </c>
      <c r="B4883" t="s">
        <v>306</v>
      </c>
      <c r="C4883" t="s">
        <v>115</v>
      </c>
      <c r="D4883">
        <v>200000</v>
      </c>
      <c r="E4883">
        <v>0</v>
      </c>
      <c r="F4883">
        <v>200000</v>
      </c>
      <c r="G4883">
        <v>6</v>
      </c>
      <c r="H4883">
        <v>0</v>
      </c>
      <c r="I4883">
        <v>0</v>
      </c>
      <c r="J4883" t="s">
        <v>339</v>
      </c>
      <c r="K4883" t="s">
        <v>379</v>
      </c>
      <c r="L4883" t="s">
        <v>348</v>
      </c>
    </row>
    <row r="4884" spans="1:12" x14ac:dyDescent="0.3">
      <c r="A4884" s="9">
        <v>44712</v>
      </c>
      <c r="B4884" t="s">
        <v>309</v>
      </c>
      <c r="C4884" t="s">
        <v>118</v>
      </c>
      <c r="D4884">
        <v>55500000</v>
      </c>
      <c r="E4884">
        <v>34900000</v>
      </c>
      <c r="F4884">
        <v>90400000</v>
      </c>
      <c r="G4884">
        <v>80</v>
      </c>
      <c r="H4884">
        <v>-1500000</v>
      </c>
      <c r="I4884">
        <v>-1.6322089227421111E-2</v>
      </c>
      <c r="J4884" t="s">
        <v>341</v>
      </c>
      <c r="K4884" t="s">
        <v>2133</v>
      </c>
      <c r="L4884" t="s">
        <v>517</v>
      </c>
    </row>
    <row r="4885" spans="1:12" x14ac:dyDescent="0.3">
      <c r="A4885" s="9">
        <v>44712</v>
      </c>
      <c r="B4885" t="s">
        <v>301</v>
      </c>
      <c r="C4885" t="s">
        <v>110</v>
      </c>
      <c r="D4885">
        <v>2874100000</v>
      </c>
      <c r="E4885">
        <v>119200000</v>
      </c>
      <c r="F4885">
        <v>2993300000</v>
      </c>
      <c r="G4885">
        <v>37</v>
      </c>
      <c r="H4885">
        <v>-17100000</v>
      </c>
      <c r="I4885">
        <v>-5.6803082646824342E-3</v>
      </c>
      <c r="J4885" t="s">
        <v>341</v>
      </c>
      <c r="K4885" t="s">
        <v>1811</v>
      </c>
      <c r="L4885" t="s">
        <v>510</v>
      </c>
    </row>
    <row r="4886" spans="1:12" x14ac:dyDescent="0.3">
      <c r="A4886" s="9">
        <v>44712</v>
      </c>
      <c r="B4886" t="s">
        <v>320</v>
      </c>
      <c r="C4886" t="s">
        <v>129</v>
      </c>
      <c r="D4886">
        <v>74900000</v>
      </c>
      <c r="E4886">
        <v>0</v>
      </c>
      <c r="F4886">
        <v>74900000</v>
      </c>
      <c r="G4886">
        <v>37</v>
      </c>
      <c r="H4886">
        <v>-500000</v>
      </c>
      <c r="I4886">
        <v>-6.6312997347480109E-3</v>
      </c>
      <c r="J4886" t="s">
        <v>341</v>
      </c>
      <c r="K4886" t="s">
        <v>2743</v>
      </c>
      <c r="L4886" t="s">
        <v>472</v>
      </c>
    </row>
    <row r="4887" spans="1:12" x14ac:dyDescent="0.3">
      <c r="A4887" s="9">
        <v>44712</v>
      </c>
      <c r="B4887" t="s">
        <v>308</v>
      </c>
      <c r="C4887" t="s">
        <v>117</v>
      </c>
      <c r="D4887">
        <v>200164700000</v>
      </c>
      <c r="E4887">
        <v>27464000000</v>
      </c>
      <c r="F4887">
        <v>227628700000</v>
      </c>
      <c r="G4887">
        <v>1</v>
      </c>
      <c r="H4887">
        <v>2360600000</v>
      </c>
      <c r="I4887">
        <v>1.047906916247795E-2</v>
      </c>
      <c r="J4887" t="s">
        <v>340</v>
      </c>
      <c r="K4887" t="s">
        <v>2744</v>
      </c>
      <c r="L4887" t="s">
        <v>1478</v>
      </c>
    </row>
    <row r="4888" spans="1:12" x14ac:dyDescent="0.3">
      <c r="A4888" s="9">
        <v>44712</v>
      </c>
      <c r="B4888" t="s">
        <v>292</v>
      </c>
      <c r="C4888" t="s">
        <v>101</v>
      </c>
      <c r="D4888">
        <v>16414400000</v>
      </c>
      <c r="E4888">
        <v>41200000</v>
      </c>
      <c r="F4888">
        <v>16455600000</v>
      </c>
      <c r="G4888">
        <v>9</v>
      </c>
      <c r="H4888">
        <v>314400000.00000191</v>
      </c>
      <c r="I4888">
        <v>1.9478105717047181E-2</v>
      </c>
      <c r="J4888" t="s">
        <v>340</v>
      </c>
      <c r="K4888" t="s">
        <v>1205</v>
      </c>
      <c r="L4888" t="s">
        <v>673</v>
      </c>
    </row>
    <row r="4889" spans="1:12" x14ac:dyDescent="0.3">
      <c r="A4889" s="9">
        <v>44712</v>
      </c>
      <c r="B4889" t="s">
        <v>310</v>
      </c>
      <c r="C4889" t="s">
        <v>142</v>
      </c>
      <c r="D4889">
        <v>68600000</v>
      </c>
      <c r="E4889">
        <v>200000</v>
      </c>
      <c r="F4889">
        <v>68800000</v>
      </c>
      <c r="G4889">
        <v>74</v>
      </c>
      <c r="H4889">
        <v>1900000</v>
      </c>
      <c r="I4889">
        <v>2.8400597907324361E-2</v>
      </c>
      <c r="J4889" t="s">
        <v>340</v>
      </c>
      <c r="K4889" t="s">
        <v>2261</v>
      </c>
      <c r="L4889" t="s">
        <v>657</v>
      </c>
    </row>
    <row r="4890" spans="1:12" x14ac:dyDescent="0.3">
      <c r="A4890" s="9">
        <v>44712</v>
      </c>
      <c r="B4890" t="s">
        <v>311</v>
      </c>
      <c r="C4890" t="s">
        <v>120</v>
      </c>
      <c r="D4890">
        <v>0</v>
      </c>
      <c r="E4890">
        <v>0</v>
      </c>
      <c r="F4890">
        <v>0</v>
      </c>
      <c r="G4890">
        <v>123</v>
      </c>
      <c r="H4890">
        <v>0</v>
      </c>
      <c r="J4890" t="s">
        <v>339</v>
      </c>
      <c r="K4890" t="s">
        <v>348</v>
      </c>
      <c r="L4890" t="s">
        <v>348</v>
      </c>
    </row>
    <row r="4891" spans="1:12" x14ac:dyDescent="0.3">
      <c r="A4891" s="9">
        <v>44712</v>
      </c>
      <c r="B4891" t="s">
        <v>312</v>
      </c>
      <c r="C4891" t="s">
        <v>121</v>
      </c>
      <c r="D4891">
        <v>0</v>
      </c>
      <c r="E4891">
        <v>0</v>
      </c>
      <c r="F4891">
        <v>0</v>
      </c>
      <c r="G4891">
        <v>122</v>
      </c>
      <c r="H4891">
        <v>0</v>
      </c>
      <c r="J4891" t="s">
        <v>339</v>
      </c>
      <c r="K4891" t="s">
        <v>348</v>
      </c>
      <c r="L4891" t="s">
        <v>348</v>
      </c>
    </row>
    <row r="4892" spans="1:12" x14ac:dyDescent="0.3">
      <c r="A4892" s="9">
        <v>44712</v>
      </c>
      <c r="B4892" t="s">
        <v>315</v>
      </c>
      <c r="C4892" t="s">
        <v>124</v>
      </c>
      <c r="D4892">
        <v>0</v>
      </c>
      <c r="E4892">
        <v>3500000</v>
      </c>
      <c r="F4892">
        <v>3500000</v>
      </c>
      <c r="G4892">
        <v>106</v>
      </c>
      <c r="H4892">
        <v>0</v>
      </c>
      <c r="I4892">
        <v>0</v>
      </c>
      <c r="J4892" t="s">
        <v>339</v>
      </c>
      <c r="K4892" t="s">
        <v>481</v>
      </c>
      <c r="L4892" t="s">
        <v>348</v>
      </c>
    </row>
    <row r="4893" spans="1:12" x14ac:dyDescent="0.3">
      <c r="A4893" s="9">
        <v>44712</v>
      </c>
      <c r="B4893" t="s">
        <v>300</v>
      </c>
      <c r="C4893" t="s">
        <v>109</v>
      </c>
      <c r="D4893">
        <v>500000</v>
      </c>
      <c r="E4893">
        <v>400000</v>
      </c>
      <c r="F4893">
        <v>900000</v>
      </c>
      <c r="G4893">
        <v>113</v>
      </c>
      <c r="H4893">
        <v>0</v>
      </c>
      <c r="I4893">
        <v>0</v>
      </c>
      <c r="J4893" t="s">
        <v>339</v>
      </c>
      <c r="K4893" t="s">
        <v>441</v>
      </c>
      <c r="L4893" t="s">
        <v>348</v>
      </c>
    </row>
    <row r="4894" spans="1:12" x14ac:dyDescent="0.3">
      <c r="A4894" s="9">
        <v>44712</v>
      </c>
      <c r="B4894" t="s">
        <v>314</v>
      </c>
      <c r="C4894" t="s">
        <v>123</v>
      </c>
      <c r="D4894">
        <v>600000</v>
      </c>
      <c r="E4894">
        <v>0</v>
      </c>
      <c r="F4894">
        <v>600000</v>
      </c>
      <c r="G4894">
        <v>107</v>
      </c>
      <c r="H4894">
        <v>100000</v>
      </c>
      <c r="I4894">
        <v>0.2</v>
      </c>
      <c r="J4894" t="s">
        <v>340</v>
      </c>
      <c r="K4894" t="s">
        <v>451</v>
      </c>
      <c r="L4894" t="s">
        <v>486</v>
      </c>
    </row>
    <row r="4895" spans="1:12" x14ac:dyDescent="0.3">
      <c r="A4895" s="9">
        <v>44712</v>
      </c>
      <c r="B4895" t="s">
        <v>321</v>
      </c>
      <c r="C4895" t="s">
        <v>130</v>
      </c>
      <c r="D4895">
        <v>331700000</v>
      </c>
      <c r="E4895">
        <v>82100000</v>
      </c>
      <c r="F4895">
        <v>413800000</v>
      </c>
      <c r="G4895">
        <v>58</v>
      </c>
      <c r="H4895">
        <v>-4400000</v>
      </c>
      <c r="I4895">
        <v>-1.0521281683405071E-2</v>
      </c>
      <c r="J4895" t="s">
        <v>341</v>
      </c>
      <c r="K4895" t="s">
        <v>2386</v>
      </c>
      <c r="L4895" t="s">
        <v>1844</v>
      </c>
    </row>
    <row r="4896" spans="1:12" x14ac:dyDescent="0.3">
      <c r="A4896" s="9">
        <v>44712</v>
      </c>
      <c r="B4896" t="s">
        <v>316</v>
      </c>
      <c r="C4896" t="s">
        <v>125</v>
      </c>
      <c r="D4896">
        <v>0</v>
      </c>
      <c r="E4896">
        <v>0</v>
      </c>
      <c r="F4896">
        <v>0</v>
      </c>
      <c r="G4896">
        <v>118</v>
      </c>
      <c r="H4896">
        <v>0</v>
      </c>
      <c r="J4896" t="s">
        <v>339</v>
      </c>
      <c r="K4896" t="s">
        <v>348</v>
      </c>
      <c r="L4896" t="s">
        <v>348</v>
      </c>
    </row>
    <row r="4897" spans="1:12" x14ac:dyDescent="0.3">
      <c r="A4897" s="9">
        <v>44712</v>
      </c>
      <c r="B4897" t="s">
        <v>317</v>
      </c>
      <c r="C4897" t="s">
        <v>126</v>
      </c>
      <c r="D4897">
        <v>10438600000</v>
      </c>
      <c r="E4897">
        <v>0</v>
      </c>
      <c r="F4897">
        <v>10438600000</v>
      </c>
      <c r="G4897">
        <v>17</v>
      </c>
      <c r="H4897">
        <v>553000000</v>
      </c>
      <c r="I4897">
        <v>5.5939953063041191E-2</v>
      </c>
      <c r="J4897" t="s">
        <v>340</v>
      </c>
      <c r="K4897" t="s">
        <v>1539</v>
      </c>
      <c r="L4897" t="s">
        <v>2745</v>
      </c>
    </row>
    <row r="4898" spans="1:12" x14ac:dyDescent="0.3">
      <c r="A4898" s="9">
        <v>44712</v>
      </c>
      <c r="B4898" t="s">
        <v>318</v>
      </c>
      <c r="C4898" t="s">
        <v>127</v>
      </c>
      <c r="D4898">
        <v>700000</v>
      </c>
      <c r="E4898">
        <v>0</v>
      </c>
      <c r="F4898">
        <v>700000</v>
      </c>
      <c r="G4898">
        <v>111</v>
      </c>
      <c r="H4898">
        <v>0</v>
      </c>
      <c r="I4898">
        <v>0</v>
      </c>
      <c r="J4898" t="s">
        <v>339</v>
      </c>
      <c r="K4898" t="s">
        <v>456</v>
      </c>
      <c r="L4898" t="s">
        <v>348</v>
      </c>
    </row>
    <row r="4899" spans="1:12" x14ac:dyDescent="0.3">
      <c r="A4899" s="9">
        <v>44712</v>
      </c>
      <c r="B4899" t="s">
        <v>319</v>
      </c>
      <c r="C4899" t="s">
        <v>128</v>
      </c>
      <c r="D4899">
        <v>7300000</v>
      </c>
      <c r="E4899">
        <v>0</v>
      </c>
      <c r="F4899">
        <v>7300000</v>
      </c>
      <c r="G4899">
        <v>99</v>
      </c>
      <c r="H4899">
        <v>200000</v>
      </c>
      <c r="I4899">
        <v>2.8169014084507039E-2</v>
      </c>
      <c r="J4899" t="s">
        <v>340</v>
      </c>
      <c r="K4899" t="s">
        <v>1728</v>
      </c>
      <c r="L4899" t="s">
        <v>379</v>
      </c>
    </row>
    <row r="4900" spans="1:12" x14ac:dyDescent="0.3">
      <c r="A4900" s="9">
        <v>44712</v>
      </c>
      <c r="B4900" t="s">
        <v>313</v>
      </c>
      <c r="C4900" t="s">
        <v>122</v>
      </c>
      <c r="D4900">
        <v>103100000</v>
      </c>
      <c r="E4900">
        <v>0</v>
      </c>
      <c r="F4900">
        <v>103100000</v>
      </c>
      <c r="G4900">
        <v>69</v>
      </c>
      <c r="H4900">
        <v>3400000</v>
      </c>
      <c r="I4900">
        <v>3.4102306920762278E-2</v>
      </c>
      <c r="J4900" t="s">
        <v>340</v>
      </c>
      <c r="K4900" t="s">
        <v>910</v>
      </c>
      <c r="L4900" t="s">
        <v>364</v>
      </c>
    </row>
    <row r="4901" spans="1:12" x14ac:dyDescent="0.3">
      <c r="A4901" s="9">
        <v>44742</v>
      </c>
      <c r="B4901" t="s">
        <v>329</v>
      </c>
      <c r="C4901" t="s">
        <v>146</v>
      </c>
      <c r="D4901">
        <v>19100000</v>
      </c>
      <c r="E4901">
        <v>0</v>
      </c>
      <c r="F4901">
        <v>19100000</v>
      </c>
      <c r="G4901">
        <v>93</v>
      </c>
      <c r="H4901">
        <v>200000</v>
      </c>
      <c r="I4901">
        <v>1.058201058201058E-2</v>
      </c>
      <c r="J4901" t="s">
        <v>340</v>
      </c>
      <c r="K4901" t="s">
        <v>2746</v>
      </c>
      <c r="L4901" t="s">
        <v>379</v>
      </c>
    </row>
    <row r="4902" spans="1:12" x14ac:dyDescent="0.3">
      <c r="A4902" s="9">
        <v>44742</v>
      </c>
      <c r="B4902" t="s">
        <v>207</v>
      </c>
      <c r="C4902" t="s">
        <v>16</v>
      </c>
      <c r="D4902">
        <v>1274700000</v>
      </c>
      <c r="E4902">
        <v>1866900000</v>
      </c>
      <c r="F4902">
        <v>3141600000</v>
      </c>
      <c r="G4902">
        <v>33</v>
      </c>
      <c r="H4902">
        <v>-166800000</v>
      </c>
      <c r="I4902">
        <v>-5.0417120058034087E-2</v>
      </c>
      <c r="J4902" t="s">
        <v>341</v>
      </c>
      <c r="K4902" t="s">
        <v>2747</v>
      </c>
      <c r="L4902" t="s">
        <v>717</v>
      </c>
    </row>
    <row r="4903" spans="1:12" x14ac:dyDescent="0.3">
      <c r="A4903" s="9">
        <v>44742</v>
      </c>
      <c r="B4903" t="s">
        <v>206</v>
      </c>
      <c r="C4903" t="s">
        <v>15</v>
      </c>
      <c r="D4903">
        <v>100000</v>
      </c>
      <c r="E4903">
        <v>0</v>
      </c>
      <c r="F4903">
        <v>100000</v>
      </c>
      <c r="G4903">
        <v>115</v>
      </c>
      <c r="H4903">
        <v>0</v>
      </c>
      <c r="I4903">
        <v>0</v>
      </c>
      <c r="J4903" t="s">
        <v>339</v>
      </c>
      <c r="K4903" t="s">
        <v>486</v>
      </c>
      <c r="L4903" t="s">
        <v>348</v>
      </c>
    </row>
    <row r="4904" spans="1:12" x14ac:dyDescent="0.3">
      <c r="A4904" s="9">
        <v>44742</v>
      </c>
      <c r="B4904" t="s">
        <v>205</v>
      </c>
      <c r="C4904" t="s">
        <v>14</v>
      </c>
      <c r="D4904">
        <v>6189000000</v>
      </c>
      <c r="E4904">
        <v>205000000</v>
      </c>
      <c r="F4904">
        <v>6394000000</v>
      </c>
      <c r="G4904">
        <v>20</v>
      </c>
      <c r="H4904">
        <v>518900000</v>
      </c>
      <c r="I4904">
        <v>8.8321900903814407E-2</v>
      </c>
      <c r="J4904" t="s">
        <v>340</v>
      </c>
      <c r="K4904" t="s">
        <v>2681</v>
      </c>
      <c r="L4904" t="s">
        <v>2554</v>
      </c>
    </row>
    <row r="4905" spans="1:12" x14ac:dyDescent="0.3">
      <c r="A4905" s="9">
        <v>44742</v>
      </c>
      <c r="B4905" t="s">
        <v>204</v>
      </c>
      <c r="C4905" t="s">
        <v>13</v>
      </c>
      <c r="D4905">
        <v>0</v>
      </c>
      <c r="E4905">
        <v>200000</v>
      </c>
      <c r="F4905">
        <v>200000</v>
      </c>
      <c r="G4905">
        <v>108</v>
      </c>
      <c r="H4905">
        <v>-16900000</v>
      </c>
      <c r="I4905">
        <v>-0.98830409356725146</v>
      </c>
      <c r="J4905" t="s">
        <v>341</v>
      </c>
      <c r="K4905" t="s">
        <v>379</v>
      </c>
      <c r="L4905" t="s">
        <v>538</v>
      </c>
    </row>
    <row r="4906" spans="1:12" x14ac:dyDescent="0.3">
      <c r="A4906" s="9">
        <v>44742</v>
      </c>
      <c r="B4906" t="s">
        <v>334</v>
      </c>
      <c r="C4906" t="s">
        <v>151</v>
      </c>
      <c r="D4906">
        <v>5152200000</v>
      </c>
      <c r="E4906">
        <v>0</v>
      </c>
      <c r="F4906">
        <v>5152200000</v>
      </c>
      <c r="G4906">
        <v>26</v>
      </c>
      <c r="H4906">
        <v>282500000</v>
      </c>
      <c r="I4906">
        <v>5.8011787173747872E-2</v>
      </c>
      <c r="J4906" t="s">
        <v>340</v>
      </c>
      <c r="K4906" t="s">
        <v>1580</v>
      </c>
      <c r="L4906" t="s">
        <v>1251</v>
      </c>
    </row>
    <row r="4907" spans="1:12" x14ac:dyDescent="0.3">
      <c r="A4907" s="9">
        <v>44742</v>
      </c>
      <c r="B4907" t="s">
        <v>202</v>
      </c>
      <c r="C4907" t="s">
        <v>11</v>
      </c>
      <c r="D4907">
        <v>97700000</v>
      </c>
      <c r="E4907">
        <v>0</v>
      </c>
      <c r="F4907">
        <v>97700000</v>
      </c>
      <c r="G4907">
        <v>72</v>
      </c>
      <c r="H4907">
        <v>0</v>
      </c>
      <c r="I4907">
        <v>0</v>
      </c>
      <c r="J4907" t="s">
        <v>339</v>
      </c>
      <c r="K4907" t="s">
        <v>2008</v>
      </c>
      <c r="L4907" t="s">
        <v>348</v>
      </c>
    </row>
    <row r="4908" spans="1:12" x14ac:dyDescent="0.3">
      <c r="A4908" s="9">
        <v>44742</v>
      </c>
      <c r="B4908" t="s">
        <v>201</v>
      </c>
      <c r="C4908" t="s">
        <v>10</v>
      </c>
      <c r="D4908">
        <v>3498600000</v>
      </c>
      <c r="E4908">
        <v>288800000</v>
      </c>
      <c r="F4908">
        <v>3787400000</v>
      </c>
      <c r="G4908">
        <v>38</v>
      </c>
      <c r="H4908">
        <v>-22400000</v>
      </c>
      <c r="I4908">
        <v>-5.8795737309045096E-3</v>
      </c>
      <c r="J4908" t="s">
        <v>341</v>
      </c>
      <c r="K4908" t="s">
        <v>2513</v>
      </c>
      <c r="L4908" t="s">
        <v>1501</v>
      </c>
    </row>
    <row r="4909" spans="1:12" x14ac:dyDescent="0.3">
      <c r="A4909" s="9">
        <v>44742</v>
      </c>
      <c r="B4909" t="s">
        <v>200</v>
      </c>
      <c r="C4909" t="s">
        <v>9</v>
      </c>
      <c r="D4909">
        <v>6241100000</v>
      </c>
      <c r="E4909">
        <v>0</v>
      </c>
      <c r="F4909">
        <v>6241100000</v>
      </c>
      <c r="G4909">
        <v>23</v>
      </c>
      <c r="H4909">
        <v>-246600000</v>
      </c>
      <c r="I4909">
        <v>-3.8010388889745207E-2</v>
      </c>
      <c r="J4909" t="s">
        <v>341</v>
      </c>
      <c r="K4909" t="s">
        <v>2748</v>
      </c>
      <c r="L4909" t="s">
        <v>764</v>
      </c>
    </row>
    <row r="4910" spans="1:12" x14ac:dyDescent="0.3">
      <c r="A4910" s="9">
        <v>44742</v>
      </c>
      <c r="B4910" t="s">
        <v>199</v>
      </c>
      <c r="C4910" t="s">
        <v>8</v>
      </c>
      <c r="D4910">
        <v>9100000</v>
      </c>
      <c r="E4910">
        <v>0</v>
      </c>
      <c r="F4910">
        <v>9100000</v>
      </c>
      <c r="G4910">
        <v>97</v>
      </c>
      <c r="H4910">
        <v>-100000</v>
      </c>
      <c r="I4910">
        <v>-1.0869565217391301E-2</v>
      </c>
      <c r="J4910" t="s">
        <v>341</v>
      </c>
      <c r="K4910" t="s">
        <v>1415</v>
      </c>
      <c r="L4910" t="s">
        <v>503</v>
      </c>
    </row>
    <row r="4911" spans="1:12" x14ac:dyDescent="0.3">
      <c r="A4911" s="9">
        <v>44742</v>
      </c>
      <c r="B4911" t="s">
        <v>225</v>
      </c>
      <c r="C4911" t="s">
        <v>34</v>
      </c>
      <c r="D4911">
        <v>163408300000</v>
      </c>
      <c r="E4911">
        <v>19111300000</v>
      </c>
      <c r="F4911">
        <v>182519600000</v>
      </c>
      <c r="G4911">
        <v>2</v>
      </c>
      <c r="H4911">
        <v>3198600000</v>
      </c>
      <c r="I4911">
        <v>1.7837286207415749E-2</v>
      </c>
      <c r="J4911" t="s">
        <v>340</v>
      </c>
      <c r="K4911" t="s">
        <v>2749</v>
      </c>
      <c r="L4911" t="s">
        <v>1334</v>
      </c>
    </row>
    <row r="4912" spans="1:12" x14ac:dyDescent="0.3">
      <c r="A4912" s="9">
        <v>44742</v>
      </c>
      <c r="B4912" t="s">
        <v>203</v>
      </c>
      <c r="C4912" t="s">
        <v>12</v>
      </c>
      <c r="D4912">
        <v>15400000</v>
      </c>
      <c r="E4912">
        <v>0</v>
      </c>
      <c r="F4912">
        <v>15400000</v>
      </c>
      <c r="G4912">
        <v>91</v>
      </c>
      <c r="H4912">
        <v>400000</v>
      </c>
      <c r="I4912">
        <v>2.6666666666666668E-2</v>
      </c>
      <c r="J4912" t="s">
        <v>340</v>
      </c>
      <c r="K4912" t="s">
        <v>1743</v>
      </c>
      <c r="L4912" t="s">
        <v>557</v>
      </c>
    </row>
    <row r="4913" spans="1:12" x14ac:dyDescent="0.3">
      <c r="A4913" s="9">
        <v>44742</v>
      </c>
      <c r="B4913" t="s">
        <v>208</v>
      </c>
      <c r="C4913" t="s">
        <v>17</v>
      </c>
      <c r="D4913">
        <v>1589300000</v>
      </c>
      <c r="E4913">
        <v>178800000</v>
      </c>
      <c r="F4913">
        <v>1768100000</v>
      </c>
      <c r="G4913">
        <v>40</v>
      </c>
      <c r="H4913">
        <v>65800000</v>
      </c>
      <c r="I4913">
        <v>3.8653586324384648E-2</v>
      </c>
      <c r="J4913" t="s">
        <v>340</v>
      </c>
      <c r="K4913" t="s">
        <v>1322</v>
      </c>
      <c r="L4913" t="s">
        <v>1852</v>
      </c>
    </row>
    <row r="4914" spans="1:12" x14ac:dyDescent="0.3">
      <c r="A4914" s="9">
        <v>44742</v>
      </c>
      <c r="B4914" t="s">
        <v>260</v>
      </c>
      <c r="C4914" t="s">
        <v>69</v>
      </c>
      <c r="D4914">
        <v>8939200000</v>
      </c>
      <c r="E4914">
        <v>1590300000</v>
      </c>
      <c r="F4914">
        <v>10529500000</v>
      </c>
      <c r="G4914">
        <v>19</v>
      </c>
      <c r="H4914">
        <v>202400000</v>
      </c>
      <c r="I4914">
        <v>1.9598919348122901E-2</v>
      </c>
      <c r="J4914" t="s">
        <v>340</v>
      </c>
      <c r="K4914" t="s">
        <v>976</v>
      </c>
      <c r="L4914" t="s">
        <v>895</v>
      </c>
    </row>
    <row r="4915" spans="1:12" x14ac:dyDescent="0.3">
      <c r="A4915" s="9">
        <v>44742</v>
      </c>
      <c r="B4915" t="s">
        <v>212</v>
      </c>
      <c r="C4915" t="s">
        <v>21</v>
      </c>
      <c r="D4915">
        <v>3100000</v>
      </c>
      <c r="E4915">
        <v>0</v>
      </c>
      <c r="F4915">
        <v>3100000</v>
      </c>
      <c r="G4915">
        <v>104</v>
      </c>
      <c r="H4915">
        <v>0</v>
      </c>
      <c r="I4915">
        <v>0</v>
      </c>
      <c r="J4915" t="s">
        <v>339</v>
      </c>
      <c r="K4915" t="s">
        <v>777</v>
      </c>
      <c r="L4915" t="s">
        <v>348</v>
      </c>
    </row>
    <row r="4916" spans="1:12" x14ac:dyDescent="0.3">
      <c r="A4916" s="9">
        <v>44742</v>
      </c>
      <c r="B4916" t="s">
        <v>213</v>
      </c>
      <c r="C4916" t="s">
        <v>22</v>
      </c>
      <c r="D4916">
        <v>158900000</v>
      </c>
      <c r="E4916">
        <v>0</v>
      </c>
      <c r="F4916">
        <v>158900000</v>
      </c>
      <c r="G4916">
        <v>68</v>
      </c>
      <c r="H4916">
        <v>-2100000</v>
      </c>
      <c r="I4916">
        <v>-1.3043478260869559E-2</v>
      </c>
      <c r="J4916" t="s">
        <v>341</v>
      </c>
      <c r="K4916" t="s">
        <v>2306</v>
      </c>
      <c r="L4916" t="s">
        <v>1298</v>
      </c>
    </row>
    <row r="4917" spans="1:12" x14ac:dyDescent="0.3">
      <c r="A4917" s="9">
        <v>44742</v>
      </c>
      <c r="B4917" t="s">
        <v>214</v>
      </c>
      <c r="C4917" t="s">
        <v>23</v>
      </c>
      <c r="D4917">
        <v>36500000</v>
      </c>
      <c r="E4917">
        <v>20800000</v>
      </c>
      <c r="F4917">
        <v>57300000</v>
      </c>
      <c r="G4917">
        <v>79</v>
      </c>
      <c r="H4917">
        <v>2100000</v>
      </c>
      <c r="I4917">
        <v>3.8043478260869568E-2</v>
      </c>
      <c r="J4917" t="s">
        <v>340</v>
      </c>
      <c r="K4917" t="s">
        <v>710</v>
      </c>
      <c r="L4917" t="s">
        <v>1009</v>
      </c>
    </row>
    <row r="4918" spans="1:12" x14ac:dyDescent="0.3">
      <c r="A4918" s="9">
        <v>44742</v>
      </c>
      <c r="B4918" t="s">
        <v>216</v>
      </c>
      <c r="C4918" t="s">
        <v>25</v>
      </c>
      <c r="D4918">
        <v>32600000</v>
      </c>
      <c r="E4918">
        <v>800000</v>
      </c>
      <c r="F4918">
        <v>33400000</v>
      </c>
      <c r="G4918">
        <v>84</v>
      </c>
      <c r="H4918">
        <v>1200000</v>
      </c>
      <c r="I4918">
        <v>3.7267080745341623E-2</v>
      </c>
      <c r="J4918" t="s">
        <v>340</v>
      </c>
      <c r="K4918" t="s">
        <v>1359</v>
      </c>
      <c r="L4918" t="s">
        <v>369</v>
      </c>
    </row>
    <row r="4919" spans="1:12" x14ac:dyDescent="0.3">
      <c r="A4919" s="9">
        <v>44742</v>
      </c>
      <c r="B4919" t="s">
        <v>217</v>
      </c>
      <c r="C4919" t="s">
        <v>26</v>
      </c>
      <c r="D4919">
        <v>71900000</v>
      </c>
      <c r="E4919">
        <v>0</v>
      </c>
      <c r="F4919">
        <v>71900000</v>
      </c>
      <c r="G4919">
        <v>84</v>
      </c>
      <c r="H4919">
        <v>-900000</v>
      </c>
      <c r="I4919">
        <v>-1.236263736263736E-2</v>
      </c>
      <c r="J4919" t="s">
        <v>341</v>
      </c>
      <c r="K4919" t="s">
        <v>1775</v>
      </c>
      <c r="L4919" t="s">
        <v>599</v>
      </c>
    </row>
    <row r="4920" spans="1:12" x14ac:dyDescent="0.3">
      <c r="A4920" s="9">
        <v>44742</v>
      </c>
      <c r="B4920" t="s">
        <v>218</v>
      </c>
      <c r="C4920" t="s">
        <v>27</v>
      </c>
      <c r="D4920">
        <v>353900000</v>
      </c>
      <c r="E4920">
        <v>60000000</v>
      </c>
      <c r="F4920">
        <v>413900000</v>
      </c>
      <c r="G4920">
        <v>84</v>
      </c>
      <c r="H4920">
        <v>5000000</v>
      </c>
      <c r="I4920">
        <v>1.222792858889704E-2</v>
      </c>
      <c r="J4920" t="s">
        <v>340</v>
      </c>
      <c r="K4920" t="s">
        <v>2386</v>
      </c>
      <c r="L4920" t="s">
        <v>805</v>
      </c>
    </row>
    <row r="4921" spans="1:12" x14ac:dyDescent="0.3">
      <c r="A4921" s="9">
        <v>44742</v>
      </c>
      <c r="B4921" t="s">
        <v>220</v>
      </c>
      <c r="C4921" t="s">
        <v>29</v>
      </c>
      <c r="D4921">
        <v>21100000</v>
      </c>
      <c r="E4921">
        <v>0</v>
      </c>
      <c r="F4921">
        <v>21100000</v>
      </c>
      <c r="G4921">
        <v>90</v>
      </c>
      <c r="H4921">
        <v>300000</v>
      </c>
      <c r="I4921">
        <v>1.442307692307692E-2</v>
      </c>
      <c r="J4921" t="s">
        <v>340</v>
      </c>
      <c r="K4921" t="s">
        <v>719</v>
      </c>
      <c r="L4921" t="s">
        <v>390</v>
      </c>
    </row>
    <row r="4922" spans="1:12" x14ac:dyDescent="0.3">
      <c r="A4922" s="9">
        <v>44742</v>
      </c>
      <c r="B4922" t="s">
        <v>221</v>
      </c>
      <c r="C4922" t="s">
        <v>30</v>
      </c>
      <c r="D4922">
        <v>3339200000</v>
      </c>
      <c r="E4922">
        <v>81100000</v>
      </c>
      <c r="F4922">
        <v>3420300000</v>
      </c>
      <c r="G4922">
        <v>36</v>
      </c>
      <c r="H4922">
        <v>-123700000</v>
      </c>
      <c r="I4922">
        <v>-3.4904063205417613E-2</v>
      </c>
      <c r="J4922" t="s">
        <v>341</v>
      </c>
      <c r="K4922" t="s">
        <v>1734</v>
      </c>
      <c r="L4922" t="s">
        <v>695</v>
      </c>
    </row>
    <row r="4923" spans="1:12" x14ac:dyDescent="0.3">
      <c r="A4923" s="9">
        <v>44742</v>
      </c>
      <c r="B4923" t="s">
        <v>222</v>
      </c>
      <c r="C4923" t="s">
        <v>31</v>
      </c>
      <c r="D4923">
        <v>841500000</v>
      </c>
      <c r="E4923">
        <v>122500000</v>
      </c>
      <c r="F4923">
        <v>964000000</v>
      </c>
      <c r="G4923">
        <v>46</v>
      </c>
      <c r="H4923">
        <v>41100000</v>
      </c>
      <c r="I4923">
        <v>4.4533535594322243E-2</v>
      </c>
      <c r="J4923" t="s">
        <v>340</v>
      </c>
      <c r="K4923" t="s">
        <v>2750</v>
      </c>
      <c r="L4923" t="s">
        <v>1263</v>
      </c>
    </row>
    <row r="4924" spans="1:12" x14ac:dyDescent="0.3">
      <c r="A4924" s="9">
        <v>44742</v>
      </c>
      <c r="B4924" t="s">
        <v>223</v>
      </c>
      <c r="C4924" t="s">
        <v>32</v>
      </c>
      <c r="D4924">
        <v>64500000</v>
      </c>
      <c r="E4924">
        <v>11100000</v>
      </c>
      <c r="F4924">
        <v>75600000</v>
      </c>
      <c r="G4924">
        <v>76</v>
      </c>
      <c r="H4924">
        <v>1800000</v>
      </c>
      <c r="I4924">
        <v>2.4390243902439029E-2</v>
      </c>
      <c r="J4924" t="s">
        <v>340</v>
      </c>
      <c r="K4924" t="s">
        <v>2751</v>
      </c>
      <c r="L4924" t="s">
        <v>802</v>
      </c>
    </row>
    <row r="4925" spans="1:12" x14ac:dyDescent="0.3">
      <c r="A4925" s="9">
        <v>44742</v>
      </c>
      <c r="B4925" t="s">
        <v>242</v>
      </c>
      <c r="C4925" t="s">
        <v>51</v>
      </c>
      <c r="D4925">
        <v>18600000</v>
      </c>
      <c r="E4925">
        <v>0</v>
      </c>
      <c r="F4925">
        <v>18600000</v>
      </c>
      <c r="G4925">
        <v>95</v>
      </c>
      <c r="H4925">
        <v>3400000</v>
      </c>
      <c r="I4925">
        <v>0.22368421052631579</v>
      </c>
      <c r="J4925" t="s">
        <v>340</v>
      </c>
      <c r="K4925" t="s">
        <v>553</v>
      </c>
      <c r="L4925" t="s">
        <v>364</v>
      </c>
    </row>
    <row r="4926" spans="1:12" x14ac:dyDescent="0.3">
      <c r="A4926" s="9">
        <v>44742</v>
      </c>
      <c r="B4926" t="s">
        <v>258</v>
      </c>
      <c r="C4926" t="s">
        <v>67</v>
      </c>
      <c r="D4926">
        <v>258100000</v>
      </c>
      <c r="E4926">
        <v>15000000</v>
      </c>
      <c r="F4926">
        <v>273100000</v>
      </c>
      <c r="G4926">
        <v>61</v>
      </c>
      <c r="H4926">
        <v>800000</v>
      </c>
      <c r="I4926">
        <v>2.9379360998898268E-3</v>
      </c>
      <c r="J4926" t="s">
        <v>340</v>
      </c>
      <c r="K4926" t="s">
        <v>1832</v>
      </c>
      <c r="L4926" t="s">
        <v>365</v>
      </c>
    </row>
    <row r="4927" spans="1:12" x14ac:dyDescent="0.3">
      <c r="A4927" s="9">
        <v>44742</v>
      </c>
      <c r="B4927" t="s">
        <v>291</v>
      </c>
      <c r="C4927" t="s">
        <v>100</v>
      </c>
      <c r="D4927">
        <v>1700000</v>
      </c>
      <c r="E4927">
        <v>900000</v>
      </c>
      <c r="F4927">
        <v>2600000</v>
      </c>
      <c r="G4927">
        <v>112</v>
      </c>
      <c r="H4927">
        <v>-800000</v>
      </c>
      <c r="I4927">
        <v>-0.23529411764705879</v>
      </c>
      <c r="J4927" t="s">
        <v>341</v>
      </c>
      <c r="K4927" t="s">
        <v>1092</v>
      </c>
      <c r="L4927" t="s">
        <v>664</v>
      </c>
    </row>
    <row r="4928" spans="1:12" x14ac:dyDescent="0.3">
      <c r="A4928" s="9">
        <v>44742</v>
      </c>
      <c r="B4928" t="s">
        <v>226</v>
      </c>
      <c r="C4928" t="s">
        <v>35</v>
      </c>
      <c r="D4928">
        <v>66200000</v>
      </c>
      <c r="E4928">
        <v>1400000</v>
      </c>
      <c r="F4928">
        <v>67600000</v>
      </c>
      <c r="G4928">
        <v>77</v>
      </c>
      <c r="H4928">
        <v>3300000</v>
      </c>
      <c r="I4928">
        <v>5.1321928460342149E-2</v>
      </c>
      <c r="J4928" t="s">
        <v>340</v>
      </c>
      <c r="K4928" t="s">
        <v>2752</v>
      </c>
      <c r="L4928" t="s">
        <v>886</v>
      </c>
    </row>
    <row r="4929" spans="1:12" x14ac:dyDescent="0.3">
      <c r="A4929" s="9">
        <v>44742</v>
      </c>
      <c r="B4929" t="s">
        <v>211</v>
      </c>
      <c r="C4929" t="s">
        <v>20</v>
      </c>
      <c r="D4929">
        <v>2265100000</v>
      </c>
      <c r="E4929">
        <v>121300000</v>
      </c>
      <c r="F4929">
        <v>2386400000</v>
      </c>
      <c r="G4929">
        <v>41</v>
      </c>
      <c r="H4929">
        <v>80900000</v>
      </c>
      <c r="I4929">
        <v>3.5090002168726958E-2</v>
      </c>
      <c r="J4929" t="s">
        <v>340</v>
      </c>
      <c r="K4929" t="s">
        <v>2176</v>
      </c>
      <c r="L4929" t="s">
        <v>2753</v>
      </c>
    </row>
    <row r="4930" spans="1:12" x14ac:dyDescent="0.3">
      <c r="A4930" s="9">
        <v>44742</v>
      </c>
      <c r="B4930" t="s">
        <v>228</v>
      </c>
      <c r="C4930" t="s">
        <v>37</v>
      </c>
      <c r="D4930">
        <v>4500400000</v>
      </c>
      <c r="E4930">
        <v>2094800000</v>
      </c>
      <c r="F4930">
        <v>6595200000</v>
      </c>
      <c r="G4930">
        <v>22</v>
      </c>
      <c r="H4930">
        <v>453500000</v>
      </c>
      <c r="I4930">
        <v>7.3839490694758786E-2</v>
      </c>
      <c r="J4930" t="s">
        <v>340</v>
      </c>
      <c r="K4930" t="s">
        <v>2754</v>
      </c>
      <c r="L4930" t="s">
        <v>2755</v>
      </c>
    </row>
    <row r="4931" spans="1:12" x14ac:dyDescent="0.3">
      <c r="A4931" s="9">
        <v>44742</v>
      </c>
      <c r="B4931" t="s">
        <v>246</v>
      </c>
      <c r="C4931" t="s">
        <v>55</v>
      </c>
      <c r="D4931">
        <v>3725200000</v>
      </c>
      <c r="E4931">
        <v>1040000000</v>
      </c>
      <c r="F4931">
        <v>4765200000</v>
      </c>
      <c r="G4931">
        <v>25</v>
      </c>
      <c r="H4931">
        <v>85600000</v>
      </c>
      <c r="I4931">
        <v>1.8292161723224211E-2</v>
      </c>
      <c r="J4931" t="s">
        <v>340</v>
      </c>
      <c r="K4931" t="s">
        <v>2756</v>
      </c>
      <c r="L4931" t="s">
        <v>2757</v>
      </c>
    </row>
    <row r="4932" spans="1:12" x14ac:dyDescent="0.3">
      <c r="A4932" s="9">
        <v>44742</v>
      </c>
      <c r="B4932" t="s">
        <v>255</v>
      </c>
      <c r="C4932" t="s">
        <v>64</v>
      </c>
      <c r="D4932">
        <v>1397000000</v>
      </c>
      <c r="E4932">
        <v>106000000</v>
      </c>
      <c r="F4932">
        <v>1503000000</v>
      </c>
      <c r="G4932">
        <v>39</v>
      </c>
      <c r="H4932">
        <v>106500000</v>
      </c>
      <c r="I4932">
        <v>7.6262083780880771E-2</v>
      </c>
      <c r="J4932" t="s">
        <v>340</v>
      </c>
      <c r="K4932" t="s">
        <v>1132</v>
      </c>
      <c r="L4932" t="s">
        <v>902</v>
      </c>
    </row>
    <row r="4933" spans="1:12" x14ac:dyDescent="0.3">
      <c r="A4933" s="9">
        <v>44742</v>
      </c>
      <c r="B4933" t="s">
        <v>230</v>
      </c>
      <c r="C4933" t="s">
        <v>39</v>
      </c>
      <c r="D4933">
        <v>1895500000</v>
      </c>
      <c r="E4933">
        <v>665100000</v>
      </c>
      <c r="F4933">
        <v>2560600000</v>
      </c>
      <c r="G4933">
        <v>34</v>
      </c>
      <c r="H4933">
        <v>-84700000</v>
      </c>
      <c r="I4933">
        <v>-3.2019052659433722E-2</v>
      </c>
      <c r="J4933" t="s">
        <v>341</v>
      </c>
      <c r="K4933" t="s">
        <v>2613</v>
      </c>
      <c r="L4933" t="s">
        <v>1186</v>
      </c>
    </row>
    <row r="4934" spans="1:12" x14ac:dyDescent="0.3">
      <c r="A4934" s="9">
        <v>44742</v>
      </c>
      <c r="B4934" t="s">
        <v>231</v>
      </c>
      <c r="C4934" t="s">
        <v>40</v>
      </c>
      <c r="D4934">
        <v>624700000</v>
      </c>
      <c r="E4934">
        <v>685600000</v>
      </c>
      <c r="F4934">
        <v>1310300000</v>
      </c>
      <c r="G4934">
        <v>48</v>
      </c>
      <c r="H4934">
        <v>-9800000</v>
      </c>
      <c r="I4934">
        <v>-7.423680024240588E-3</v>
      </c>
      <c r="J4934" t="s">
        <v>341</v>
      </c>
      <c r="K4934" t="s">
        <v>787</v>
      </c>
      <c r="L4934" t="s">
        <v>1735</v>
      </c>
    </row>
    <row r="4935" spans="1:12" x14ac:dyDescent="0.3">
      <c r="A4935" s="9">
        <v>44742</v>
      </c>
      <c r="B4935" t="s">
        <v>293</v>
      </c>
      <c r="C4935" t="s">
        <v>102</v>
      </c>
      <c r="D4935">
        <v>12725800000</v>
      </c>
      <c r="E4935">
        <v>535000000</v>
      </c>
      <c r="F4935">
        <v>13260800000</v>
      </c>
      <c r="G4935">
        <v>15</v>
      </c>
      <c r="H4935">
        <v>540000000</v>
      </c>
      <c r="I4935">
        <v>4.2450160367272498E-2</v>
      </c>
      <c r="J4935" t="s">
        <v>340</v>
      </c>
      <c r="K4935" t="s">
        <v>874</v>
      </c>
      <c r="L4935" t="s">
        <v>2758</v>
      </c>
    </row>
    <row r="4936" spans="1:12" x14ac:dyDescent="0.3">
      <c r="A4936" s="9">
        <v>44742</v>
      </c>
      <c r="B4936" t="s">
        <v>233</v>
      </c>
      <c r="C4936" t="s">
        <v>42</v>
      </c>
      <c r="D4936">
        <v>127103200000</v>
      </c>
      <c r="E4936">
        <v>13484100000</v>
      </c>
      <c r="F4936">
        <v>140587300000</v>
      </c>
      <c r="G4936">
        <v>4</v>
      </c>
      <c r="H4936">
        <v>3003700000</v>
      </c>
      <c r="I4936">
        <v>2.183181716425504E-2</v>
      </c>
      <c r="J4936" t="s">
        <v>340</v>
      </c>
      <c r="K4936" t="s">
        <v>2759</v>
      </c>
      <c r="L4936" t="s">
        <v>2065</v>
      </c>
    </row>
    <row r="4937" spans="1:12" x14ac:dyDescent="0.3">
      <c r="A4937" s="9">
        <v>44742</v>
      </c>
      <c r="B4937" t="s">
        <v>234</v>
      </c>
      <c r="C4937" t="s">
        <v>43</v>
      </c>
      <c r="D4937">
        <v>29300000</v>
      </c>
      <c r="E4937">
        <v>100000</v>
      </c>
      <c r="F4937">
        <v>29400000</v>
      </c>
      <c r="G4937">
        <v>4</v>
      </c>
      <c r="H4937">
        <v>1800000</v>
      </c>
      <c r="I4937">
        <v>6.5217391304347824E-2</v>
      </c>
      <c r="J4937" t="s">
        <v>340</v>
      </c>
      <c r="K4937" t="s">
        <v>926</v>
      </c>
      <c r="L4937" t="s">
        <v>802</v>
      </c>
    </row>
    <row r="4938" spans="1:12" x14ac:dyDescent="0.3">
      <c r="A4938" s="9">
        <v>44742</v>
      </c>
      <c r="B4938" t="s">
        <v>235</v>
      </c>
      <c r="C4938" t="s">
        <v>44</v>
      </c>
      <c r="D4938">
        <v>100000</v>
      </c>
      <c r="E4938">
        <v>0</v>
      </c>
      <c r="F4938">
        <v>100000</v>
      </c>
      <c r="G4938">
        <v>121</v>
      </c>
      <c r="H4938">
        <v>0</v>
      </c>
      <c r="I4938">
        <v>0</v>
      </c>
      <c r="J4938" t="s">
        <v>339</v>
      </c>
      <c r="K4938" t="s">
        <v>486</v>
      </c>
      <c r="L4938" t="s">
        <v>348</v>
      </c>
    </row>
    <row r="4939" spans="1:12" x14ac:dyDescent="0.3">
      <c r="A4939" s="9">
        <v>44742</v>
      </c>
      <c r="B4939" t="s">
        <v>270</v>
      </c>
      <c r="C4939" t="s">
        <v>140</v>
      </c>
      <c r="D4939">
        <v>22700000</v>
      </c>
      <c r="E4939">
        <v>0</v>
      </c>
      <c r="F4939">
        <v>22700000</v>
      </c>
      <c r="G4939">
        <v>92</v>
      </c>
      <c r="H4939">
        <v>800000</v>
      </c>
      <c r="I4939">
        <v>3.6529680365296802E-2</v>
      </c>
      <c r="J4939" t="s">
        <v>340</v>
      </c>
      <c r="K4939" t="s">
        <v>2760</v>
      </c>
      <c r="L4939" t="s">
        <v>365</v>
      </c>
    </row>
    <row r="4940" spans="1:12" x14ac:dyDescent="0.3">
      <c r="A4940" s="9">
        <v>44742</v>
      </c>
      <c r="B4940" t="s">
        <v>236</v>
      </c>
      <c r="C4940" t="s">
        <v>45</v>
      </c>
      <c r="D4940">
        <v>0</v>
      </c>
      <c r="E4940">
        <v>0</v>
      </c>
      <c r="F4940">
        <v>0</v>
      </c>
      <c r="G4940">
        <v>117</v>
      </c>
      <c r="H4940">
        <v>0</v>
      </c>
      <c r="J4940" t="s">
        <v>339</v>
      </c>
      <c r="K4940" t="s">
        <v>348</v>
      </c>
      <c r="L4940" t="s">
        <v>348</v>
      </c>
    </row>
    <row r="4941" spans="1:12" x14ac:dyDescent="0.3">
      <c r="A4941" s="9">
        <v>44742</v>
      </c>
      <c r="B4941" t="s">
        <v>237</v>
      </c>
      <c r="C4941" t="s">
        <v>46</v>
      </c>
      <c r="D4941">
        <v>35000000</v>
      </c>
      <c r="E4941">
        <v>58600000</v>
      </c>
      <c r="F4941">
        <v>93600000</v>
      </c>
      <c r="G4941">
        <v>78</v>
      </c>
      <c r="H4941">
        <v>-1600000</v>
      </c>
      <c r="I4941">
        <v>-1.680672268907563E-2</v>
      </c>
      <c r="J4941" t="s">
        <v>341</v>
      </c>
      <c r="K4941" t="s">
        <v>2662</v>
      </c>
      <c r="L4941" t="s">
        <v>483</v>
      </c>
    </row>
    <row r="4942" spans="1:12" x14ac:dyDescent="0.3">
      <c r="A4942" s="9">
        <v>44742</v>
      </c>
      <c r="B4942" t="s">
        <v>238</v>
      </c>
      <c r="C4942" t="s">
        <v>47</v>
      </c>
      <c r="D4942">
        <v>122000000</v>
      </c>
      <c r="E4942">
        <v>0</v>
      </c>
      <c r="F4942">
        <v>122000000</v>
      </c>
      <c r="G4942">
        <v>73</v>
      </c>
      <c r="H4942">
        <v>-1300000</v>
      </c>
      <c r="I4942">
        <v>-1.0543390105433899E-2</v>
      </c>
      <c r="J4942" t="s">
        <v>341</v>
      </c>
      <c r="K4942" t="s">
        <v>1518</v>
      </c>
      <c r="L4942" t="s">
        <v>1023</v>
      </c>
    </row>
    <row r="4943" spans="1:12" x14ac:dyDescent="0.3">
      <c r="A4943" s="9">
        <v>44742</v>
      </c>
      <c r="B4943" t="s">
        <v>239</v>
      </c>
      <c r="C4943" t="s">
        <v>48</v>
      </c>
      <c r="D4943">
        <v>31400000</v>
      </c>
      <c r="E4943">
        <v>0</v>
      </c>
      <c r="F4943">
        <v>31400000</v>
      </c>
      <c r="G4943">
        <v>89</v>
      </c>
      <c r="H4943">
        <v>1300000</v>
      </c>
      <c r="I4943">
        <v>4.3189368770764118E-2</v>
      </c>
      <c r="J4943" t="s">
        <v>340</v>
      </c>
      <c r="K4943" t="s">
        <v>2404</v>
      </c>
      <c r="L4943" t="s">
        <v>598</v>
      </c>
    </row>
    <row r="4944" spans="1:12" x14ac:dyDescent="0.3">
      <c r="A4944" s="9">
        <v>44742</v>
      </c>
      <c r="B4944" t="s">
        <v>241</v>
      </c>
      <c r="C4944" t="s">
        <v>50</v>
      </c>
      <c r="D4944">
        <v>247600000</v>
      </c>
      <c r="E4944">
        <v>22700000</v>
      </c>
      <c r="F4944">
        <v>270300000</v>
      </c>
      <c r="G4944">
        <v>60</v>
      </c>
      <c r="H4944">
        <v>-17300000</v>
      </c>
      <c r="I4944">
        <v>-6.0152990264255912E-2</v>
      </c>
      <c r="J4944" t="s">
        <v>341</v>
      </c>
      <c r="K4944" t="s">
        <v>1574</v>
      </c>
      <c r="L4944" t="s">
        <v>510</v>
      </c>
    </row>
    <row r="4945" spans="1:12" x14ac:dyDescent="0.3">
      <c r="A4945" s="9">
        <v>44742</v>
      </c>
      <c r="B4945" t="s">
        <v>243</v>
      </c>
      <c r="C4945" t="s">
        <v>52</v>
      </c>
      <c r="D4945">
        <v>3738200000</v>
      </c>
      <c r="E4945">
        <v>11914200000</v>
      </c>
      <c r="F4945">
        <v>15652400000</v>
      </c>
      <c r="G4945">
        <v>10</v>
      </c>
      <c r="H4945">
        <v>163700000</v>
      </c>
      <c r="I4945">
        <v>1.05689954612072E-2</v>
      </c>
      <c r="J4945" t="s">
        <v>340</v>
      </c>
      <c r="K4945" t="s">
        <v>2202</v>
      </c>
      <c r="L4945" t="s">
        <v>1688</v>
      </c>
    </row>
    <row r="4946" spans="1:12" x14ac:dyDescent="0.3">
      <c r="A4946" s="9">
        <v>44742</v>
      </c>
      <c r="B4946" t="s">
        <v>256</v>
      </c>
      <c r="C4946" t="s">
        <v>65</v>
      </c>
      <c r="D4946">
        <v>293000000</v>
      </c>
      <c r="E4946">
        <v>60500000</v>
      </c>
      <c r="F4946">
        <v>353500000</v>
      </c>
      <c r="G4946">
        <v>57</v>
      </c>
      <c r="H4946">
        <v>-5600000</v>
      </c>
      <c r="I4946">
        <v>-1.559454191033138E-2</v>
      </c>
      <c r="J4946" t="s">
        <v>341</v>
      </c>
      <c r="K4946" t="s">
        <v>478</v>
      </c>
      <c r="L4946" t="s">
        <v>2070</v>
      </c>
    </row>
    <row r="4947" spans="1:12" x14ac:dyDescent="0.3">
      <c r="A4947" s="9">
        <v>44742</v>
      </c>
      <c r="B4947" t="s">
        <v>257</v>
      </c>
      <c r="C4947" t="s">
        <v>66</v>
      </c>
      <c r="D4947">
        <v>565200000</v>
      </c>
      <c r="E4947">
        <v>0</v>
      </c>
      <c r="F4947">
        <v>565200000</v>
      </c>
      <c r="G4947">
        <v>50</v>
      </c>
      <c r="H4947">
        <v>34400000.00000006</v>
      </c>
      <c r="I4947">
        <v>6.480783722682755E-2</v>
      </c>
      <c r="J4947" t="s">
        <v>340</v>
      </c>
      <c r="K4947" t="s">
        <v>2761</v>
      </c>
      <c r="L4947" t="s">
        <v>1846</v>
      </c>
    </row>
    <row r="4948" spans="1:12" x14ac:dyDescent="0.3">
      <c r="A4948" s="9">
        <v>44742</v>
      </c>
      <c r="B4948" t="s">
        <v>245</v>
      </c>
      <c r="C4948" t="s">
        <v>54</v>
      </c>
      <c r="D4948">
        <v>17086400000</v>
      </c>
      <c r="E4948">
        <v>1949100000</v>
      </c>
      <c r="F4948">
        <v>19035500000</v>
      </c>
      <c r="G4948">
        <v>7</v>
      </c>
      <c r="H4948">
        <v>432900000</v>
      </c>
      <c r="I4948">
        <v>2.3270940621203488E-2</v>
      </c>
      <c r="J4948" t="s">
        <v>340</v>
      </c>
      <c r="K4948" t="s">
        <v>2762</v>
      </c>
      <c r="L4948" t="s">
        <v>963</v>
      </c>
    </row>
    <row r="4949" spans="1:12" x14ac:dyDescent="0.3">
      <c r="A4949" s="9">
        <v>44742</v>
      </c>
      <c r="B4949" t="s">
        <v>247</v>
      </c>
      <c r="C4949" t="s">
        <v>56</v>
      </c>
      <c r="D4949">
        <v>12234200000</v>
      </c>
      <c r="E4949">
        <v>1477200000</v>
      </c>
      <c r="F4949">
        <v>13711400000</v>
      </c>
      <c r="G4949">
        <v>14</v>
      </c>
      <c r="H4949">
        <v>143400000</v>
      </c>
      <c r="I4949">
        <v>1.0568985849056601E-2</v>
      </c>
      <c r="J4949" t="s">
        <v>340</v>
      </c>
      <c r="K4949" t="s">
        <v>1382</v>
      </c>
      <c r="L4949" t="s">
        <v>580</v>
      </c>
    </row>
    <row r="4950" spans="1:12" x14ac:dyDescent="0.3">
      <c r="A4950" s="9">
        <v>44742</v>
      </c>
      <c r="B4950" t="s">
        <v>248</v>
      </c>
      <c r="C4950" t="s">
        <v>57</v>
      </c>
      <c r="D4950">
        <v>683600000</v>
      </c>
      <c r="E4950">
        <v>22000000</v>
      </c>
      <c r="F4950">
        <v>705600000</v>
      </c>
      <c r="G4950">
        <v>52</v>
      </c>
      <c r="H4950">
        <v>-5200000</v>
      </c>
      <c r="I4950">
        <v>-7.3157006190208212E-3</v>
      </c>
      <c r="J4950" t="s">
        <v>341</v>
      </c>
      <c r="K4950" t="s">
        <v>2505</v>
      </c>
      <c r="L4950" t="s">
        <v>1443</v>
      </c>
    </row>
    <row r="4951" spans="1:12" x14ac:dyDescent="0.3">
      <c r="A4951" s="9">
        <v>44742</v>
      </c>
      <c r="B4951" t="s">
        <v>249</v>
      </c>
      <c r="C4951" t="s">
        <v>58</v>
      </c>
      <c r="D4951">
        <v>257900000</v>
      </c>
      <c r="E4951">
        <v>69200000</v>
      </c>
      <c r="F4951">
        <v>327100000</v>
      </c>
      <c r="G4951">
        <v>56</v>
      </c>
      <c r="H4951">
        <v>12700000</v>
      </c>
      <c r="I4951">
        <v>4.039440203562341E-2</v>
      </c>
      <c r="J4951" t="s">
        <v>340</v>
      </c>
      <c r="K4951" t="s">
        <v>589</v>
      </c>
      <c r="L4951" t="s">
        <v>462</v>
      </c>
    </row>
    <row r="4952" spans="1:12" x14ac:dyDescent="0.3">
      <c r="A4952" s="9">
        <v>44742</v>
      </c>
      <c r="B4952" t="s">
        <v>330</v>
      </c>
      <c r="C4952" t="s">
        <v>147</v>
      </c>
      <c r="D4952">
        <v>26600000</v>
      </c>
      <c r="E4952">
        <v>0</v>
      </c>
      <c r="F4952">
        <v>26600000</v>
      </c>
      <c r="G4952">
        <v>54</v>
      </c>
      <c r="H4952">
        <v>-23400000</v>
      </c>
      <c r="I4952">
        <v>-0.46800000000000003</v>
      </c>
      <c r="J4952" t="s">
        <v>341</v>
      </c>
      <c r="K4952" t="s">
        <v>2616</v>
      </c>
      <c r="L4952" t="s">
        <v>1268</v>
      </c>
    </row>
    <row r="4953" spans="1:12" x14ac:dyDescent="0.3">
      <c r="A4953" s="9">
        <v>44742</v>
      </c>
      <c r="B4953" t="s">
        <v>250</v>
      </c>
      <c r="C4953" t="s">
        <v>59</v>
      </c>
      <c r="D4953">
        <v>14601500000</v>
      </c>
      <c r="E4953">
        <v>1928200000</v>
      </c>
      <c r="F4953">
        <v>16529700000</v>
      </c>
      <c r="G4953">
        <v>12</v>
      </c>
      <c r="H4953">
        <v>392800000</v>
      </c>
      <c r="I4953">
        <v>2.434172610600549E-2</v>
      </c>
      <c r="J4953" t="s">
        <v>340</v>
      </c>
      <c r="K4953" t="s">
        <v>881</v>
      </c>
      <c r="L4953" t="s">
        <v>409</v>
      </c>
    </row>
    <row r="4954" spans="1:12" x14ac:dyDescent="0.3">
      <c r="A4954" s="9">
        <v>44742</v>
      </c>
      <c r="B4954" t="s">
        <v>198</v>
      </c>
      <c r="C4954" t="s">
        <v>135</v>
      </c>
      <c r="D4954">
        <v>231100000</v>
      </c>
      <c r="E4954">
        <v>47100000</v>
      </c>
      <c r="F4954">
        <v>278200000</v>
      </c>
      <c r="G4954">
        <v>65</v>
      </c>
      <c r="H4954">
        <v>3500000</v>
      </c>
      <c r="I4954">
        <v>1.2741172187841279E-2</v>
      </c>
      <c r="J4954" t="s">
        <v>340</v>
      </c>
      <c r="K4954" t="s">
        <v>516</v>
      </c>
      <c r="L4954" t="s">
        <v>481</v>
      </c>
    </row>
    <row r="4955" spans="1:12" x14ac:dyDescent="0.3">
      <c r="A4955" s="9">
        <v>44742</v>
      </c>
      <c r="B4955" t="s">
        <v>215</v>
      </c>
      <c r="C4955" t="s">
        <v>131</v>
      </c>
      <c r="D4955">
        <v>11300000</v>
      </c>
      <c r="E4955">
        <v>18300000</v>
      </c>
      <c r="F4955">
        <v>29600000</v>
      </c>
      <c r="G4955">
        <v>75</v>
      </c>
      <c r="H4955">
        <v>200000</v>
      </c>
      <c r="I4955">
        <v>6.8027210884353739E-3</v>
      </c>
      <c r="J4955" t="s">
        <v>340</v>
      </c>
      <c r="K4955" t="s">
        <v>699</v>
      </c>
      <c r="L4955" t="s">
        <v>379</v>
      </c>
    </row>
    <row r="4956" spans="1:12" x14ac:dyDescent="0.3">
      <c r="A4956" s="9">
        <v>44742</v>
      </c>
      <c r="B4956" t="s">
        <v>251</v>
      </c>
      <c r="C4956" t="s">
        <v>60</v>
      </c>
      <c r="D4956">
        <v>5954500000</v>
      </c>
      <c r="E4956">
        <v>546600000</v>
      </c>
      <c r="F4956">
        <v>6501100000</v>
      </c>
      <c r="G4956">
        <v>24</v>
      </c>
      <c r="H4956">
        <v>250900000</v>
      </c>
      <c r="I4956">
        <v>4.0142715433106137E-2</v>
      </c>
      <c r="J4956" t="s">
        <v>340</v>
      </c>
      <c r="K4956" t="s">
        <v>1181</v>
      </c>
      <c r="L4956" t="s">
        <v>1341</v>
      </c>
    </row>
    <row r="4957" spans="1:12" x14ac:dyDescent="0.3">
      <c r="A4957" s="9">
        <v>44742</v>
      </c>
      <c r="B4957" t="s">
        <v>252</v>
      </c>
      <c r="C4957" t="s">
        <v>61</v>
      </c>
      <c r="D4957">
        <v>0</v>
      </c>
      <c r="E4957">
        <v>29000000</v>
      </c>
      <c r="F4957">
        <v>29000000</v>
      </c>
      <c r="G4957">
        <v>24</v>
      </c>
      <c r="H4957">
        <v>-51400000</v>
      </c>
      <c r="I4957">
        <v>-0.63930348258706471</v>
      </c>
      <c r="J4957" t="s">
        <v>341</v>
      </c>
      <c r="K4957" t="s">
        <v>1281</v>
      </c>
      <c r="L4957" t="s">
        <v>1241</v>
      </c>
    </row>
    <row r="4958" spans="1:12" x14ac:dyDescent="0.3">
      <c r="A4958" s="9">
        <v>44742</v>
      </c>
      <c r="B4958" t="s">
        <v>253</v>
      </c>
      <c r="C4958" t="s">
        <v>62</v>
      </c>
      <c r="D4958">
        <v>3874500000</v>
      </c>
      <c r="E4958">
        <v>0</v>
      </c>
      <c r="F4958">
        <v>3874500000</v>
      </c>
      <c r="G4958">
        <v>35</v>
      </c>
      <c r="H4958">
        <v>-170900000</v>
      </c>
      <c r="I4958">
        <v>-4.224551342265289E-2</v>
      </c>
      <c r="J4958" t="s">
        <v>341</v>
      </c>
      <c r="K4958" t="s">
        <v>2605</v>
      </c>
      <c r="L4958" t="s">
        <v>950</v>
      </c>
    </row>
    <row r="4959" spans="1:12" x14ac:dyDescent="0.3">
      <c r="A4959" s="9">
        <v>44742</v>
      </c>
      <c r="B4959" t="s">
        <v>331</v>
      </c>
      <c r="C4959" t="s">
        <v>148</v>
      </c>
      <c r="D4959">
        <v>6900000</v>
      </c>
      <c r="E4959">
        <v>0</v>
      </c>
      <c r="F4959">
        <v>6900000</v>
      </c>
      <c r="G4959">
        <v>100</v>
      </c>
      <c r="H4959">
        <v>-200000</v>
      </c>
      <c r="I4959">
        <v>-2.8169014084507039E-2</v>
      </c>
      <c r="J4959" t="s">
        <v>341</v>
      </c>
      <c r="K4959" t="s">
        <v>873</v>
      </c>
      <c r="L4959" t="s">
        <v>497</v>
      </c>
    </row>
    <row r="4960" spans="1:12" x14ac:dyDescent="0.3">
      <c r="A4960" s="9">
        <v>44742</v>
      </c>
      <c r="B4960" t="s">
        <v>254</v>
      </c>
      <c r="C4960" t="s">
        <v>63</v>
      </c>
      <c r="D4960">
        <v>4200000000</v>
      </c>
      <c r="E4960">
        <v>848700000</v>
      </c>
      <c r="F4960">
        <v>5048700000</v>
      </c>
      <c r="G4960">
        <v>27</v>
      </c>
      <c r="H4960">
        <v>508500000</v>
      </c>
      <c r="I4960">
        <v>0.1119994713889256</v>
      </c>
      <c r="J4960" t="s">
        <v>340</v>
      </c>
      <c r="K4960" t="s">
        <v>2239</v>
      </c>
      <c r="L4960" t="s">
        <v>2337</v>
      </c>
    </row>
    <row r="4961" spans="1:12" x14ac:dyDescent="0.3">
      <c r="A4961" s="9">
        <v>44742</v>
      </c>
      <c r="B4961" t="s">
        <v>244</v>
      </c>
      <c r="C4961" t="s">
        <v>53</v>
      </c>
      <c r="D4961">
        <v>26100000</v>
      </c>
      <c r="E4961">
        <v>125000000</v>
      </c>
      <c r="F4961">
        <v>151100000</v>
      </c>
      <c r="G4961">
        <v>98</v>
      </c>
      <c r="H4961">
        <v>29400000</v>
      </c>
      <c r="I4961">
        <v>0.2415776499589154</v>
      </c>
      <c r="J4961" t="s">
        <v>340</v>
      </c>
      <c r="K4961" t="s">
        <v>843</v>
      </c>
      <c r="L4961" t="s">
        <v>926</v>
      </c>
    </row>
    <row r="4962" spans="1:12" x14ac:dyDescent="0.3">
      <c r="A4962" s="9">
        <v>44742</v>
      </c>
      <c r="B4962" t="s">
        <v>294</v>
      </c>
      <c r="C4962" t="s">
        <v>103</v>
      </c>
      <c r="D4962">
        <v>0</v>
      </c>
      <c r="E4962">
        <v>0</v>
      </c>
      <c r="F4962">
        <v>0</v>
      </c>
      <c r="G4962">
        <v>119</v>
      </c>
      <c r="H4962">
        <v>0</v>
      </c>
      <c r="J4962" t="s">
        <v>339</v>
      </c>
      <c r="K4962" t="s">
        <v>348</v>
      </c>
      <c r="L4962" t="s">
        <v>348</v>
      </c>
    </row>
    <row r="4963" spans="1:12" x14ac:dyDescent="0.3">
      <c r="A4963" s="9">
        <v>44742</v>
      </c>
      <c r="B4963" t="s">
        <v>232</v>
      </c>
      <c r="C4963" t="s">
        <v>41</v>
      </c>
      <c r="D4963">
        <v>278300000</v>
      </c>
      <c r="E4963">
        <v>0</v>
      </c>
      <c r="F4963">
        <v>278300000</v>
      </c>
      <c r="G4963">
        <v>62</v>
      </c>
      <c r="H4963">
        <v>5600000</v>
      </c>
      <c r="I4963">
        <v>2.0535386872020531E-2</v>
      </c>
      <c r="J4963" t="s">
        <v>340</v>
      </c>
      <c r="K4963" t="s">
        <v>516</v>
      </c>
      <c r="L4963" t="s">
        <v>1212</v>
      </c>
    </row>
    <row r="4964" spans="1:12" x14ac:dyDescent="0.3">
      <c r="A4964" s="9">
        <v>44742</v>
      </c>
      <c r="B4964" t="s">
        <v>295</v>
      </c>
      <c r="C4964" t="s">
        <v>104</v>
      </c>
      <c r="D4964">
        <v>2097000000</v>
      </c>
      <c r="E4964">
        <v>1687500000</v>
      </c>
      <c r="F4964">
        <v>3784500000</v>
      </c>
      <c r="G4964">
        <v>30</v>
      </c>
      <c r="H4964">
        <v>-184700000</v>
      </c>
      <c r="I4964">
        <v>-4.653330645974E-2</v>
      </c>
      <c r="J4964" t="s">
        <v>341</v>
      </c>
      <c r="K4964" t="s">
        <v>2763</v>
      </c>
      <c r="L4964" t="s">
        <v>625</v>
      </c>
    </row>
    <row r="4965" spans="1:12" x14ac:dyDescent="0.3">
      <c r="A4965" s="9">
        <v>44742</v>
      </c>
      <c r="B4965" t="s">
        <v>263</v>
      </c>
      <c r="C4965" t="s">
        <v>72</v>
      </c>
      <c r="D4965">
        <v>41800000</v>
      </c>
      <c r="E4965">
        <v>0</v>
      </c>
      <c r="F4965">
        <v>41800000</v>
      </c>
      <c r="G4965">
        <v>85</v>
      </c>
      <c r="H4965">
        <v>1900000</v>
      </c>
      <c r="I4965">
        <v>4.7619047619047623E-2</v>
      </c>
      <c r="J4965" t="s">
        <v>340</v>
      </c>
      <c r="K4965" t="s">
        <v>2764</v>
      </c>
      <c r="L4965" t="s">
        <v>657</v>
      </c>
    </row>
    <row r="4966" spans="1:12" x14ac:dyDescent="0.3">
      <c r="A4966" s="9">
        <v>44742</v>
      </c>
      <c r="B4966" t="s">
        <v>264</v>
      </c>
      <c r="C4966" t="s">
        <v>73</v>
      </c>
      <c r="D4966">
        <v>716000000</v>
      </c>
      <c r="E4966">
        <v>295900000</v>
      </c>
      <c r="F4966">
        <v>1011900000</v>
      </c>
      <c r="G4966">
        <v>45</v>
      </c>
      <c r="H4966">
        <v>6000000</v>
      </c>
      <c r="I4966">
        <v>5.9648076349537726E-3</v>
      </c>
      <c r="J4966" t="s">
        <v>340</v>
      </c>
      <c r="K4966" t="s">
        <v>1550</v>
      </c>
      <c r="L4966" t="s">
        <v>1829</v>
      </c>
    </row>
    <row r="4967" spans="1:12" x14ac:dyDescent="0.3">
      <c r="A4967" s="9">
        <v>44742</v>
      </c>
      <c r="B4967" t="s">
        <v>265</v>
      </c>
      <c r="C4967" t="s">
        <v>74</v>
      </c>
      <c r="D4967">
        <v>1152000000</v>
      </c>
      <c r="E4967">
        <v>251400000</v>
      </c>
      <c r="F4967">
        <v>1403400000</v>
      </c>
      <c r="G4967">
        <v>44</v>
      </c>
      <c r="H4967">
        <v>93500000</v>
      </c>
      <c r="I4967">
        <v>7.1379494617909767E-2</v>
      </c>
      <c r="J4967" t="s">
        <v>340</v>
      </c>
      <c r="K4967" t="s">
        <v>905</v>
      </c>
      <c r="L4967" t="s">
        <v>2765</v>
      </c>
    </row>
    <row r="4968" spans="1:12" x14ac:dyDescent="0.3">
      <c r="A4968" s="9">
        <v>44742</v>
      </c>
      <c r="B4968" t="s">
        <v>266</v>
      </c>
      <c r="C4968" t="s">
        <v>75</v>
      </c>
      <c r="D4968">
        <v>0</v>
      </c>
      <c r="E4968">
        <v>20900000</v>
      </c>
      <c r="F4968">
        <v>20900000</v>
      </c>
      <c r="G4968">
        <v>88</v>
      </c>
      <c r="H4968">
        <v>-12500000</v>
      </c>
      <c r="I4968">
        <v>-0.37425149700598798</v>
      </c>
      <c r="J4968" t="s">
        <v>341</v>
      </c>
      <c r="K4968" t="s">
        <v>1746</v>
      </c>
      <c r="L4968" t="s">
        <v>796</v>
      </c>
    </row>
    <row r="4969" spans="1:12" x14ac:dyDescent="0.3">
      <c r="A4969" s="9">
        <v>44742</v>
      </c>
      <c r="B4969" t="s">
        <v>267</v>
      </c>
      <c r="C4969" t="s">
        <v>76</v>
      </c>
      <c r="D4969">
        <v>19256000000</v>
      </c>
      <c r="E4969">
        <v>5541200000</v>
      </c>
      <c r="F4969">
        <v>24797200000</v>
      </c>
      <c r="G4969">
        <v>5</v>
      </c>
      <c r="H4969">
        <v>642700000</v>
      </c>
      <c r="I4969">
        <v>2.660787844915026E-2</v>
      </c>
      <c r="J4969" t="s">
        <v>340</v>
      </c>
      <c r="K4969" t="s">
        <v>2766</v>
      </c>
      <c r="L4969" t="s">
        <v>2767</v>
      </c>
    </row>
    <row r="4970" spans="1:12" x14ac:dyDescent="0.3">
      <c r="A4970" s="9">
        <v>44742</v>
      </c>
      <c r="B4970" t="s">
        <v>268</v>
      </c>
      <c r="C4970" t="s">
        <v>77</v>
      </c>
      <c r="D4970">
        <v>39800000</v>
      </c>
      <c r="E4970">
        <v>0</v>
      </c>
      <c r="F4970">
        <v>39800000</v>
      </c>
      <c r="G4970">
        <v>87</v>
      </c>
      <c r="H4970">
        <v>-100000</v>
      </c>
      <c r="I4970">
        <v>-2.5062656641604009E-3</v>
      </c>
      <c r="J4970" t="s">
        <v>341</v>
      </c>
      <c r="K4970" t="s">
        <v>2733</v>
      </c>
      <c r="L4970" t="s">
        <v>503</v>
      </c>
    </row>
    <row r="4971" spans="1:12" x14ac:dyDescent="0.3">
      <c r="A4971" s="9">
        <v>44742</v>
      </c>
      <c r="B4971" t="s">
        <v>269</v>
      </c>
      <c r="C4971" t="s">
        <v>78</v>
      </c>
      <c r="D4971">
        <v>12488000000</v>
      </c>
      <c r="E4971">
        <v>91000000</v>
      </c>
      <c r="F4971">
        <v>12579000000</v>
      </c>
      <c r="G4971">
        <v>16</v>
      </c>
      <c r="H4971">
        <v>315200000</v>
      </c>
      <c r="I4971">
        <v>2.5701658539767441E-2</v>
      </c>
      <c r="J4971" t="s">
        <v>340</v>
      </c>
      <c r="K4971" t="s">
        <v>1336</v>
      </c>
      <c r="L4971" t="s">
        <v>395</v>
      </c>
    </row>
    <row r="4972" spans="1:12" x14ac:dyDescent="0.3">
      <c r="A4972" s="9">
        <v>44742</v>
      </c>
      <c r="B4972" t="s">
        <v>271</v>
      </c>
      <c r="C4972" t="s">
        <v>80</v>
      </c>
      <c r="D4972">
        <v>668700000</v>
      </c>
      <c r="E4972">
        <v>153500000</v>
      </c>
      <c r="F4972">
        <v>822200000</v>
      </c>
      <c r="G4972">
        <v>49</v>
      </c>
      <c r="H4972">
        <v>65400000</v>
      </c>
      <c r="I4972">
        <v>8.6416490486257921E-2</v>
      </c>
      <c r="J4972" t="s">
        <v>340</v>
      </c>
      <c r="K4972" t="s">
        <v>2768</v>
      </c>
      <c r="L4972" t="s">
        <v>691</v>
      </c>
    </row>
    <row r="4973" spans="1:12" x14ac:dyDescent="0.3">
      <c r="A4973" s="9">
        <v>44742</v>
      </c>
      <c r="B4973" t="s">
        <v>272</v>
      </c>
      <c r="C4973" t="s">
        <v>81</v>
      </c>
      <c r="D4973">
        <v>1519900000</v>
      </c>
      <c r="E4973">
        <v>80700000</v>
      </c>
      <c r="F4973">
        <v>1600600000</v>
      </c>
      <c r="G4973">
        <v>42</v>
      </c>
      <c r="H4973">
        <v>110400000</v>
      </c>
      <c r="I4973">
        <v>7.4084015568380082E-2</v>
      </c>
      <c r="J4973" t="s">
        <v>340</v>
      </c>
      <c r="K4973" t="s">
        <v>1325</v>
      </c>
      <c r="L4973" t="s">
        <v>1512</v>
      </c>
    </row>
    <row r="4974" spans="1:12" x14ac:dyDescent="0.3">
      <c r="A4974" s="9">
        <v>44742</v>
      </c>
      <c r="B4974" t="s">
        <v>273</v>
      </c>
      <c r="C4974" t="s">
        <v>82</v>
      </c>
      <c r="D4974">
        <v>865000000</v>
      </c>
      <c r="E4974">
        <v>94500000</v>
      </c>
      <c r="F4974">
        <v>959500000</v>
      </c>
      <c r="G4974">
        <v>47</v>
      </c>
      <c r="H4974">
        <v>74400000</v>
      </c>
      <c r="I4974">
        <v>8.4058298497344933E-2</v>
      </c>
      <c r="J4974" t="s">
        <v>340</v>
      </c>
      <c r="K4974" t="s">
        <v>1694</v>
      </c>
      <c r="L4974" t="s">
        <v>1328</v>
      </c>
    </row>
    <row r="4975" spans="1:12" x14ac:dyDescent="0.3">
      <c r="A4975" s="9">
        <v>44742</v>
      </c>
      <c r="B4975" t="s">
        <v>275</v>
      </c>
      <c r="C4975" t="s">
        <v>84</v>
      </c>
      <c r="D4975">
        <v>1500000</v>
      </c>
      <c r="E4975">
        <v>0</v>
      </c>
      <c r="F4975">
        <v>1500000</v>
      </c>
      <c r="G4975">
        <v>110</v>
      </c>
      <c r="H4975">
        <v>0</v>
      </c>
      <c r="I4975">
        <v>0</v>
      </c>
      <c r="J4975" t="s">
        <v>339</v>
      </c>
      <c r="K4975" t="s">
        <v>461</v>
      </c>
      <c r="L4975" t="s">
        <v>348</v>
      </c>
    </row>
    <row r="4976" spans="1:12" x14ac:dyDescent="0.3">
      <c r="A4976" s="9">
        <v>44742</v>
      </c>
      <c r="B4976" t="s">
        <v>289</v>
      </c>
      <c r="C4976" t="s">
        <v>98</v>
      </c>
      <c r="D4976">
        <v>0</v>
      </c>
      <c r="E4976">
        <v>0</v>
      </c>
      <c r="F4976">
        <v>0</v>
      </c>
      <c r="G4976">
        <v>125</v>
      </c>
      <c r="H4976">
        <v>0</v>
      </c>
      <c r="J4976" t="s">
        <v>339</v>
      </c>
      <c r="K4976" t="s">
        <v>348</v>
      </c>
      <c r="L4976" t="s">
        <v>348</v>
      </c>
    </row>
    <row r="4977" spans="1:12" x14ac:dyDescent="0.3">
      <c r="A4977" s="9">
        <v>44742</v>
      </c>
      <c r="B4977" t="s">
        <v>276</v>
      </c>
      <c r="C4977" t="s">
        <v>85</v>
      </c>
      <c r="D4977">
        <v>5075000000</v>
      </c>
      <c r="E4977">
        <v>60500000</v>
      </c>
      <c r="F4977">
        <v>5135500000</v>
      </c>
      <c r="G4977">
        <v>28</v>
      </c>
      <c r="H4977">
        <v>223900000</v>
      </c>
      <c r="I4977">
        <v>4.5585959768710813E-2</v>
      </c>
      <c r="J4977" t="s">
        <v>340</v>
      </c>
      <c r="K4977" t="s">
        <v>2022</v>
      </c>
      <c r="L4977" t="s">
        <v>1339</v>
      </c>
    </row>
    <row r="4978" spans="1:12" x14ac:dyDescent="0.3">
      <c r="A4978" s="9">
        <v>44742</v>
      </c>
      <c r="B4978" t="s">
        <v>332</v>
      </c>
      <c r="C4978" t="s">
        <v>149</v>
      </c>
      <c r="D4978">
        <v>2900000</v>
      </c>
      <c r="E4978">
        <v>0</v>
      </c>
      <c r="F4978">
        <v>2900000</v>
      </c>
      <c r="G4978">
        <v>101</v>
      </c>
      <c r="H4978">
        <v>100000</v>
      </c>
      <c r="I4978">
        <v>3.5714285714285712E-2</v>
      </c>
      <c r="J4978" t="s">
        <v>340</v>
      </c>
      <c r="K4978" t="s">
        <v>490</v>
      </c>
      <c r="L4978" t="s">
        <v>486</v>
      </c>
    </row>
    <row r="4979" spans="1:12" x14ac:dyDescent="0.3">
      <c r="A4979" s="9">
        <v>44742</v>
      </c>
      <c r="B4979" t="s">
        <v>277</v>
      </c>
      <c r="C4979" t="s">
        <v>86</v>
      </c>
      <c r="D4979">
        <v>16100000</v>
      </c>
      <c r="E4979">
        <v>0</v>
      </c>
      <c r="F4979">
        <v>16100000</v>
      </c>
      <c r="G4979">
        <v>96</v>
      </c>
      <c r="H4979">
        <v>900000.00000000186</v>
      </c>
      <c r="I4979">
        <v>5.9210526315789602E-2</v>
      </c>
      <c r="J4979" t="s">
        <v>340</v>
      </c>
      <c r="K4979" t="s">
        <v>432</v>
      </c>
      <c r="L4979" t="s">
        <v>441</v>
      </c>
    </row>
    <row r="4980" spans="1:12" x14ac:dyDescent="0.3">
      <c r="A4980" s="9">
        <v>44742</v>
      </c>
      <c r="B4980" t="s">
        <v>279</v>
      </c>
      <c r="C4980" t="s">
        <v>88</v>
      </c>
      <c r="D4980">
        <v>0</v>
      </c>
      <c r="E4980">
        <v>1100000</v>
      </c>
      <c r="F4980">
        <v>1100000</v>
      </c>
      <c r="G4980">
        <v>105</v>
      </c>
      <c r="H4980">
        <v>-6800000</v>
      </c>
      <c r="I4980">
        <v>-0.86075949367088611</v>
      </c>
      <c r="J4980" t="s">
        <v>341</v>
      </c>
      <c r="K4980" t="s">
        <v>574</v>
      </c>
      <c r="L4980" t="s">
        <v>2769</v>
      </c>
    </row>
    <row r="4981" spans="1:12" x14ac:dyDescent="0.3">
      <c r="A4981" s="9">
        <v>44742</v>
      </c>
      <c r="B4981" t="s">
        <v>280</v>
      </c>
      <c r="C4981" t="s">
        <v>89</v>
      </c>
      <c r="D4981">
        <v>43900000</v>
      </c>
      <c r="E4981">
        <v>0</v>
      </c>
      <c r="F4981">
        <v>43900000</v>
      </c>
      <c r="G4981">
        <v>83</v>
      </c>
      <c r="H4981">
        <v>4100000</v>
      </c>
      <c r="I4981">
        <v>0.1030150753768844</v>
      </c>
      <c r="J4981" t="s">
        <v>340</v>
      </c>
      <c r="K4981" t="s">
        <v>934</v>
      </c>
      <c r="L4981" t="s">
        <v>995</v>
      </c>
    </row>
    <row r="4982" spans="1:12" x14ac:dyDescent="0.3">
      <c r="A4982" s="9">
        <v>44742</v>
      </c>
      <c r="B4982" t="s">
        <v>281</v>
      </c>
      <c r="C4982" t="s">
        <v>90</v>
      </c>
      <c r="D4982">
        <v>100200000</v>
      </c>
      <c r="E4982">
        <v>6243900000</v>
      </c>
      <c r="F4982">
        <v>6344100000</v>
      </c>
      <c r="G4982">
        <v>32</v>
      </c>
      <c r="H4982">
        <v>-436800000</v>
      </c>
      <c r="I4982">
        <v>-6.4416227934344997E-2</v>
      </c>
      <c r="J4982" t="s">
        <v>341</v>
      </c>
      <c r="K4982" t="s">
        <v>1633</v>
      </c>
      <c r="L4982" t="s">
        <v>2073</v>
      </c>
    </row>
    <row r="4983" spans="1:12" x14ac:dyDescent="0.3">
      <c r="A4983" s="9">
        <v>44742</v>
      </c>
      <c r="B4983" t="s">
        <v>282</v>
      </c>
      <c r="C4983" t="s">
        <v>91</v>
      </c>
      <c r="D4983">
        <v>65200000</v>
      </c>
      <c r="E4983">
        <v>0</v>
      </c>
      <c r="F4983">
        <v>65200000</v>
      </c>
      <c r="G4983">
        <v>66</v>
      </c>
      <c r="H4983">
        <v>100000.00000000749</v>
      </c>
      <c r="I4983">
        <v>1.536098310291973E-3</v>
      </c>
      <c r="J4983" t="s">
        <v>340</v>
      </c>
      <c r="K4983" t="s">
        <v>368</v>
      </c>
      <c r="L4983" t="s">
        <v>486</v>
      </c>
    </row>
    <row r="4984" spans="1:12" x14ac:dyDescent="0.3">
      <c r="A4984" s="9">
        <v>44742</v>
      </c>
      <c r="B4984" t="s">
        <v>283</v>
      </c>
      <c r="C4984" t="s">
        <v>92</v>
      </c>
      <c r="D4984">
        <v>9248200000</v>
      </c>
      <c r="E4984">
        <v>510400000</v>
      </c>
      <c r="F4984">
        <v>9758600000</v>
      </c>
      <c r="G4984">
        <v>18</v>
      </c>
      <c r="H4984">
        <v>-126300000</v>
      </c>
      <c r="I4984">
        <v>-1.2777064006717321E-2</v>
      </c>
      <c r="J4984" t="s">
        <v>341</v>
      </c>
      <c r="K4984" t="s">
        <v>1582</v>
      </c>
      <c r="L4984" t="s">
        <v>695</v>
      </c>
    </row>
    <row r="4985" spans="1:12" x14ac:dyDescent="0.3">
      <c r="A4985" s="9">
        <v>44742</v>
      </c>
      <c r="B4985" t="s">
        <v>284</v>
      </c>
      <c r="C4985" t="s">
        <v>93</v>
      </c>
      <c r="D4985">
        <v>121800000</v>
      </c>
      <c r="E4985">
        <v>8199999.9999999991</v>
      </c>
      <c r="F4985">
        <v>130000000</v>
      </c>
      <c r="G4985">
        <v>67</v>
      </c>
      <c r="H4985">
        <v>2100000</v>
      </c>
      <c r="I4985">
        <v>1.6419077404222049E-2</v>
      </c>
      <c r="J4985" t="s">
        <v>340</v>
      </c>
      <c r="K4985" t="s">
        <v>608</v>
      </c>
      <c r="L4985" t="s">
        <v>1009</v>
      </c>
    </row>
    <row r="4986" spans="1:12" x14ac:dyDescent="0.3">
      <c r="A4986" s="9">
        <v>44742</v>
      </c>
      <c r="B4986" t="s">
        <v>285</v>
      </c>
      <c r="C4986" t="s">
        <v>94</v>
      </c>
      <c r="D4986">
        <v>3800000</v>
      </c>
      <c r="E4986">
        <v>3600000</v>
      </c>
      <c r="F4986">
        <v>7400000</v>
      </c>
      <c r="G4986">
        <v>102</v>
      </c>
      <c r="H4986">
        <v>-100000</v>
      </c>
      <c r="I4986">
        <v>-1.3333333333333331E-2</v>
      </c>
      <c r="J4986" t="s">
        <v>341</v>
      </c>
      <c r="K4986" t="s">
        <v>1538</v>
      </c>
      <c r="L4986" t="s">
        <v>503</v>
      </c>
    </row>
    <row r="4987" spans="1:12" x14ac:dyDescent="0.3">
      <c r="A4987" s="9">
        <v>44742</v>
      </c>
      <c r="B4987" t="s">
        <v>286</v>
      </c>
      <c r="C4987" t="s">
        <v>95</v>
      </c>
      <c r="D4987">
        <v>0</v>
      </c>
      <c r="E4987">
        <v>0</v>
      </c>
      <c r="F4987">
        <v>0</v>
      </c>
      <c r="G4987">
        <v>102</v>
      </c>
      <c r="H4987">
        <v>0</v>
      </c>
      <c r="J4987" t="s">
        <v>339</v>
      </c>
      <c r="K4987" t="s">
        <v>348</v>
      </c>
      <c r="L4987" t="s">
        <v>348</v>
      </c>
    </row>
    <row r="4988" spans="1:12" x14ac:dyDescent="0.3">
      <c r="A4988" s="9">
        <v>44742</v>
      </c>
      <c r="B4988" t="s">
        <v>287</v>
      </c>
      <c r="C4988" t="s">
        <v>96</v>
      </c>
      <c r="D4988">
        <v>46300000</v>
      </c>
      <c r="E4988">
        <v>600000</v>
      </c>
      <c r="F4988">
        <v>46900000</v>
      </c>
      <c r="G4988">
        <v>86</v>
      </c>
      <c r="H4988">
        <v>100000</v>
      </c>
      <c r="I4988">
        <v>2.136752136752137E-3</v>
      </c>
      <c r="J4988" t="s">
        <v>340</v>
      </c>
      <c r="K4988" t="s">
        <v>1308</v>
      </c>
      <c r="L4988" t="s">
        <v>486</v>
      </c>
    </row>
    <row r="4989" spans="1:12" x14ac:dyDescent="0.3">
      <c r="A4989" s="9">
        <v>44742</v>
      </c>
      <c r="B4989" t="s">
        <v>288</v>
      </c>
      <c r="C4989" t="s">
        <v>97</v>
      </c>
      <c r="D4989">
        <v>33800000</v>
      </c>
      <c r="E4989">
        <v>2800000</v>
      </c>
      <c r="F4989">
        <v>36600000</v>
      </c>
      <c r="G4989">
        <v>81</v>
      </c>
      <c r="H4989">
        <v>300000</v>
      </c>
      <c r="I4989">
        <v>8.2644628099173556E-3</v>
      </c>
      <c r="J4989" t="s">
        <v>340</v>
      </c>
      <c r="K4989" t="s">
        <v>1532</v>
      </c>
      <c r="L4989" t="s">
        <v>390</v>
      </c>
    </row>
    <row r="4990" spans="1:12" x14ac:dyDescent="0.3">
      <c r="A4990" s="9">
        <v>44742</v>
      </c>
      <c r="B4990" t="s">
        <v>259</v>
      </c>
      <c r="C4990" t="s">
        <v>68</v>
      </c>
      <c r="D4990">
        <v>141386800000</v>
      </c>
      <c r="E4990">
        <v>30607200000</v>
      </c>
      <c r="F4990">
        <v>171994000000</v>
      </c>
      <c r="G4990">
        <v>3</v>
      </c>
      <c r="H4990">
        <v>3639600000</v>
      </c>
      <c r="I4990">
        <v>2.1618680592844618E-2</v>
      </c>
      <c r="J4990" t="s">
        <v>340</v>
      </c>
      <c r="K4990" t="s">
        <v>2770</v>
      </c>
      <c r="L4990" t="s">
        <v>780</v>
      </c>
    </row>
    <row r="4991" spans="1:12" x14ac:dyDescent="0.3">
      <c r="A4991" s="9">
        <v>44742</v>
      </c>
      <c r="B4991" t="s">
        <v>327</v>
      </c>
      <c r="C4991" t="s">
        <v>145</v>
      </c>
      <c r="D4991">
        <v>0</v>
      </c>
      <c r="E4991">
        <v>0</v>
      </c>
      <c r="F4991">
        <v>0</v>
      </c>
      <c r="G4991">
        <v>120</v>
      </c>
      <c r="H4991">
        <v>0</v>
      </c>
      <c r="J4991" t="s">
        <v>339</v>
      </c>
      <c r="K4991" t="s">
        <v>348</v>
      </c>
      <c r="L4991" t="s">
        <v>348</v>
      </c>
    </row>
    <row r="4992" spans="1:12" x14ac:dyDescent="0.3">
      <c r="A4992" s="9">
        <v>44742</v>
      </c>
      <c r="B4992" t="s">
        <v>197</v>
      </c>
      <c r="C4992" t="s">
        <v>5</v>
      </c>
      <c r="D4992">
        <v>603500000</v>
      </c>
      <c r="E4992">
        <v>0</v>
      </c>
      <c r="F4992">
        <v>603500000</v>
      </c>
      <c r="G4992">
        <v>55</v>
      </c>
      <c r="H4992">
        <v>-10900000</v>
      </c>
      <c r="I4992">
        <v>-1.7740885416666671E-2</v>
      </c>
      <c r="J4992" t="s">
        <v>341</v>
      </c>
      <c r="K4992" t="s">
        <v>2771</v>
      </c>
      <c r="L4992" t="s">
        <v>515</v>
      </c>
    </row>
    <row r="4993" spans="1:12" x14ac:dyDescent="0.3">
      <c r="A4993" s="9">
        <v>44742</v>
      </c>
      <c r="B4993" t="s">
        <v>278</v>
      </c>
      <c r="C4993" t="s">
        <v>87</v>
      </c>
      <c r="D4993">
        <v>9871500000</v>
      </c>
      <c r="E4993">
        <v>379300000</v>
      </c>
      <c r="F4993">
        <v>10250800000</v>
      </c>
      <c r="G4993">
        <v>13</v>
      </c>
      <c r="H4993">
        <v>-194300000</v>
      </c>
      <c r="I4993">
        <v>-1.86020239155202E-2</v>
      </c>
      <c r="J4993" t="s">
        <v>341</v>
      </c>
      <c r="K4993" t="s">
        <v>737</v>
      </c>
      <c r="L4993" t="s">
        <v>726</v>
      </c>
    </row>
    <row r="4994" spans="1:12" x14ac:dyDescent="0.3">
      <c r="A4994" s="9">
        <v>44742</v>
      </c>
      <c r="B4994" t="s">
        <v>323</v>
      </c>
      <c r="C4994" t="s">
        <v>133</v>
      </c>
      <c r="D4994">
        <v>3103700000</v>
      </c>
      <c r="E4994">
        <v>128600000</v>
      </c>
      <c r="F4994">
        <v>3232300000</v>
      </c>
      <c r="G4994">
        <v>31</v>
      </c>
      <c r="H4994">
        <v>202600000</v>
      </c>
      <c r="I4994">
        <v>6.6871307390170651E-2</v>
      </c>
      <c r="J4994" t="s">
        <v>340</v>
      </c>
      <c r="K4994" t="s">
        <v>1437</v>
      </c>
      <c r="L4994" t="s">
        <v>895</v>
      </c>
    </row>
    <row r="4995" spans="1:12" x14ac:dyDescent="0.3">
      <c r="A4995" s="9">
        <v>44742</v>
      </c>
      <c r="B4995" t="s">
        <v>328</v>
      </c>
      <c r="C4995" t="s">
        <v>144</v>
      </c>
      <c r="D4995">
        <v>1476200000</v>
      </c>
      <c r="E4995">
        <v>60000000</v>
      </c>
      <c r="F4995">
        <v>1536200000</v>
      </c>
      <c r="G4995">
        <v>43</v>
      </c>
      <c r="H4995">
        <v>134200000</v>
      </c>
      <c r="I4995">
        <v>9.5720399429386593E-2</v>
      </c>
      <c r="J4995" t="s">
        <v>340</v>
      </c>
      <c r="K4995" t="s">
        <v>1740</v>
      </c>
      <c r="L4995" t="s">
        <v>528</v>
      </c>
    </row>
    <row r="4996" spans="1:12" x14ac:dyDescent="0.3">
      <c r="A4996" s="9">
        <v>44742</v>
      </c>
      <c r="B4996" t="s">
        <v>274</v>
      </c>
      <c r="C4996" t="s">
        <v>83</v>
      </c>
      <c r="D4996">
        <v>2915600000</v>
      </c>
      <c r="E4996">
        <v>1469000000</v>
      </c>
      <c r="F4996">
        <v>4384600000</v>
      </c>
      <c r="G4996">
        <v>29</v>
      </c>
      <c r="H4996">
        <v>-331700000</v>
      </c>
      <c r="I4996">
        <v>-7.0330555732247738E-2</v>
      </c>
      <c r="J4996" t="s">
        <v>341</v>
      </c>
      <c r="K4996" t="s">
        <v>2772</v>
      </c>
      <c r="L4996" t="s">
        <v>1653</v>
      </c>
    </row>
    <row r="4997" spans="1:12" x14ac:dyDescent="0.3">
      <c r="A4997" s="9">
        <v>44742</v>
      </c>
      <c r="B4997" t="s">
        <v>262</v>
      </c>
      <c r="C4997" t="s">
        <v>71</v>
      </c>
      <c r="D4997">
        <v>459900000</v>
      </c>
      <c r="E4997">
        <v>29100000</v>
      </c>
      <c r="F4997">
        <v>489000000</v>
      </c>
      <c r="G4997">
        <v>53</v>
      </c>
      <c r="H4997">
        <v>17700000</v>
      </c>
      <c r="I4997">
        <v>3.7555697008274977E-2</v>
      </c>
      <c r="J4997" t="s">
        <v>340</v>
      </c>
      <c r="K4997" t="s">
        <v>1866</v>
      </c>
      <c r="L4997" t="s">
        <v>2209</v>
      </c>
    </row>
    <row r="4998" spans="1:12" x14ac:dyDescent="0.3">
      <c r="A4998" s="9">
        <v>44742</v>
      </c>
      <c r="B4998" t="s">
        <v>296</v>
      </c>
      <c r="C4998" t="s">
        <v>105</v>
      </c>
      <c r="D4998">
        <v>683100000</v>
      </c>
      <c r="E4998">
        <v>0</v>
      </c>
      <c r="F4998">
        <v>683100000</v>
      </c>
      <c r="G4998">
        <v>51</v>
      </c>
      <c r="H4998">
        <v>21000000</v>
      </c>
      <c r="I4998">
        <v>3.1717263253285E-2</v>
      </c>
      <c r="J4998" t="s">
        <v>340</v>
      </c>
      <c r="K4998" t="s">
        <v>2444</v>
      </c>
      <c r="L4998" t="s">
        <v>2148</v>
      </c>
    </row>
    <row r="4999" spans="1:12" x14ac:dyDescent="0.3">
      <c r="A4999" s="9">
        <v>44742</v>
      </c>
      <c r="B4999" t="s">
        <v>333</v>
      </c>
      <c r="C4999" t="s">
        <v>150</v>
      </c>
      <c r="D4999">
        <v>1700000</v>
      </c>
      <c r="E4999">
        <v>0</v>
      </c>
      <c r="F4999">
        <v>1700000</v>
      </c>
      <c r="G4999">
        <v>114</v>
      </c>
      <c r="H4999">
        <v>0</v>
      </c>
      <c r="I4999">
        <v>0</v>
      </c>
      <c r="J4999" t="s">
        <v>339</v>
      </c>
      <c r="K4999" t="s">
        <v>476</v>
      </c>
      <c r="L4999" t="s">
        <v>348</v>
      </c>
    </row>
    <row r="5000" spans="1:12" x14ac:dyDescent="0.3">
      <c r="A5000" s="9">
        <v>44742</v>
      </c>
      <c r="B5000" t="s">
        <v>297</v>
      </c>
      <c r="C5000" t="s">
        <v>106</v>
      </c>
      <c r="D5000">
        <v>247500000</v>
      </c>
      <c r="E5000">
        <v>0</v>
      </c>
      <c r="F5000">
        <v>247500000</v>
      </c>
      <c r="G5000">
        <v>63</v>
      </c>
      <c r="H5000">
        <v>-1600000</v>
      </c>
      <c r="I5000">
        <v>-6.4231232436772383E-3</v>
      </c>
      <c r="J5000" t="s">
        <v>341</v>
      </c>
      <c r="K5000" t="s">
        <v>1508</v>
      </c>
      <c r="L5000" t="s">
        <v>483</v>
      </c>
    </row>
    <row r="5001" spans="1:12" x14ac:dyDescent="0.3">
      <c r="A5001" s="9">
        <v>44742</v>
      </c>
      <c r="B5001" t="s">
        <v>298</v>
      </c>
      <c r="C5001" t="s">
        <v>107</v>
      </c>
      <c r="D5001">
        <v>3100000</v>
      </c>
      <c r="E5001">
        <v>0</v>
      </c>
      <c r="F5001">
        <v>3100000</v>
      </c>
      <c r="G5001">
        <v>103</v>
      </c>
      <c r="H5001">
        <v>400000</v>
      </c>
      <c r="I5001">
        <v>0.14814814814814811</v>
      </c>
      <c r="J5001" t="s">
        <v>340</v>
      </c>
      <c r="K5001" t="s">
        <v>777</v>
      </c>
      <c r="L5001" t="s">
        <v>557</v>
      </c>
    </row>
    <row r="5002" spans="1:12" x14ac:dyDescent="0.3">
      <c r="A5002" s="9">
        <v>44742</v>
      </c>
      <c r="B5002" t="s">
        <v>299</v>
      </c>
      <c r="C5002" t="s">
        <v>108</v>
      </c>
      <c r="D5002">
        <v>15324700000</v>
      </c>
      <c r="E5002">
        <v>2880800000</v>
      </c>
      <c r="F5002">
        <v>18205500000</v>
      </c>
      <c r="G5002">
        <v>8</v>
      </c>
      <c r="H5002">
        <v>1148900000</v>
      </c>
      <c r="I5002">
        <v>6.735809012347127E-2</v>
      </c>
      <c r="J5002" t="s">
        <v>340</v>
      </c>
      <c r="K5002" t="s">
        <v>2515</v>
      </c>
      <c r="L5002" t="s">
        <v>711</v>
      </c>
    </row>
    <row r="5003" spans="1:12" x14ac:dyDescent="0.3">
      <c r="A5003" s="9">
        <v>44742</v>
      </c>
      <c r="B5003" t="s">
        <v>307</v>
      </c>
      <c r="C5003" t="s">
        <v>141</v>
      </c>
      <c r="D5003">
        <v>96600000</v>
      </c>
      <c r="E5003">
        <v>0</v>
      </c>
      <c r="F5003">
        <v>96600000</v>
      </c>
      <c r="G5003">
        <v>70</v>
      </c>
      <c r="H5003">
        <v>1300000</v>
      </c>
      <c r="I5003">
        <v>1.3641133263378799E-2</v>
      </c>
      <c r="J5003" t="s">
        <v>340</v>
      </c>
      <c r="K5003" t="s">
        <v>2418</v>
      </c>
      <c r="L5003" t="s">
        <v>598</v>
      </c>
    </row>
    <row r="5004" spans="1:12" x14ac:dyDescent="0.3">
      <c r="A5004" s="9">
        <v>44742</v>
      </c>
      <c r="B5004" t="s">
        <v>301</v>
      </c>
      <c r="C5004" t="s">
        <v>110</v>
      </c>
      <c r="D5004">
        <v>2778800000</v>
      </c>
      <c r="E5004">
        <v>123100000</v>
      </c>
      <c r="F5004">
        <v>2901900000</v>
      </c>
      <c r="G5004">
        <v>37</v>
      </c>
      <c r="H5004">
        <v>-91400000</v>
      </c>
      <c r="I5004">
        <v>-3.0534861189990981E-2</v>
      </c>
      <c r="J5004" t="s">
        <v>341</v>
      </c>
      <c r="K5004" t="s">
        <v>2436</v>
      </c>
      <c r="L5004" t="s">
        <v>1428</v>
      </c>
    </row>
    <row r="5005" spans="1:12" x14ac:dyDescent="0.3">
      <c r="A5005" s="9">
        <v>44742</v>
      </c>
      <c r="B5005" t="s">
        <v>302</v>
      </c>
      <c r="C5005" t="s">
        <v>111</v>
      </c>
      <c r="D5005">
        <v>3300000</v>
      </c>
      <c r="E5005">
        <v>0</v>
      </c>
      <c r="F5005">
        <v>3300000</v>
      </c>
      <c r="G5005">
        <v>109</v>
      </c>
      <c r="H5005">
        <v>0</v>
      </c>
      <c r="I5005">
        <v>0</v>
      </c>
      <c r="J5005" t="s">
        <v>339</v>
      </c>
      <c r="K5005" t="s">
        <v>886</v>
      </c>
      <c r="L5005" t="s">
        <v>348</v>
      </c>
    </row>
    <row r="5006" spans="1:12" x14ac:dyDescent="0.3">
      <c r="A5006" s="9">
        <v>44742</v>
      </c>
      <c r="B5006" t="s">
        <v>304</v>
      </c>
      <c r="C5006" t="s">
        <v>113</v>
      </c>
      <c r="D5006">
        <v>16403400000</v>
      </c>
      <c r="E5006">
        <v>3429300000</v>
      </c>
      <c r="F5006">
        <v>19832700000</v>
      </c>
      <c r="G5006">
        <v>11</v>
      </c>
      <c r="H5006">
        <v>1227800000</v>
      </c>
      <c r="I5006">
        <v>6.5993367338711847E-2</v>
      </c>
      <c r="J5006" t="s">
        <v>340</v>
      </c>
      <c r="K5006" t="s">
        <v>2713</v>
      </c>
      <c r="L5006" t="s">
        <v>2257</v>
      </c>
    </row>
    <row r="5007" spans="1:12" x14ac:dyDescent="0.3">
      <c r="A5007" s="9">
        <v>44742</v>
      </c>
      <c r="B5007" t="s">
        <v>305</v>
      </c>
      <c r="C5007" t="s">
        <v>114</v>
      </c>
      <c r="D5007">
        <v>13952500000</v>
      </c>
      <c r="E5007">
        <v>6895100000</v>
      </c>
      <c r="F5007">
        <v>20847600000</v>
      </c>
      <c r="G5007">
        <v>6</v>
      </c>
      <c r="H5007">
        <v>749400000</v>
      </c>
      <c r="I5007">
        <v>3.7286921216825378E-2</v>
      </c>
      <c r="J5007" t="s">
        <v>340</v>
      </c>
      <c r="K5007" t="s">
        <v>2773</v>
      </c>
      <c r="L5007" t="s">
        <v>2774</v>
      </c>
    </row>
    <row r="5008" spans="1:12" x14ac:dyDescent="0.3">
      <c r="A5008" s="9">
        <v>44742</v>
      </c>
      <c r="B5008" t="s">
        <v>306</v>
      </c>
      <c r="C5008" t="s">
        <v>115</v>
      </c>
      <c r="D5008">
        <v>16700000</v>
      </c>
      <c r="E5008">
        <v>0</v>
      </c>
      <c r="F5008">
        <v>16700000</v>
      </c>
      <c r="G5008">
        <v>6</v>
      </c>
      <c r="H5008">
        <v>16500000</v>
      </c>
      <c r="I5008">
        <v>82.5</v>
      </c>
      <c r="J5008" t="s">
        <v>340</v>
      </c>
      <c r="K5008" t="s">
        <v>2012</v>
      </c>
      <c r="L5008" t="s">
        <v>1644</v>
      </c>
    </row>
    <row r="5009" spans="1:12" x14ac:dyDescent="0.3">
      <c r="A5009" s="9">
        <v>44742</v>
      </c>
      <c r="B5009" t="s">
        <v>309</v>
      </c>
      <c r="C5009" t="s">
        <v>118</v>
      </c>
      <c r="D5009">
        <v>51700000</v>
      </c>
      <c r="E5009">
        <v>34300000</v>
      </c>
      <c r="F5009">
        <v>86000000</v>
      </c>
      <c r="G5009">
        <v>80</v>
      </c>
      <c r="H5009">
        <v>-4400000</v>
      </c>
      <c r="I5009">
        <v>-4.8672566371681422E-2</v>
      </c>
      <c r="J5009" t="s">
        <v>341</v>
      </c>
      <c r="K5009" t="s">
        <v>600</v>
      </c>
      <c r="L5009" t="s">
        <v>1844</v>
      </c>
    </row>
    <row r="5010" spans="1:12" x14ac:dyDescent="0.3">
      <c r="A5010" s="9">
        <v>44742</v>
      </c>
      <c r="B5010" t="s">
        <v>308</v>
      </c>
      <c r="C5010" t="s">
        <v>117</v>
      </c>
      <c r="D5010">
        <v>202197000000</v>
      </c>
      <c r="E5010">
        <v>27824500000</v>
      </c>
      <c r="F5010">
        <v>230021500000</v>
      </c>
      <c r="G5010">
        <v>1</v>
      </c>
      <c r="H5010">
        <v>2392800000</v>
      </c>
      <c r="I5010">
        <v>1.0511855490981589E-2</v>
      </c>
      <c r="J5010" t="s">
        <v>340</v>
      </c>
      <c r="K5010" t="s">
        <v>2775</v>
      </c>
      <c r="L5010" t="s">
        <v>2176</v>
      </c>
    </row>
    <row r="5011" spans="1:12" x14ac:dyDescent="0.3">
      <c r="A5011" s="9">
        <v>44742</v>
      </c>
      <c r="B5011" t="s">
        <v>322</v>
      </c>
      <c r="C5011" t="s">
        <v>132</v>
      </c>
      <c r="D5011">
        <v>5469600000</v>
      </c>
      <c r="E5011">
        <v>0</v>
      </c>
      <c r="F5011">
        <v>5469600000</v>
      </c>
      <c r="G5011">
        <v>21</v>
      </c>
      <c r="H5011">
        <v>320800000</v>
      </c>
      <c r="I5011">
        <v>6.230577998756992E-2</v>
      </c>
      <c r="J5011" t="s">
        <v>340</v>
      </c>
      <c r="K5011" t="s">
        <v>1905</v>
      </c>
      <c r="L5011" t="s">
        <v>2061</v>
      </c>
    </row>
    <row r="5012" spans="1:12" x14ac:dyDescent="0.3">
      <c r="A5012" s="9">
        <v>44742</v>
      </c>
      <c r="B5012" t="s">
        <v>319</v>
      </c>
      <c r="C5012" t="s">
        <v>128</v>
      </c>
      <c r="D5012">
        <v>7500000</v>
      </c>
      <c r="E5012">
        <v>0</v>
      </c>
      <c r="F5012">
        <v>7500000</v>
      </c>
      <c r="G5012">
        <v>99</v>
      </c>
      <c r="H5012">
        <v>200000</v>
      </c>
      <c r="I5012">
        <v>2.7397260273972601E-2</v>
      </c>
      <c r="J5012" t="s">
        <v>340</v>
      </c>
      <c r="K5012" t="s">
        <v>2085</v>
      </c>
      <c r="L5012" t="s">
        <v>379</v>
      </c>
    </row>
    <row r="5013" spans="1:12" x14ac:dyDescent="0.3">
      <c r="A5013" s="9">
        <v>44742</v>
      </c>
      <c r="B5013" t="s">
        <v>320</v>
      </c>
      <c r="C5013" t="s">
        <v>129</v>
      </c>
      <c r="D5013">
        <v>77600000</v>
      </c>
      <c r="E5013">
        <v>0</v>
      </c>
      <c r="F5013">
        <v>77600000</v>
      </c>
      <c r="G5013">
        <v>99</v>
      </c>
      <c r="H5013">
        <v>2700000</v>
      </c>
      <c r="I5013">
        <v>3.6048064085447272E-2</v>
      </c>
      <c r="J5013" t="s">
        <v>340</v>
      </c>
      <c r="K5013" t="s">
        <v>2776</v>
      </c>
      <c r="L5013" t="s">
        <v>359</v>
      </c>
    </row>
    <row r="5014" spans="1:12" x14ac:dyDescent="0.3">
      <c r="A5014" s="9">
        <v>44742</v>
      </c>
      <c r="B5014" t="s">
        <v>300</v>
      </c>
      <c r="C5014" t="s">
        <v>109</v>
      </c>
      <c r="D5014">
        <v>500000</v>
      </c>
      <c r="E5014">
        <v>400000</v>
      </c>
      <c r="F5014">
        <v>900000</v>
      </c>
      <c r="G5014">
        <v>113</v>
      </c>
      <c r="H5014">
        <v>0</v>
      </c>
      <c r="I5014">
        <v>0</v>
      </c>
      <c r="J5014" t="s">
        <v>339</v>
      </c>
      <c r="K5014" t="s">
        <v>441</v>
      </c>
      <c r="L5014" t="s">
        <v>348</v>
      </c>
    </row>
    <row r="5015" spans="1:12" x14ac:dyDescent="0.3">
      <c r="A5015" s="9">
        <v>44742</v>
      </c>
      <c r="B5015" t="s">
        <v>292</v>
      </c>
      <c r="C5015" t="s">
        <v>101</v>
      </c>
      <c r="D5015">
        <v>17727500000</v>
      </c>
      <c r="E5015">
        <v>40900000</v>
      </c>
      <c r="F5015">
        <v>17768400000</v>
      </c>
      <c r="G5015">
        <v>9</v>
      </c>
      <c r="H5015">
        <v>1312799999.9999981</v>
      </c>
      <c r="I5015">
        <v>7.9778312550134789E-2</v>
      </c>
      <c r="J5015" t="s">
        <v>340</v>
      </c>
      <c r="K5015" t="s">
        <v>2470</v>
      </c>
      <c r="L5015" t="s">
        <v>787</v>
      </c>
    </row>
    <row r="5016" spans="1:12" x14ac:dyDescent="0.3">
      <c r="A5016" s="9">
        <v>44742</v>
      </c>
      <c r="B5016" t="s">
        <v>310</v>
      </c>
      <c r="C5016" t="s">
        <v>142</v>
      </c>
      <c r="D5016">
        <v>66700000</v>
      </c>
      <c r="E5016">
        <v>200000</v>
      </c>
      <c r="F5016">
        <v>66900000</v>
      </c>
      <c r="G5016">
        <v>74</v>
      </c>
      <c r="H5016">
        <v>-1900000</v>
      </c>
      <c r="I5016">
        <v>-2.7616279069767439E-2</v>
      </c>
      <c r="J5016" t="s">
        <v>341</v>
      </c>
      <c r="K5016" t="s">
        <v>2717</v>
      </c>
      <c r="L5016" t="s">
        <v>996</v>
      </c>
    </row>
    <row r="5017" spans="1:12" x14ac:dyDescent="0.3">
      <c r="A5017" s="9">
        <v>44742</v>
      </c>
      <c r="B5017" t="s">
        <v>311</v>
      </c>
      <c r="C5017" t="s">
        <v>120</v>
      </c>
      <c r="D5017">
        <v>0</v>
      </c>
      <c r="E5017">
        <v>0</v>
      </c>
      <c r="F5017">
        <v>0</v>
      </c>
      <c r="G5017">
        <v>123</v>
      </c>
      <c r="H5017">
        <v>0</v>
      </c>
      <c r="J5017" t="s">
        <v>339</v>
      </c>
      <c r="K5017" t="s">
        <v>348</v>
      </c>
      <c r="L5017" t="s">
        <v>348</v>
      </c>
    </row>
    <row r="5018" spans="1:12" x14ac:dyDescent="0.3">
      <c r="A5018" s="9">
        <v>44742</v>
      </c>
      <c r="B5018" t="s">
        <v>312</v>
      </c>
      <c r="C5018" t="s">
        <v>121</v>
      </c>
      <c r="D5018">
        <v>0</v>
      </c>
      <c r="E5018">
        <v>0</v>
      </c>
      <c r="F5018">
        <v>0</v>
      </c>
      <c r="G5018">
        <v>122</v>
      </c>
      <c r="H5018">
        <v>0</v>
      </c>
      <c r="J5018" t="s">
        <v>339</v>
      </c>
      <c r="K5018" t="s">
        <v>348</v>
      </c>
      <c r="L5018" t="s">
        <v>348</v>
      </c>
    </row>
    <row r="5019" spans="1:12" x14ac:dyDescent="0.3">
      <c r="A5019" s="9">
        <v>44742</v>
      </c>
      <c r="B5019" t="s">
        <v>290</v>
      </c>
      <c r="C5019" t="s">
        <v>99</v>
      </c>
      <c r="D5019">
        <v>210000000</v>
      </c>
      <c r="E5019">
        <v>0</v>
      </c>
      <c r="F5019">
        <v>210000000</v>
      </c>
      <c r="G5019">
        <v>64</v>
      </c>
      <c r="H5019">
        <v>4100000</v>
      </c>
      <c r="I5019">
        <v>1.9912578921806701E-2</v>
      </c>
      <c r="J5019" t="s">
        <v>340</v>
      </c>
      <c r="K5019" t="s">
        <v>2033</v>
      </c>
      <c r="L5019" t="s">
        <v>995</v>
      </c>
    </row>
    <row r="5020" spans="1:12" x14ac:dyDescent="0.3">
      <c r="A5020" s="9">
        <v>44742</v>
      </c>
      <c r="B5020" t="s">
        <v>313</v>
      </c>
      <c r="C5020" t="s">
        <v>122</v>
      </c>
      <c r="D5020">
        <v>101500000</v>
      </c>
      <c r="E5020">
        <v>0</v>
      </c>
      <c r="F5020">
        <v>101500000</v>
      </c>
      <c r="G5020">
        <v>69</v>
      </c>
      <c r="H5020">
        <v>-1600000</v>
      </c>
      <c r="I5020">
        <v>-1.5518913676042681E-2</v>
      </c>
      <c r="J5020" t="s">
        <v>341</v>
      </c>
      <c r="K5020" t="s">
        <v>812</v>
      </c>
      <c r="L5020" t="s">
        <v>483</v>
      </c>
    </row>
    <row r="5021" spans="1:12" x14ac:dyDescent="0.3">
      <c r="A5021" s="9">
        <v>44742</v>
      </c>
      <c r="B5021" t="s">
        <v>314</v>
      </c>
      <c r="C5021" t="s">
        <v>123</v>
      </c>
      <c r="D5021">
        <v>500000</v>
      </c>
      <c r="E5021">
        <v>0</v>
      </c>
      <c r="F5021">
        <v>500000</v>
      </c>
      <c r="G5021">
        <v>107</v>
      </c>
      <c r="H5021">
        <v>-100000</v>
      </c>
      <c r="I5021">
        <v>-0.16666666666666671</v>
      </c>
      <c r="J5021" t="s">
        <v>341</v>
      </c>
      <c r="K5021" t="s">
        <v>361</v>
      </c>
      <c r="L5021" t="s">
        <v>503</v>
      </c>
    </row>
    <row r="5022" spans="1:12" x14ac:dyDescent="0.3">
      <c r="A5022" s="9">
        <v>44742</v>
      </c>
      <c r="B5022" t="s">
        <v>321</v>
      </c>
      <c r="C5022" t="s">
        <v>130</v>
      </c>
      <c r="D5022">
        <v>337900000</v>
      </c>
      <c r="E5022">
        <v>80600000</v>
      </c>
      <c r="F5022">
        <v>418500000</v>
      </c>
      <c r="G5022">
        <v>58</v>
      </c>
      <c r="H5022">
        <v>4700000</v>
      </c>
      <c r="I5022">
        <v>1.1358144030932819E-2</v>
      </c>
      <c r="J5022" t="s">
        <v>340</v>
      </c>
      <c r="K5022" t="s">
        <v>2635</v>
      </c>
      <c r="L5022" t="s">
        <v>1204</v>
      </c>
    </row>
    <row r="5023" spans="1:12" x14ac:dyDescent="0.3">
      <c r="A5023" s="9">
        <v>44742</v>
      </c>
      <c r="B5023" t="s">
        <v>316</v>
      </c>
      <c r="C5023" t="s">
        <v>125</v>
      </c>
      <c r="D5023">
        <v>0</v>
      </c>
      <c r="E5023">
        <v>0</v>
      </c>
      <c r="F5023">
        <v>0</v>
      </c>
      <c r="G5023">
        <v>118</v>
      </c>
      <c r="H5023">
        <v>0</v>
      </c>
      <c r="J5023" t="s">
        <v>339</v>
      </c>
      <c r="K5023" t="s">
        <v>348</v>
      </c>
      <c r="L5023" t="s">
        <v>348</v>
      </c>
    </row>
    <row r="5024" spans="1:12" x14ac:dyDescent="0.3">
      <c r="A5024" s="9">
        <v>44742</v>
      </c>
      <c r="B5024" t="s">
        <v>317</v>
      </c>
      <c r="C5024" t="s">
        <v>126</v>
      </c>
      <c r="D5024">
        <v>10140600000</v>
      </c>
      <c r="E5024">
        <v>0</v>
      </c>
      <c r="F5024">
        <v>10140600000</v>
      </c>
      <c r="G5024">
        <v>17</v>
      </c>
      <c r="H5024">
        <v>-298000000</v>
      </c>
      <c r="I5024">
        <v>-2.8547889563734601E-2</v>
      </c>
      <c r="J5024" t="s">
        <v>341</v>
      </c>
      <c r="K5024" t="s">
        <v>443</v>
      </c>
      <c r="L5024" t="s">
        <v>825</v>
      </c>
    </row>
    <row r="5025" spans="1:12" x14ac:dyDescent="0.3">
      <c r="A5025" s="9">
        <v>44742</v>
      </c>
      <c r="B5025" t="s">
        <v>315</v>
      </c>
      <c r="C5025" t="s">
        <v>124</v>
      </c>
      <c r="D5025">
        <v>100000</v>
      </c>
      <c r="E5025">
        <v>3500000</v>
      </c>
      <c r="F5025">
        <v>3600000</v>
      </c>
      <c r="G5025">
        <v>106</v>
      </c>
      <c r="H5025">
        <v>100000</v>
      </c>
      <c r="I5025">
        <v>2.8571428571428571E-2</v>
      </c>
      <c r="J5025" t="s">
        <v>340</v>
      </c>
      <c r="K5025" t="s">
        <v>897</v>
      </c>
      <c r="L5025" t="s">
        <v>486</v>
      </c>
    </row>
    <row r="5026" spans="1:12" x14ac:dyDescent="0.3">
      <c r="A5026" s="9">
        <v>44742</v>
      </c>
      <c r="B5026" t="s">
        <v>318</v>
      </c>
      <c r="C5026" t="s">
        <v>127</v>
      </c>
      <c r="D5026">
        <v>700000</v>
      </c>
      <c r="E5026">
        <v>0</v>
      </c>
      <c r="F5026">
        <v>700000</v>
      </c>
      <c r="G5026">
        <v>111</v>
      </c>
      <c r="H5026">
        <v>0</v>
      </c>
      <c r="I5026">
        <v>0</v>
      </c>
      <c r="J5026" t="s">
        <v>339</v>
      </c>
      <c r="K5026" t="s">
        <v>456</v>
      </c>
      <c r="L5026" t="s">
        <v>348</v>
      </c>
    </row>
    <row r="5027" spans="1:12" x14ac:dyDescent="0.3">
      <c r="A5027" s="9">
        <v>44773</v>
      </c>
      <c r="B5027" t="s">
        <v>206</v>
      </c>
      <c r="C5027" t="s">
        <v>15</v>
      </c>
      <c r="D5027">
        <v>200000</v>
      </c>
      <c r="E5027">
        <v>0</v>
      </c>
      <c r="F5027">
        <v>200000</v>
      </c>
      <c r="G5027">
        <v>115</v>
      </c>
      <c r="H5027">
        <v>100000</v>
      </c>
      <c r="I5027">
        <v>1</v>
      </c>
      <c r="J5027" t="s">
        <v>340</v>
      </c>
      <c r="K5027" t="s">
        <v>379</v>
      </c>
      <c r="L5027" t="s">
        <v>486</v>
      </c>
    </row>
    <row r="5028" spans="1:12" x14ac:dyDescent="0.3">
      <c r="A5028" s="9">
        <v>44773</v>
      </c>
      <c r="B5028" t="s">
        <v>205</v>
      </c>
      <c r="C5028" t="s">
        <v>14</v>
      </c>
      <c r="D5028">
        <v>6167500000</v>
      </c>
      <c r="E5028">
        <v>205000000</v>
      </c>
      <c r="F5028">
        <v>6372500000</v>
      </c>
      <c r="G5028">
        <v>20</v>
      </c>
      <c r="H5028">
        <v>-21500000</v>
      </c>
      <c r="I5028">
        <v>-3.3625273694088209E-3</v>
      </c>
      <c r="J5028" t="s">
        <v>341</v>
      </c>
      <c r="K5028" t="s">
        <v>2777</v>
      </c>
      <c r="L5028" t="s">
        <v>1161</v>
      </c>
    </row>
    <row r="5029" spans="1:12" x14ac:dyDescent="0.3">
      <c r="A5029" s="9">
        <v>44773</v>
      </c>
      <c r="B5029" t="s">
        <v>204</v>
      </c>
      <c r="C5029" t="s">
        <v>13</v>
      </c>
      <c r="D5029">
        <v>0</v>
      </c>
      <c r="E5029">
        <v>200000</v>
      </c>
      <c r="F5029">
        <v>200000</v>
      </c>
      <c r="G5029">
        <v>108</v>
      </c>
      <c r="H5029">
        <v>0</v>
      </c>
      <c r="I5029">
        <v>0</v>
      </c>
      <c r="J5029" t="s">
        <v>339</v>
      </c>
      <c r="K5029" t="s">
        <v>379</v>
      </c>
      <c r="L5029" t="s">
        <v>348</v>
      </c>
    </row>
    <row r="5030" spans="1:12" x14ac:dyDescent="0.3">
      <c r="A5030" s="9">
        <v>44773</v>
      </c>
      <c r="B5030" t="s">
        <v>203</v>
      </c>
      <c r="C5030" t="s">
        <v>12</v>
      </c>
      <c r="D5030">
        <v>16500000</v>
      </c>
      <c r="E5030">
        <v>0</v>
      </c>
      <c r="F5030">
        <v>16500000</v>
      </c>
      <c r="G5030">
        <v>91</v>
      </c>
      <c r="H5030">
        <v>1100000</v>
      </c>
      <c r="I5030">
        <v>7.1428571428571425E-2</v>
      </c>
      <c r="J5030" t="s">
        <v>340</v>
      </c>
      <c r="K5030" t="s">
        <v>1644</v>
      </c>
      <c r="L5030" t="s">
        <v>574</v>
      </c>
    </row>
    <row r="5031" spans="1:12" x14ac:dyDescent="0.3">
      <c r="A5031" s="9">
        <v>44773</v>
      </c>
      <c r="B5031" t="s">
        <v>202</v>
      </c>
      <c r="C5031" t="s">
        <v>11</v>
      </c>
      <c r="D5031">
        <v>98200000</v>
      </c>
      <c r="E5031">
        <v>0</v>
      </c>
      <c r="F5031">
        <v>98200000</v>
      </c>
      <c r="G5031">
        <v>72</v>
      </c>
      <c r="H5031">
        <v>500000</v>
      </c>
      <c r="I5031">
        <v>5.1177072671443197E-3</v>
      </c>
      <c r="J5031" t="s">
        <v>340</v>
      </c>
      <c r="K5031" t="s">
        <v>1761</v>
      </c>
      <c r="L5031" t="s">
        <v>361</v>
      </c>
    </row>
    <row r="5032" spans="1:12" x14ac:dyDescent="0.3">
      <c r="A5032" s="9">
        <v>44773</v>
      </c>
      <c r="B5032" t="s">
        <v>200</v>
      </c>
      <c r="C5032" t="s">
        <v>9</v>
      </c>
      <c r="D5032">
        <v>6091000000</v>
      </c>
      <c r="E5032">
        <v>0</v>
      </c>
      <c r="F5032">
        <v>6091000000</v>
      </c>
      <c r="G5032">
        <v>23</v>
      </c>
      <c r="H5032">
        <v>-150100000</v>
      </c>
      <c r="I5032">
        <v>-2.4050247552514781E-2</v>
      </c>
      <c r="J5032" t="s">
        <v>341</v>
      </c>
      <c r="K5032" t="s">
        <v>1275</v>
      </c>
      <c r="L5032" t="s">
        <v>1051</v>
      </c>
    </row>
    <row r="5033" spans="1:12" x14ac:dyDescent="0.3">
      <c r="A5033" s="9">
        <v>44773</v>
      </c>
      <c r="B5033" t="s">
        <v>334</v>
      </c>
      <c r="C5033" t="s">
        <v>151</v>
      </c>
      <c r="D5033">
        <v>5007700000</v>
      </c>
      <c r="E5033">
        <v>0</v>
      </c>
      <c r="F5033">
        <v>5007700000</v>
      </c>
      <c r="G5033">
        <v>26</v>
      </c>
      <c r="H5033">
        <v>-144500000</v>
      </c>
      <c r="I5033">
        <v>-2.8046271495671751E-2</v>
      </c>
      <c r="J5033" t="s">
        <v>341</v>
      </c>
      <c r="K5033" t="s">
        <v>1305</v>
      </c>
      <c r="L5033" t="s">
        <v>686</v>
      </c>
    </row>
    <row r="5034" spans="1:12" x14ac:dyDescent="0.3">
      <c r="A5034" s="9">
        <v>44773</v>
      </c>
      <c r="B5034" t="s">
        <v>199</v>
      </c>
      <c r="C5034" t="s">
        <v>8</v>
      </c>
      <c r="D5034">
        <v>9100000</v>
      </c>
      <c r="E5034">
        <v>0</v>
      </c>
      <c r="F5034">
        <v>9100000</v>
      </c>
      <c r="G5034">
        <v>97</v>
      </c>
      <c r="H5034">
        <v>0</v>
      </c>
      <c r="I5034">
        <v>0</v>
      </c>
      <c r="J5034" t="s">
        <v>339</v>
      </c>
      <c r="K5034" t="s">
        <v>1415</v>
      </c>
      <c r="L5034" t="s">
        <v>348</v>
      </c>
    </row>
    <row r="5035" spans="1:12" x14ac:dyDescent="0.3">
      <c r="A5035" s="9">
        <v>44773</v>
      </c>
      <c r="B5035" t="s">
        <v>225</v>
      </c>
      <c r="C5035" t="s">
        <v>34</v>
      </c>
      <c r="D5035">
        <v>164349400000</v>
      </c>
      <c r="E5035">
        <v>19409100000</v>
      </c>
      <c r="F5035">
        <v>183758500000</v>
      </c>
      <c r="G5035">
        <v>2</v>
      </c>
      <c r="H5035">
        <v>1238900000</v>
      </c>
      <c r="I5035">
        <v>6.7877641634103954E-3</v>
      </c>
      <c r="J5035" t="s">
        <v>340</v>
      </c>
      <c r="K5035" t="s">
        <v>2778</v>
      </c>
      <c r="L5035" t="s">
        <v>856</v>
      </c>
    </row>
    <row r="5036" spans="1:12" x14ac:dyDescent="0.3">
      <c r="A5036" s="9">
        <v>44773</v>
      </c>
      <c r="B5036" t="s">
        <v>226</v>
      </c>
      <c r="C5036" t="s">
        <v>35</v>
      </c>
      <c r="D5036">
        <v>65599999.999999993</v>
      </c>
      <c r="E5036">
        <v>1400000</v>
      </c>
      <c r="F5036">
        <v>66999999.999999993</v>
      </c>
      <c r="G5036">
        <v>77</v>
      </c>
      <c r="H5036">
        <v>-600000.00000000745</v>
      </c>
      <c r="I5036">
        <v>-8.8757396449705237E-3</v>
      </c>
      <c r="J5036" t="s">
        <v>341</v>
      </c>
      <c r="K5036" t="s">
        <v>2184</v>
      </c>
      <c r="L5036" t="s">
        <v>492</v>
      </c>
    </row>
    <row r="5037" spans="1:12" x14ac:dyDescent="0.3">
      <c r="A5037" s="9">
        <v>44773</v>
      </c>
      <c r="B5037" t="s">
        <v>207</v>
      </c>
      <c r="C5037" t="s">
        <v>16</v>
      </c>
      <c r="D5037">
        <v>1302700000</v>
      </c>
      <c r="E5037">
        <v>1739300000</v>
      </c>
      <c r="F5037">
        <v>3042000000</v>
      </c>
      <c r="G5037">
        <v>33</v>
      </c>
      <c r="H5037">
        <v>-99600000</v>
      </c>
      <c r="I5037">
        <v>-3.1703590527119942E-2</v>
      </c>
      <c r="J5037" t="s">
        <v>341</v>
      </c>
      <c r="K5037" t="s">
        <v>1250</v>
      </c>
      <c r="L5037" t="s">
        <v>722</v>
      </c>
    </row>
    <row r="5038" spans="1:12" x14ac:dyDescent="0.3">
      <c r="A5038" s="9">
        <v>44773</v>
      </c>
      <c r="B5038" t="s">
        <v>201</v>
      </c>
      <c r="C5038" t="s">
        <v>10</v>
      </c>
      <c r="D5038">
        <v>3394900000</v>
      </c>
      <c r="E5038">
        <v>312700000</v>
      </c>
      <c r="F5038">
        <v>3707600000</v>
      </c>
      <c r="G5038">
        <v>38</v>
      </c>
      <c r="H5038">
        <v>-79800000</v>
      </c>
      <c r="I5038">
        <v>-2.106986323071236E-2</v>
      </c>
      <c r="J5038" t="s">
        <v>341</v>
      </c>
      <c r="K5038" t="s">
        <v>1704</v>
      </c>
      <c r="L5038" t="s">
        <v>1718</v>
      </c>
    </row>
    <row r="5039" spans="1:12" x14ac:dyDescent="0.3">
      <c r="A5039" s="9">
        <v>44773</v>
      </c>
      <c r="B5039" t="s">
        <v>228</v>
      </c>
      <c r="C5039" t="s">
        <v>37</v>
      </c>
      <c r="D5039">
        <v>3547600000</v>
      </c>
      <c r="E5039">
        <v>2179300000</v>
      </c>
      <c r="F5039">
        <v>5726900000</v>
      </c>
      <c r="G5039">
        <v>22</v>
      </c>
      <c r="H5039">
        <v>-868300000</v>
      </c>
      <c r="I5039">
        <v>-0.13165635613779719</v>
      </c>
      <c r="J5039" t="s">
        <v>341</v>
      </c>
      <c r="K5039" t="s">
        <v>2082</v>
      </c>
      <c r="L5039" t="s">
        <v>1196</v>
      </c>
    </row>
    <row r="5040" spans="1:12" x14ac:dyDescent="0.3">
      <c r="A5040" s="9">
        <v>44773</v>
      </c>
      <c r="B5040" t="s">
        <v>217</v>
      </c>
      <c r="C5040" t="s">
        <v>26</v>
      </c>
      <c r="D5040">
        <v>72200000</v>
      </c>
      <c r="E5040">
        <v>0</v>
      </c>
      <c r="F5040">
        <v>72200000</v>
      </c>
      <c r="G5040">
        <v>22</v>
      </c>
      <c r="H5040">
        <v>300000</v>
      </c>
      <c r="I5040">
        <v>4.172461752433936E-3</v>
      </c>
      <c r="J5040" t="s">
        <v>340</v>
      </c>
      <c r="K5040" t="s">
        <v>2363</v>
      </c>
      <c r="L5040" t="s">
        <v>390</v>
      </c>
    </row>
    <row r="5041" spans="1:12" x14ac:dyDescent="0.3">
      <c r="A5041" s="9">
        <v>44773</v>
      </c>
      <c r="B5041" t="s">
        <v>211</v>
      </c>
      <c r="C5041" t="s">
        <v>20</v>
      </c>
      <c r="D5041">
        <v>2318300000</v>
      </c>
      <c r="E5041">
        <v>119700000</v>
      </c>
      <c r="F5041">
        <v>2438000000</v>
      </c>
      <c r="G5041">
        <v>41</v>
      </c>
      <c r="H5041">
        <v>51600000</v>
      </c>
      <c r="I5041">
        <v>2.1622527656721419E-2</v>
      </c>
      <c r="J5041" t="s">
        <v>340</v>
      </c>
      <c r="K5041" t="s">
        <v>2779</v>
      </c>
      <c r="L5041" t="s">
        <v>1533</v>
      </c>
    </row>
    <row r="5042" spans="1:12" x14ac:dyDescent="0.3">
      <c r="A5042" s="9">
        <v>44773</v>
      </c>
      <c r="B5042" t="s">
        <v>212</v>
      </c>
      <c r="C5042" t="s">
        <v>21</v>
      </c>
      <c r="D5042">
        <v>3100000</v>
      </c>
      <c r="E5042">
        <v>0</v>
      </c>
      <c r="F5042">
        <v>3100000</v>
      </c>
      <c r="G5042">
        <v>104</v>
      </c>
      <c r="H5042">
        <v>0</v>
      </c>
      <c r="I5042">
        <v>0</v>
      </c>
      <c r="J5042" t="s">
        <v>339</v>
      </c>
      <c r="K5042" t="s">
        <v>777</v>
      </c>
      <c r="L5042" t="s">
        <v>348</v>
      </c>
    </row>
    <row r="5043" spans="1:12" x14ac:dyDescent="0.3">
      <c r="A5043" s="9">
        <v>44773</v>
      </c>
      <c r="B5043" t="s">
        <v>213</v>
      </c>
      <c r="C5043" t="s">
        <v>22</v>
      </c>
      <c r="D5043">
        <v>146500000</v>
      </c>
      <c r="E5043">
        <v>0</v>
      </c>
      <c r="F5043">
        <v>146500000</v>
      </c>
      <c r="G5043">
        <v>68</v>
      </c>
      <c r="H5043">
        <v>-12400000</v>
      </c>
      <c r="I5043">
        <v>-7.8036500943989937E-2</v>
      </c>
      <c r="J5043" t="s">
        <v>341</v>
      </c>
      <c r="K5043" t="s">
        <v>708</v>
      </c>
      <c r="L5043" t="s">
        <v>796</v>
      </c>
    </row>
    <row r="5044" spans="1:12" x14ac:dyDescent="0.3">
      <c r="A5044" s="9">
        <v>44773</v>
      </c>
      <c r="B5044" t="s">
        <v>214</v>
      </c>
      <c r="C5044" t="s">
        <v>23</v>
      </c>
      <c r="D5044">
        <v>31900000</v>
      </c>
      <c r="E5044">
        <v>20200000</v>
      </c>
      <c r="F5044">
        <v>52100000</v>
      </c>
      <c r="G5044">
        <v>79</v>
      </c>
      <c r="H5044">
        <v>-5200000</v>
      </c>
      <c r="I5044">
        <v>-9.0750436300174514E-2</v>
      </c>
      <c r="J5044" t="s">
        <v>341</v>
      </c>
      <c r="K5044" t="s">
        <v>2281</v>
      </c>
      <c r="L5044" t="s">
        <v>1443</v>
      </c>
    </row>
    <row r="5045" spans="1:12" x14ac:dyDescent="0.3">
      <c r="A5045" s="9">
        <v>44773</v>
      </c>
      <c r="B5045" t="s">
        <v>216</v>
      </c>
      <c r="C5045" t="s">
        <v>25</v>
      </c>
      <c r="D5045">
        <v>33300000</v>
      </c>
      <c r="E5045">
        <v>800000</v>
      </c>
      <c r="F5045">
        <v>34100000</v>
      </c>
      <c r="G5045">
        <v>84</v>
      </c>
      <c r="H5045">
        <v>700000</v>
      </c>
      <c r="I5045">
        <v>2.0958083832335331E-2</v>
      </c>
      <c r="J5045" t="s">
        <v>340</v>
      </c>
      <c r="K5045" t="s">
        <v>1913</v>
      </c>
      <c r="L5045" t="s">
        <v>456</v>
      </c>
    </row>
    <row r="5046" spans="1:12" x14ac:dyDescent="0.3">
      <c r="A5046" s="9">
        <v>44773</v>
      </c>
      <c r="B5046" t="s">
        <v>218</v>
      </c>
      <c r="C5046" t="s">
        <v>27</v>
      </c>
      <c r="D5046">
        <v>347800000</v>
      </c>
      <c r="E5046">
        <v>59400000</v>
      </c>
      <c r="F5046">
        <v>407200000</v>
      </c>
      <c r="G5046">
        <v>84</v>
      </c>
      <c r="H5046">
        <v>-6700000</v>
      </c>
      <c r="I5046">
        <v>-1.618748489973424E-2</v>
      </c>
      <c r="J5046" t="s">
        <v>341</v>
      </c>
      <c r="K5046" t="s">
        <v>2641</v>
      </c>
      <c r="L5046" t="s">
        <v>2780</v>
      </c>
    </row>
    <row r="5047" spans="1:12" x14ac:dyDescent="0.3">
      <c r="A5047" s="9">
        <v>44773</v>
      </c>
      <c r="B5047" t="s">
        <v>220</v>
      </c>
      <c r="C5047" t="s">
        <v>29</v>
      </c>
      <c r="D5047">
        <v>21200000</v>
      </c>
      <c r="E5047">
        <v>0</v>
      </c>
      <c r="F5047">
        <v>21200000</v>
      </c>
      <c r="G5047">
        <v>90</v>
      </c>
      <c r="H5047">
        <v>100000</v>
      </c>
      <c r="I5047">
        <v>4.7393364928909956E-3</v>
      </c>
      <c r="J5047" t="s">
        <v>340</v>
      </c>
      <c r="K5047" t="s">
        <v>2547</v>
      </c>
      <c r="L5047" t="s">
        <v>486</v>
      </c>
    </row>
    <row r="5048" spans="1:12" x14ac:dyDescent="0.3">
      <c r="A5048" s="9">
        <v>44773</v>
      </c>
      <c r="B5048" t="s">
        <v>221</v>
      </c>
      <c r="C5048" t="s">
        <v>30</v>
      </c>
      <c r="D5048">
        <v>3518500000</v>
      </c>
      <c r="E5048">
        <v>183900000</v>
      </c>
      <c r="F5048">
        <v>3702400000</v>
      </c>
      <c r="G5048">
        <v>36</v>
      </c>
      <c r="H5048">
        <v>282100000</v>
      </c>
      <c r="I5048">
        <v>8.2478145191942229E-2</v>
      </c>
      <c r="J5048" t="s">
        <v>340</v>
      </c>
      <c r="K5048" t="s">
        <v>1681</v>
      </c>
      <c r="L5048" t="s">
        <v>1251</v>
      </c>
    </row>
    <row r="5049" spans="1:12" x14ac:dyDescent="0.3">
      <c r="A5049" s="9">
        <v>44773</v>
      </c>
      <c r="B5049" t="s">
        <v>222</v>
      </c>
      <c r="C5049" t="s">
        <v>31</v>
      </c>
      <c r="D5049">
        <v>830500000</v>
      </c>
      <c r="E5049">
        <v>120600000</v>
      </c>
      <c r="F5049">
        <v>951100000</v>
      </c>
      <c r="G5049">
        <v>46</v>
      </c>
      <c r="H5049">
        <v>-12900000</v>
      </c>
      <c r="I5049">
        <v>-1.3381742738589209E-2</v>
      </c>
      <c r="J5049" t="s">
        <v>341</v>
      </c>
      <c r="K5049" t="s">
        <v>2781</v>
      </c>
      <c r="L5049" t="s">
        <v>796</v>
      </c>
    </row>
    <row r="5050" spans="1:12" x14ac:dyDescent="0.3">
      <c r="A5050" s="9">
        <v>44773</v>
      </c>
      <c r="B5050" t="s">
        <v>223</v>
      </c>
      <c r="C5050" t="s">
        <v>32</v>
      </c>
      <c r="D5050">
        <v>63500000</v>
      </c>
      <c r="E5050">
        <v>11000000</v>
      </c>
      <c r="F5050">
        <v>74500000</v>
      </c>
      <c r="G5050">
        <v>76</v>
      </c>
      <c r="H5050">
        <v>-1100000</v>
      </c>
      <c r="I5050">
        <v>-1.4550264550264549E-2</v>
      </c>
      <c r="J5050" t="s">
        <v>341</v>
      </c>
      <c r="K5050" t="s">
        <v>1961</v>
      </c>
      <c r="L5050" t="s">
        <v>512</v>
      </c>
    </row>
    <row r="5051" spans="1:12" x14ac:dyDescent="0.3">
      <c r="A5051" s="9">
        <v>44773</v>
      </c>
      <c r="B5051" t="s">
        <v>242</v>
      </c>
      <c r="C5051" t="s">
        <v>51</v>
      </c>
      <c r="D5051">
        <v>18400000</v>
      </c>
      <c r="E5051">
        <v>0</v>
      </c>
      <c r="F5051">
        <v>18400000</v>
      </c>
      <c r="G5051">
        <v>95</v>
      </c>
      <c r="H5051">
        <v>-200000</v>
      </c>
      <c r="I5051">
        <v>-1.075268817204301E-2</v>
      </c>
      <c r="J5051" t="s">
        <v>341</v>
      </c>
      <c r="K5051" t="s">
        <v>2036</v>
      </c>
      <c r="L5051" t="s">
        <v>497</v>
      </c>
    </row>
    <row r="5052" spans="1:12" x14ac:dyDescent="0.3">
      <c r="A5052" s="9">
        <v>44773</v>
      </c>
      <c r="B5052" t="s">
        <v>258</v>
      </c>
      <c r="C5052" t="s">
        <v>67</v>
      </c>
      <c r="D5052">
        <v>261100000</v>
      </c>
      <c r="E5052">
        <v>14900000</v>
      </c>
      <c r="F5052">
        <v>276000000</v>
      </c>
      <c r="G5052">
        <v>61</v>
      </c>
      <c r="H5052">
        <v>2900000</v>
      </c>
      <c r="I5052">
        <v>1.0618820944708901E-2</v>
      </c>
      <c r="J5052" t="s">
        <v>340</v>
      </c>
      <c r="K5052" t="s">
        <v>1557</v>
      </c>
      <c r="L5052" t="s">
        <v>490</v>
      </c>
    </row>
    <row r="5053" spans="1:12" x14ac:dyDescent="0.3">
      <c r="A5053" s="9">
        <v>44773</v>
      </c>
      <c r="B5053" t="s">
        <v>256</v>
      </c>
      <c r="C5053" t="s">
        <v>65</v>
      </c>
      <c r="D5053">
        <v>284900000</v>
      </c>
      <c r="E5053">
        <v>58900000</v>
      </c>
      <c r="F5053">
        <v>343800000</v>
      </c>
      <c r="G5053">
        <v>57</v>
      </c>
      <c r="H5053">
        <v>-9700000</v>
      </c>
      <c r="I5053">
        <v>-2.7439886845827439E-2</v>
      </c>
      <c r="J5053" t="s">
        <v>341</v>
      </c>
      <c r="K5053" t="s">
        <v>1998</v>
      </c>
      <c r="L5053" t="s">
        <v>2782</v>
      </c>
    </row>
    <row r="5054" spans="1:12" x14ac:dyDescent="0.3">
      <c r="A5054" s="9">
        <v>44773</v>
      </c>
      <c r="B5054" t="s">
        <v>329</v>
      </c>
      <c r="C5054" t="s">
        <v>146</v>
      </c>
      <c r="D5054">
        <v>19400000</v>
      </c>
      <c r="E5054">
        <v>0</v>
      </c>
      <c r="F5054">
        <v>19400000</v>
      </c>
      <c r="G5054">
        <v>93</v>
      </c>
      <c r="H5054">
        <v>300000</v>
      </c>
      <c r="I5054">
        <v>1.5706806282722509E-2</v>
      </c>
      <c r="J5054" t="s">
        <v>340</v>
      </c>
      <c r="K5054" t="s">
        <v>2783</v>
      </c>
      <c r="L5054" t="s">
        <v>390</v>
      </c>
    </row>
    <row r="5055" spans="1:12" x14ac:dyDescent="0.3">
      <c r="A5055" s="9">
        <v>44773</v>
      </c>
      <c r="B5055" t="s">
        <v>255</v>
      </c>
      <c r="C5055" t="s">
        <v>64</v>
      </c>
      <c r="D5055">
        <v>1622500000</v>
      </c>
      <c r="E5055">
        <v>103900000</v>
      </c>
      <c r="F5055">
        <v>1726400000</v>
      </c>
      <c r="G5055">
        <v>39</v>
      </c>
      <c r="H5055">
        <v>223400000</v>
      </c>
      <c r="I5055">
        <v>0.1486360612109115</v>
      </c>
      <c r="J5055" t="s">
        <v>340</v>
      </c>
      <c r="K5055" t="s">
        <v>2784</v>
      </c>
      <c r="L5055" t="s">
        <v>1339</v>
      </c>
    </row>
    <row r="5056" spans="1:12" x14ac:dyDescent="0.3">
      <c r="A5056" s="9">
        <v>44773</v>
      </c>
      <c r="B5056" t="s">
        <v>245</v>
      </c>
      <c r="C5056" t="s">
        <v>54</v>
      </c>
      <c r="D5056">
        <v>17095000000</v>
      </c>
      <c r="E5056">
        <v>1676300000</v>
      </c>
      <c r="F5056">
        <v>18771300000</v>
      </c>
      <c r="G5056">
        <v>7</v>
      </c>
      <c r="H5056">
        <v>-264200000</v>
      </c>
      <c r="I5056">
        <v>-1.387933072417325E-2</v>
      </c>
      <c r="J5056" t="s">
        <v>341</v>
      </c>
      <c r="K5056" t="s">
        <v>561</v>
      </c>
      <c r="L5056" t="s">
        <v>846</v>
      </c>
    </row>
    <row r="5057" spans="1:12" x14ac:dyDescent="0.3">
      <c r="A5057" s="9">
        <v>44773</v>
      </c>
      <c r="B5057" t="s">
        <v>306</v>
      </c>
      <c r="C5057" t="s">
        <v>152</v>
      </c>
      <c r="D5057">
        <v>23900000</v>
      </c>
      <c r="E5057">
        <v>0</v>
      </c>
      <c r="F5057">
        <v>23900000</v>
      </c>
      <c r="G5057">
        <v>94</v>
      </c>
      <c r="H5057">
        <v>7200000</v>
      </c>
      <c r="I5057">
        <v>0.43113772455089822</v>
      </c>
      <c r="J5057" t="s">
        <v>340</v>
      </c>
      <c r="K5057" t="s">
        <v>1489</v>
      </c>
      <c r="L5057" t="s">
        <v>944</v>
      </c>
    </row>
    <row r="5058" spans="1:12" x14ac:dyDescent="0.3">
      <c r="A5058" s="9">
        <v>44773</v>
      </c>
      <c r="B5058" t="s">
        <v>230</v>
      </c>
      <c r="C5058" t="s">
        <v>39</v>
      </c>
      <c r="D5058">
        <v>1874100000</v>
      </c>
      <c r="E5058">
        <v>717500000</v>
      </c>
      <c r="F5058">
        <v>2591600000</v>
      </c>
      <c r="G5058">
        <v>34</v>
      </c>
      <c r="H5058">
        <v>31000000</v>
      </c>
      <c r="I5058">
        <v>1.210653753026634E-2</v>
      </c>
      <c r="J5058" t="s">
        <v>340</v>
      </c>
      <c r="K5058" t="s">
        <v>1524</v>
      </c>
      <c r="L5058" t="s">
        <v>1070</v>
      </c>
    </row>
    <row r="5059" spans="1:12" x14ac:dyDescent="0.3">
      <c r="A5059" s="9">
        <v>44773</v>
      </c>
      <c r="B5059" t="s">
        <v>231</v>
      </c>
      <c r="C5059" t="s">
        <v>40</v>
      </c>
      <c r="D5059">
        <v>604200000</v>
      </c>
      <c r="E5059">
        <v>675500000</v>
      </c>
      <c r="F5059">
        <v>1279700000</v>
      </c>
      <c r="G5059">
        <v>48</v>
      </c>
      <c r="H5059">
        <v>-30600000</v>
      </c>
      <c r="I5059">
        <v>-2.3353430512096471E-2</v>
      </c>
      <c r="J5059" t="s">
        <v>341</v>
      </c>
      <c r="K5059" t="s">
        <v>2370</v>
      </c>
      <c r="L5059" t="s">
        <v>1210</v>
      </c>
    </row>
    <row r="5060" spans="1:12" x14ac:dyDescent="0.3">
      <c r="A5060" s="9">
        <v>44773</v>
      </c>
      <c r="B5060" t="s">
        <v>232</v>
      </c>
      <c r="C5060" t="s">
        <v>41</v>
      </c>
      <c r="D5060">
        <v>279200000</v>
      </c>
      <c r="E5060">
        <v>0</v>
      </c>
      <c r="F5060">
        <v>279200000</v>
      </c>
      <c r="G5060">
        <v>62</v>
      </c>
      <c r="H5060">
        <v>900000</v>
      </c>
      <c r="I5060">
        <v>3.2339202299676612E-3</v>
      </c>
      <c r="J5060" t="s">
        <v>340</v>
      </c>
      <c r="K5060" t="s">
        <v>387</v>
      </c>
      <c r="L5060" t="s">
        <v>441</v>
      </c>
    </row>
    <row r="5061" spans="1:12" x14ac:dyDescent="0.3">
      <c r="A5061" s="9">
        <v>44773</v>
      </c>
      <c r="B5061" t="s">
        <v>233</v>
      </c>
      <c r="C5061" t="s">
        <v>42</v>
      </c>
      <c r="D5061">
        <v>128875300000</v>
      </c>
      <c r="E5061">
        <v>14334800000</v>
      </c>
      <c r="F5061">
        <v>143210100000</v>
      </c>
      <c r="G5061">
        <v>4</v>
      </c>
      <c r="H5061">
        <v>2622800000</v>
      </c>
      <c r="I5061">
        <v>1.8656023694885671E-2</v>
      </c>
      <c r="J5061" t="s">
        <v>340</v>
      </c>
      <c r="K5061" t="s">
        <v>1121</v>
      </c>
      <c r="L5061" t="s">
        <v>2785</v>
      </c>
    </row>
    <row r="5062" spans="1:12" x14ac:dyDescent="0.3">
      <c r="A5062" s="9">
        <v>44773</v>
      </c>
      <c r="B5062" t="s">
        <v>234</v>
      </c>
      <c r="C5062" t="s">
        <v>43</v>
      </c>
      <c r="D5062">
        <v>28700000</v>
      </c>
      <c r="E5062">
        <v>100000</v>
      </c>
      <c r="F5062">
        <v>28800000</v>
      </c>
      <c r="G5062">
        <v>4</v>
      </c>
      <c r="H5062">
        <v>-600000</v>
      </c>
      <c r="I5062">
        <v>-2.0408163265306121E-2</v>
      </c>
      <c r="J5062" t="s">
        <v>341</v>
      </c>
      <c r="K5062" t="s">
        <v>1081</v>
      </c>
      <c r="L5062" t="s">
        <v>492</v>
      </c>
    </row>
    <row r="5063" spans="1:12" x14ac:dyDescent="0.3">
      <c r="A5063" s="9">
        <v>44773</v>
      </c>
      <c r="B5063" t="s">
        <v>235</v>
      </c>
      <c r="C5063" t="s">
        <v>44</v>
      </c>
      <c r="D5063">
        <v>100000</v>
      </c>
      <c r="E5063">
        <v>0</v>
      </c>
      <c r="F5063">
        <v>100000</v>
      </c>
      <c r="G5063">
        <v>121</v>
      </c>
      <c r="H5063">
        <v>0</v>
      </c>
      <c r="I5063">
        <v>0</v>
      </c>
      <c r="J5063" t="s">
        <v>339</v>
      </c>
      <c r="K5063" t="s">
        <v>486</v>
      </c>
      <c r="L5063" t="s">
        <v>348</v>
      </c>
    </row>
    <row r="5064" spans="1:12" x14ac:dyDescent="0.3">
      <c r="A5064" s="9">
        <v>44773</v>
      </c>
      <c r="B5064" t="s">
        <v>270</v>
      </c>
      <c r="C5064" t="s">
        <v>140</v>
      </c>
      <c r="D5064">
        <v>23400000</v>
      </c>
      <c r="E5064">
        <v>0</v>
      </c>
      <c r="F5064">
        <v>23400000</v>
      </c>
      <c r="G5064">
        <v>92</v>
      </c>
      <c r="H5064">
        <v>700000</v>
      </c>
      <c r="I5064">
        <v>3.083700440528634E-2</v>
      </c>
      <c r="J5064" t="s">
        <v>340</v>
      </c>
      <c r="K5064" t="s">
        <v>1273</v>
      </c>
      <c r="L5064" t="s">
        <v>456</v>
      </c>
    </row>
    <row r="5065" spans="1:12" x14ac:dyDescent="0.3">
      <c r="A5065" s="9">
        <v>44773</v>
      </c>
      <c r="B5065" t="s">
        <v>236</v>
      </c>
      <c r="C5065" t="s">
        <v>45</v>
      </c>
      <c r="D5065">
        <v>0</v>
      </c>
      <c r="E5065">
        <v>0</v>
      </c>
      <c r="F5065">
        <v>0</v>
      </c>
      <c r="G5065">
        <v>117</v>
      </c>
      <c r="H5065">
        <v>0</v>
      </c>
      <c r="J5065" t="s">
        <v>339</v>
      </c>
      <c r="K5065" t="s">
        <v>348</v>
      </c>
      <c r="L5065" t="s">
        <v>348</v>
      </c>
    </row>
    <row r="5066" spans="1:12" x14ac:dyDescent="0.3">
      <c r="A5066" s="9">
        <v>44773</v>
      </c>
      <c r="B5066" t="s">
        <v>237</v>
      </c>
      <c r="C5066" t="s">
        <v>46</v>
      </c>
      <c r="D5066">
        <v>35300000</v>
      </c>
      <c r="E5066">
        <v>55800000</v>
      </c>
      <c r="F5066">
        <v>91100000</v>
      </c>
      <c r="G5066">
        <v>78</v>
      </c>
      <c r="H5066">
        <v>-2500000</v>
      </c>
      <c r="I5066">
        <v>-2.6709401709401712E-2</v>
      </c>
      <c r="J5066" t="s">
        <v>341</v>
      </c>
      <c r="K5066" t="s">
        <v>2416</v>
      </c>
      <c r="L5066" t="s">
        <v>1441</v>
      </c>
    </row>
    <row r="5067" spans="1:12" x14ac:dyDescent="0.3">
      <c r="A5067" s="9">
        <v>44773</v>
      </c>
      <c r="B5067" t="s">
        <v>238</v>
      </c>
      <c r="C5067" t="s">
        <v>47</v>
      </c>
      <c r="D5067">
        <v>121500000</v>
      </c>
      <c r="E5067">
        <v>0</v>
      </c>
      <c r="F5067">
        <v>121500000</v>
      </c>
      <c r="G5067">
        <v>73</v>
      </c>
      <c r="H5067">
        <v>-500000</v>
      </c>
      <c r="I5067">
        <v>-4.0983606557377051E-3</v>
      </c>
      <c r="J5067" t="s">
        <v>341</v>
      </c>
      <c r="K5067" t="s">
        <v>392</v>
      </c>
      <c r="L5067" t="s">
        <v>472</v>
      </c>
    </row>
    <row r="5068" spans="1:12" x14ac:dyDescent="0.3">
      <c r="A5068" s="9">
        <v>44773</v>
      </c>
      <c r="B5068" t="s">
        <v>239</v>
      </c>
      <c r="C5068" t="s">
        <v>48</v>
      </c>
      <c r="D5068">
        <v>32800000</v>
      </c>
      <c r="E5068">
        <v>0</v>
      </c>
      <c r="F5068">
        <v>32800000</v>
      </c>
      <c r="G5068">
        <v>89</v>
      </c>
      <c r="H5068">
        <v>1399999.999999996</v>
      </c>
      <c r="I5068">
        <v>4.4585987261146383E-2</v>
      </c>
      <c r="J5068" t="s">
        <v>340</v>
      </c>
      <c r="K5068" t="s">
        <v>972</v>
      </c>
      <c r="L5068" t="s">
        <v>550</v>
      </c>
    </row>
    <row r="5069" spans="1:12" x14ac:dyDescent="0.3">
      <c r="A5069" s="9">
        <v>44773</v>
      </c>
      <c r="B5069" t="s">
        <v>241</v>
      </c>
      <c r="C5069" t="s">
        <v>50</v>
      </c>
      <c r="D5069">
        <v>244100000</v>
      </c>
      <c r="E5069">
        <v>22600000</v>
      </c>
      <c r="F5069">
        <v>266700000</v>
      </c>
      <c r="G5069">
        <v>60</v>
      </c>
      <c r="H5069">
        <v>-3600000</v>
      </c>
      <c r="I5069">
        <v>-1.3318534961154271E-2</v>
      </c>
      <c r="J5069" t="s">
        <v>341</v>
      </c>
      <c r="K5069" t="s">
        <v>1962</v>
      </c>
      <c r="L5069" t="s">
        <v>1476</v>
      </c>
    </row>
    <row r="5070" spans="1:12" x14ac:dyDescent="0.3">
      <c r="A5070" s="9">
        <v>44773</v>
      </c>
      <c r="B5070" t="s">
        <v>243</v>
      </c>
      <c r="C5070" t="s">
        <v>52</v>
      </c>
      <c r="D5070">
        <v>3848600000</v>
      </c>
      <c r="E5070">
        <v>12220700000</v>
      </c>
      <c r="F5070">
        <v>16069300000</v>
      </c>
      <c r="G5070">
        <v>10</v>
      </c>
      <c r="H5070">
        <v>416900000</v>
      </c>
      <c r="I5070">
        <v>2.663489305154481E-2</v>
      </c>
      <c r="J5070" t="s">
        <v>340</v>
      </c>
      <c r="K5070" t="s">
        <v>816</v>
      </c>
      <c r="L5070" t="s">
        <v>2561</v>
      </c>
    </row>
    <row r="5071" spans="1:12" x14ac:dyDescent="0.3">
      <c r="A5071" s="9">
        <v>44773</v>
      </c>
      <c r="B5071" t="s">
        <v>254</v>
      </c>
      <c r="C5071" t="s">
        <v>63</v>
      </c>
      <c r="D5071">
        <v>4083600000</v>
      </c>
      <c r="E5071">
        <v>801000000</v>
      </c>
      <c r="F5071">
        <v>4884600000</v>
      </c>
      <c r="G5071">
        <v>27</v>
      </c>
      <c r="H5071">
        <v>-164100000</v>
      </c>
      <c r="I5071">
        <v>-3.2503416721136137E-2</v>
      </c>
      <c r="J5071" t="s">
        <v>341</v>
      </c>
      <c r="K5071" t="s">
        <v>2786</v>
      </c>
      <c r="L5071" t="s">
        <v>717</v>
      </c>
    </row>
    <row r="5072" spans="1:12" x14ac:dyDescent="0.3">
      <c r="A5072" s="9">
        <v>44773</v>
      </c>
      <c r="B5072" t="s">
        <v>257</v>
      </c>
      <c r="C5072" t="s">
        <v>66</v>
      </c>
      <c r="D5072">
        <v>584600000</v>
      </c>
      <c r="E5072">
        <v>0</v>
      </c>
      <c r="F5072">
        <v>584600000</v>
      </c>
      <c r="G5072">
        <v>50</v>
      </c>
      <c r="H5072">
        <v>19400000</v>
      </c>
      <c r="I5072">
        <v>3.4324133050247702E-2</v>
      </c>
      <c r="J5072" t="s">
        <v>340</v>
      </c>
      <c r="K5072" t="s">
        <v>2787</v>
      </c>
      <c r="L5072" t="s">
        <v>2783</v>
      </c>
    </row>
    <row r="5073" spans="1:12" x14ac:dyDescent="0.3">
      <c r="A5073" s="9">
        <v>44773</v>
      </c>
      <c r="B5073" t="s">
        <v>291</v>
      </c>
      <c r="C5073" t="s">
        <v>100</v>
      </c>
      <c r="D5073">
        <v>1500000</v>
      </c>
      <c r="E5073">
        <v>600000</v>
      </c>
      <c r="F5073">
        <v>2100000</v>
      </c>
      <c r="G5073">
        <v>112</v>
      </c>
      <c r="H5073">
        <v>-500000</v>
      </c>
      <c r="I5073">
        <v>-0.19230769230769229</v>
      </c>
      <c r="J5073" t="s">
        <v>341</v>
      </c>
      <c r="K5073" t="s">
        <v>1009</v>
      </c>
      <c r="L5073" t="s">
        <v>472</v>
      </c>
    </row>
    <row r="5074" spans="1:12" x14ac:dyDescent="0.3">
      <c r="A5074" s="9">
        <v>44773</v>
      </c>
      <c r="B5074" t="s">
        <v>246</v>
      </c>
      <c r="C5074" t="s">
        <v>55</v>
      </c>
      <c r="D5074">
        <v>3667000000</v>
      </c>
      <c r="E5074">
        <v>1027100000</v>
      </c>
      <c r="F5074">
        <v>4694100000</v>
      </c>
      <c r="G5074">
        <v>25</v>
      </c>
      <c r="H5074">
        <v>-71100000</v>
      </c>
      <c r="I5074">
        <v>-1.4920674892974059E-2</v>
      </c>
      <c r="J5074" t="s">
        <v>341</v>
      </c>
      <c r="K5074" t="s">
        <v>946</v>
      </c>
      <c r="L5074" t="s">
        <v>683</v>
      </c>
    </row>
    <row r="5075" spans="1:12" x14ac:dyDescent="0.3">
      <c r="A5075" s="9">
        <v>44773</v>
      </c>
      <c r="B5075" t="s">
        <v>247</v>
      </c>
      <c r="C5075" t="s">
        <v>56</v>
      </c>
      <c r="D5075">
        <v>12337100000</v>
      </c>
      <c r="E5075">
        <v>1475500000</v>
      </c>
      <c r="F5075">
        <v>13812600000</v>
      </c>
      <c r="G5075">
        <v>14</v>
      </c>
      <c r="H5075">
        <v>101200000</v>
      </c>
      <c r="I5075">
        <v>7.3807196931020896E-3</v>
      </c>
      <c r="J5075" t="s">
        <v>340</v>
      </c>
      <c r="K5075" t="s">
        <v>1684</v>
      </c>
      <c r="L5075" t="s">
        <v>812</v>
      </c>
    </row>
    <row r="5076" spans="1:12" x14ac:dyDescent="0.3">
      <c r="A5076" s="9">
        <v>44773</v>
      </c>
      <c r="B5076" t="s">
        <v>248</v>
      </c>
      <c r="C5076" t="s">
        <v>57</v>
      </c>
      <c r="D5076">
        <v>684600000</v>
      </c>
      <c r="E5076">
        <v>21800000</v>
      </c>
      <c r="F5076">
        <v>706400000</v>
      </c>
      <c r="G5076">
        <v>52</v>
      </c>
      <c r="H5076">
        <v>800000</v>
      </c>
      <c r="I5076">
        <v>1.133786848072562E-3</v>
      </c>
      <c r="J5076" t="s">
        <v>340</v>
      </c>
      <c r="K5076" t="s">
        <v>2280</v>
      </c>
      <c r="L5076" t="s">
        <v>365</v>
      </c>
    </row>
    <row r="5077" spans="1:12" x14ac:dyDescent="0.3">
      <c r="A5077" s="9">
        <v>44773</v>
      </c>
      <c r="B5077" t="s">
        <v>249</v>
      </c>
      <c r="C5077" t="s">
        <v>58</v>
      </c>
      <c r="D5077">
        <v>253600000</v>
      </c>
      <c r="E5077">
        <v>68100000</v>
      </c>
      <c r="F5077">
        <v>321700000</v>
      </c>
      <c r="G5077">
        <v>56</v>
      </c>
      <c r="H5077">
        <v>-5400000</v>
      </c>
      <c r="I5077">
        <v>-1.6508712931825129E-2</v>
      </c>
      <c r="J5077" t="s">
        <v>341</v>
      </c>
      <c r="K5077" t="s">
        <v>1390</v>
      </c>
      <c r="L5077" t="s">
        <v>1394</v>
      </c>
    </row>
    <row r="5078" spans="1:12" x14ac:dyDescent="0.3">
      <c r="A5078" s="9">
        <v>44773</v>
      </c>
      <c r="B5078" t="s">
        <v>330</v>
      </c>
      <c r="C5078" t="s">
        <v>147</v>
      </c>
      <c r="D5078">
        <v>26600000</v>
      </c>
      <c r="E5078">
        <v>530700000.00000012</v>
      </c>
      <c r="F5078">
        <v>557300000</v>
      </c>
      <c r="G5078">
        <v>54</v>
      </c>
      <c r="H5078">
        <v>530700000</v>
      </c>
      <c r="I5078">
        <v>19.951127819548869</v>
      </c>
      <c r="J5078" t="s">
        <v>340</v>
      </c>
      <c r="K5078" t="s">
        <v>535</v>
      </c>
      <c r="L5078" t="s">
        <v>2319</v>
      </c>
    </row>
    <row r="5079" spans="1:12" x14ac:dyDescent="0.3">
      <c r="A5079" s="9">
        <v>44773</v>
      </c>
      <c r="B5079" t="s">
        <v>250</v>
      </c>
      <c r="C5079" t="s">
        <v>59</v>
      </c>
      <c r="D5079">
        <v>14364200000</v>
      </c>
      <c r="E5079">
        <v>1901000000</v>
      </c>
      <c r="F5079">
        <v>16265200000</v>
      </c>
      <c r="G5079">
        <v>12</v>
      </c>
      <c r="H5079">
        <v>-264500000</v>
      </c>
      <c r="I5079">
        <v>-1.600150032970955E-2</v>
      </c>
      <c r="J5079" t="s">
        <v>341</v>
      </c>
      <c r="K5079" t="s">
        <v>1094</v>
      </c>
      <c r="L5079" t="s">
        <v>846</v>
      </c>
    </row>
    <row r="5080" spans="1:12" x14ac:dyDescent="0.3">
      <c r="A5080" s="9">
        <v>44773</v>
      </c>
      <c r="B5080" t="s">
        <v>198</v>
      </c>
      <c r="C5080" t="s">
        <v>135</v>
      </c>
      <c r="D5080">
        <v>227500000</v>
      </c>
      <c r="E5080">
        <v>44900000</v>
      </c>
      <c r="F5080">
        <v>272400000</v>
      </c>
      <c r="G5080">
        <v>65</v>
      </c>
      <c r="H5080">
        <v>-5800000</v>
      </c>
      <c r="I5080">
        <v>-2.0848310567936741E-2</v>
      </c>
      <c r="J5080" t="s">
        <v>341</v>
      </c>
      <c r="K5080" t="s">
        <v>543</v>
      </c>
      <c r="L5080" t="s">
        <v>1413</v>
      </c>
    </row>
    <row r="5081" spans="1:12" x14ac:dyDescent="0.3">
      <c r="A5081" s="9">
        <v>44773</v>
      </c>
      <c r="B5081" t="s">
        <v>215</v>
      </c>
      <c r="C5081" t="s">
        <v>131</v>
      </c>
      <c r="D5081">
        <v>10500000</v>
      </c>
      <c r="E5081">
        <v>20400000</v>
      </c>
      <c r="F5081">
        <v>30900000</v>
      </c>
      <c r="G5081">
        <v>75</v>
      </c>
      <c r="H5081">
        <v>1300000</v>
      </c>
      <c r="I5081">
        <v>4.3918918918918921E-2</v>
      </c>
      <c r="J5081" t="s">
        <v>340</v>
      </c>
      <c r="K5081" t="s">
        <v>2788</v>
      </c>
      <c r="L5081" t="s">
        <v>598</v>
      </c>
    </row>
    <row r="5082" spans="1:12" x14ac:dyDescent="0.3">
      <c r="A5082" s="9">
        <v>44773</v>
      </c>
      <c r="B5082" t="s">
        <v>251</v>
      </c>
      <c r="C5082" t="s">
        <v>60</v>
      </c>
      <c r="D5082">
        <v>6203800000</v>
      </c>
      <c r="E5082">
        <v>717600000</v>
      </c>
      <c r="F5082">
        <v>6921400000</v>
      </c>
      <c r="G5082">
        <v>24</v>
      </c>
      <c r="H5082">
        <v>420300000</v>
      </c>
      <c r="I5082">
        <v>6.4650597591176875E-2</v>
      </c>
      <c r="J5082" t="s">
        <v>340</v>
      </c>
      <c r="K5082" t="s">
        <v>2789</v>
      </c>
      <c r="L5082" t="s">
        <v>1750</v>
      </c>
    </row>
    <row r="5083" spans="1:12" x14ac:dyDescent="0.3">
      <c r="A5083" s="9">
        <v>44773</v>
      </c>
      <c r="B5083" t="s">
        <v>252</v>
      </c>
      <c r="C5083" t="s">
        <v>61</v>
      </c>
      <c r="D5083">
        <v>0</v>
      </c>
      <c r="E5083">
        <v>187500000</v>
      </c>
      <c r="F5083">
        <v>187500000</v>
      </c>
      <c r="G5083">
        <v>24</v>
      </c>
      <c r="H5083">
        <v>158500000</v>
      </c>
      <c r="I5083">
        <v>5.4655172413793096</v>
      </c>
      <c r="J5083" t="s">
        <v>340</v>
      </c>
      <c r="K5083" t="s">
        <v>1332</v>
      </c>
      <c r="L5083" t="s">
        <v>2306</v>
      </c>
    </row>
    <row r="5084" spans="1:12" x14ac:dyDescent="0.3">
      <c r="A5084" s="9">
        <v>44773</v>
      </c>
      <c r="B5084" t="s">
        <v>253</v>
      </c>
      <c r="C5084" t="s">
        <v>62</v>
      </c>
      <c r="D5084">
        <v>3972200000</v>
      </c>
      <c r="E5084">
        <v>0</v>
      </c>
      <c r="F5084">
        <v>3972200000</v>
      </c>
      <c r="G5084">
        <v>35</v>
      </c>
      <c r="H5084">
        <v>97700000</v>
      </c>
      <c r="I5084">
        <v>2.5216156923473999E-2</v>
      </c>
      <c r="J5084" t="s">
        <v>340</v>
      </c>
      <c r="K5084" t="s">
        <v>1737</v>
      </c>
      <c r="L5084" t="s">
        <v>2008</v>
      </c>
    </row>
    <row r="5085" spans="1:12" x14ac:dyDescent="0.3">
      <c r="A5085" s="9">
        <v>44773</v>
      </c>
      <c r="B5085" t="s">
        <v>331</v>
      </c>
      <c r="C5085" t="s">
        <v>148</v>
      </c>
      <c r="D5085">
        <v>6900000</v>
      </c>
      <c r="E5085">
        <v>0</v>
      </c>
      <c r="F5085">
        <v>6900000</v>
      </c>
      <c r="G5085">
        <v>100</v>
      </c>
      <c r="H5085">
        <v>0</v>
      </c>
      <c r="I5085">
        <v>0</v>
      </c>
      <c r="J5085" t="s">
        <v>339</v>
      </c>
      <c r="K5085" t="s">
        <v>873</v>
      </c>
      <c r="L5085" t="s">
        <v>348</v>
      </c>
    </row>
    <row r="5086" spans="1:12" x14ac:dyDescent="0.3">
      <c r="A5086" s="9">
        <v>44773</v>
      </c>
      <c r="B5086" t="s">
        <v>244</v>
      </c>
      <c r="C5086" t="s">
        <v>53</v>
      </c>
      <c r="D5086">
        <v>25300000</v>
      </c>
      <c r="E5086">
        <v>1000000</v>
      </c>
      <c r="F5086">
        <v>26300000</v>
      </c>
      <c r="G5086">
        <v>98</v>
      </c>
      <c r="H5086">
        <v>-124800000</v>
      </c>
      <c r="I5086">
        <v>-0.82594308405029782</v>
      </c>
      <c r="J5086" t="s">
        <v>341</v>
      </c>
      <c r="K5086" t="s">
        <v>2687</v>
      </c>
      <c r="L5086" t="s">
        <v>695</v>
      </c>
    </row>
    <row r="5087" spans="1:12" x14ac:dyDescent="0.3">
      <c r="A5087" s="9">
        <v>44773</v>
      </c>
      <c r="B5087" t="s">
        <v>260</v>
      </c>
      <c r="C5087" t="s">
        <v>69</v>
      </c>
      <c r="D5087">
        <v>8917000000</v>
      </c>
      <c r="E5087">
        <v>1323500000</v>
      </c>
      <c r="F5087">
        <v>10240500000</v>
      </c>
      <c r="G5087">
        <v>19</v>
      </c>
      <c r="H5087">
        <v>-289000000</v>
      </c>
      <c r="I5087">
        <v>-2.744669737404435E-2</v>
      </c>
      <c r="J5087" t="s">
        <v>341</v>
      </c>
      <c r="K5087" t="s">
        <v>737</v>
      </c>
      <c r="L5087" t="s">
        <v>705</v>
      </c>
    </row>
    <row r="5088" spans="1:12" x14ac:dyDescent="0.3">
      <c r="A5088" s="9">
        <v>44773</v>
      </c>
      <c r="B5088" t="s">
        <v>208</v>
      </c>
      <c r="C5088" t="s">
        <v>17</v>
      </c>
      <c r="D5088">
        <v>1590200000</v>
      </c>
      <c r="E5088">
        <v>177100000</v>
      </c>
      <c r="F5088">
        <v>1767300000</v>
      </c>
      <c r="G5088">
        <v>40</v>
      </c>
      <c r="H5088">
        <v>-800000</v>
      </c>
      <c r="I5088">
        <v>-4.5246309597873419E-4</v>
      </c>
      <c r="J5088" t="s">
        <v>341</v>
      </c>
      <c r="K5088" t="s">
        <v>1322</v>
      </c>
      <c r="L5088" t="s">
        <v>664</v>
      </c>
    </row>
    <row r="5089" spans="1:12" x14ac:dyDescent="0.3">
      <c r="A5089" s="9">
        <v>44773</v>
      </c>
      <c r="B5089" t="s">
        <v>197</v>
      </c>
      <c r="C5089" t="s">
        <v>5</v>
      </c>
      <c r="D5089">
        <v>637300000</v>
      </c>
      <c r="E5089">
        <v>0</v>
      </c>
      <c r="F5089">
        <v>637300000</v>
      </c>
      <c r="G5089">
        <v>55</v>
      </c>
      <c r="H5089">
        <v>33800000</v>
      </c>
      <c r="I5089">
        <v>5.6006628003313998E-2</v>
      </c>
      <c r="J5089" t="s">
        <v>340</v>
      </c>
      <c r="K5089" t="s">
        <v>1286</v>
      </c>
      <c r="L5089" t="s">
        <v>2626</v>
      </c>
    </row>
    <row r="5090" spans="1:12" x14ac:dyDescent="0.3">
      <c r="A5090" s="9">
        <v>44773</v>
      </c>
      <c r="B5090" t="s">
        <v>332</v>
      </c>
      <c r="C5090" t="s">
        <v>149</v>
      </c>
      <c r="D5090">
        <v>3200000</v>
      </c>
      <c r="E5090">
        <v>0</v>
      </c>
      <c r="F5090">
        <v>3200000</v>
      </c>
      <c r="G5090">
        <v>101</v>
      </c>
      <c r="H5090">
        <v>300000</v>
      </c>
      <c r="I5090">
        <v>0.10344827586206901</v>
      </c>
      <c r="J5090" t="s">
        <v>340</v>
      </c>
      <c r="K5090" t="s">
        <v>354</v>
      </c>
      <c r="L5090" t="s">
        <v>390</v>
      </c>
    </row>
    <row r="5091" spans="1:12" x14ac:dyDescent="0.3">
      <c r="A5091" s="9">
        <v>44773</v>
      </c>
      <c r="B5091" t="s">
        <v>263</v>
      </c>
      <c r="C5091" t="s">
        <v>72</v>
      </c>
      <c r="D5091">
        <v>42300000</v>
      </c>
      <c r="E5091">
        <v>0</v>
      </c>
      <c r="F5091">
        <v>42300000</v>
      </c>
      <c r="G5091">
        <v>85</v>
      </c>
      <c r="H5091">
        <v>500000</v>
      </c>
      <c r="I5091">
        <v>1.1961722488038279E-2</v>
      </c>
      <c r="J5091" t="s">
        <v>340</v>
      </c>
      <c r="K5091" t="s">
        <v>2790</v>
      </c>
      <c r="L5091" t="s">
        <v>361</v>
      </c>
    </row>
    <row r="5092" spans="1:12" x14ac:dyDescent="0.3">
      <c r="A5092" s="9">
        <v>44773</v>
      </c>
      <c r="B5092" t="s">
        <v>264</v>
      </c>
      <c r="C5092" t="s">
        <v>73</v>
      </c>
      <c r="D5092">
        <v>831400000</v>
      </c>
      <c r="E5092">
        <v>504700000</v>
      </c>
      <c r="F5092">
        <v>1336100000</v>
      </c>
      <c r="G5092">
        <v>45</v>
      </c>
      <c r="H5092">
        <v>324200000</v>
      </c>
      <c r="I5092">
        <v>0.32038739005830608</v>
      </c>
      <c r="J5092" t="s">
        <v>340</v>
      </c>
      <c r="K5092" t="s">
        <v>2275</v>
      </c>
      <c r="L5092" t="s">
        <v>2469</v>
      </c>
    </row>
    <row r="5093" spans="1:12" x14ac:dyDescent="0.3">
      <c r="A5093" s="9">
        <v>44773</v>
      </c>
      <c r="B5093" t="s">
        <v>265</v>
      </c>
      <c r="C5093" t="s">
        <v>74</v>
      </c>
      <c r="D5093">
        <v>1174800000</v>
      </c>
      <c r="E5093">
        <v>262400000</v>
      </c>
      <c r="F5093">
        <v>1437200000</v>
      </c>
      <c r="G5093">
        <v>44</v>
      </c>
      <c r="H5093">
        <v>33800000</v>
      </c>
      <c r="I5093">
        <v>2.4084366538406721E-2</v>
      </c>
      <c r="J5093" t="s">
        <v>340</v>
      </c>
      <c r="K5093" t="s">
        <v>2443</v>
      </c>
      <c r="L5093" t="s">
        <v>2626</v>
      </c>
    </row>
    <row r="5094" spans="1:12" x14ac:dyDescent="0.3">
      <c r="A5094" s="9">
        <v>44773</v>
      </c>
      <c r="B5094" t="s">
        <v>266</v>
      </c>
      <c r="C5094" t="s">
        <v>75</v>
      </c>
      <c r="D5094">
        <v>0</v>
      </c>
      <c r="E5094">
        <v>22800000</v>
      </c>
      <c r="F5094">
        <v>22800000</v>
      </c>
      <c r="G5094">
        <v>88</v>
      </c>
      <c r="H5094">
        <v>1900000</v>
      </c>
      <c r="I5094">
        <v>9.0909090909090912E-2</v>
      </c>
      <c r="J5094" t="s">
        <v>340</v>
      </c>
      <c r="K5094" t="s">
        <v>1274</v>
      </c>
      <c r="L5094" t="s">
        <v>657</v>
      </c>
    </row>
    <row r="5095" spans="1:12" x14ac:dyDescent="0.3">
      <c r="A5095" s="9">
        <v>44773</v>
      </c>
      <c r="B5095" t="s">
        <v>267</v>
      </c>
      <c r="C5095" t="s">
        <v>76</v>
      </c>
      <c r="D5095">
        <v>19505900000</v>
      </c>
      <c r="E5095">
        <v>5807200000</v>
      </c>
      <c r="F5095">
        <v>25313100000</v>
      </c>
      <c r="G5095">
        <v>5</v>
      </c>
      <c r="H5095">
        <v>515900000</v>
      </c>
      <c r="I5095">
        <v>2.0804768280289709E-2</v>
      </c>
      <c r="J5095" t="s">
        <v>340</v>
      </c>
      <c r="K5095" t="s">
        <v>2791</v>
      </c>
      <c r="L5095" t="s">
        <v>595</v>
      </c>
    </row>
    <row r="5096" spans="1:12" x14ac:dyDescent="0.3">
      <c r="A5096" s="9">
        <v>44773</v>
      </c>
      <c r="B5096" t="s">
        <v>268</v>
      </c>
      <c r="C5096" t="s">
        <v>77</v>
      </c>
      <c r="D5096">
        <v>37100000</v>
      </c>
      <c r="E5096">
        <v>0</v>
      </c>
      <c r="F5096">
        <v>37100000</v>
      </c>
      <c r="G5096">
        <v>87</v>
      </c>
      <c r="H5096">
        <v>-2700000</v>
      </c>
      <c r="I5096">
        <v>-6.78391959798995E-2</v>
      </c>
      <c r="J5096" t="s">
        <v>341</v>
      </c>
      <c r="K5096" t="s">
        <v>2792</v>
      </c>
      <c r="L5096" t="s">
        <v>582</v>
      </c>
    </row>
    <row r="5097" spans="1:12" x14ac:dyDescent="0.3">
      <c r="A5097" s="9">
        <v>44773</v>
      </c>
      <c r="B5097" t="s">
        <v>269</v>
      </c>
      <c r="C5097" t="s">
        <v>78</v>
      </c>
      <c r="D5097">
        <v>12301800000</v>
      </c>
      <c r="E5097">
        <v>90500000</v>
      </c>
      <c r="F5097">
        <v>12392300000</v>
      </c>
      <c r="G5097">
        <v>16</v>
      </c>
      <c r="H5097">
        <v>-186700000</v>
      </c>
      <c r="I5097">
        <v>-1.4842197312981951E-2</v>
      </c>
      <c r="J5097" t="s">
        <v>341</v>
      </c>
      <c r="K5097" t="s">
        <v>534</v>
      </c>
      <c r="L5097" t="s">
        <v>625</v>
      </c>
    </row>
    <row r="5098" spans="1:12" x14ac:dyDescent="0.3">
      <c r="A5098" s="9">
        <v>44773</v>
      </c>
      <c r="B5098" t="s">
        <v>271</v>
      </c>
      <c r="C5098" t="s">
        <v>80</v>
      </c>
      <c r="D5098">
        <v>666400000</v>
      </c>
      <c r="E5098">
        <v>148700000</v>
      </c>
      <c r="F5098">
        <v>815100000</v>
      </c>
      <c r="G5098">
        <v>49</v>
      </c>
      <c r="H5098">
        <v>-7100000</v>
      </c>
      <c r="I5098">
        <v>-8.6353685234736074E-3</v>
      </c>
      <c r="J5098" t="s">
        <v>341</v>
      </c>
      <c r="K5098" t="s">
        <v>1085</v>
      </c>
      <c r="L5098" t="s">
        <v>1928</v>
      </c>
    </row>
    <row r="5099" spans="1:12" x14ac:dyDescent="0.3">
      <c r="A5099" s="9">
        <v>44773</v>
      </c>
      <c r="B5099" t="s">
        <v>272</v>
      </c>
      <c r="C5099" t="s">
        <v>81</v>
      </c>
      <c r="D5099">
        <v>1528800000</v>
      </c>
      <c r="E5099">
        <v>79500000</v>
      </c>
      <c r="F5099">
        <v>1608300000</v>
      </c>
      <c r="G5099">
        <v>42</v>
      </c>
      <c r="H5099">
        <v>7700000</v>
      </c>
      <c r="I5099">
        <v>4.8106959890041236E-3</v>
      </c>
      <c r="J5099" t="s">
        <v>340</v>
      </c>
      <c r="K5099" t="s">
        <v>2159</v>
      </c>
      <c r="L5099" t="s">
        <v>448</v>
      </c>
    </row>
    <row r="5100" spans="1:12" x14ac:dyDescent="0.3">
      <c r="A5100" s="9">
        <v>44773</v>
      </c>
      <c r="B5100" t="s">
        <v>273</v>
      </c>
      <c r="C5100" t="s">
        <v>82</v>
      </c>
      <c r="D5100">
        <v>859500000</v>
      </c>
      <c r="E5100">
        <v>112000000</v>
      </c>
      <c r="F5100">
        <v>971500000</v>
      </c>
      <c r="G5100">
        <v>47</v>
      </c>
      <c r="H5100">
        <v>12000000</v>
      </c>
      <c r="I5100">
        <v>1.2506513809275661E-2</v>
      </c>
      <c r="J5100" t="s">
        <v>340</v>
      </c>
      <c r="K5100" t="s">
        <v>2793</v>
      </c>
      <c r="L5100" t="s">
        <v>498</v>
      </c>
    </row>
    <row r="5101" spans="1:12" x14ac:dyDescent="0.3">
      <c r="A5101" s="9">
        <v>44773</v>
      </c>
      <c r="B5101" t="s">
        <v>275</v>
      </c>
      <c r="C5101" t="s">
        <v>84</v>
      </c>
      <c r="D5101">
        <v>1600000</v>
      </c>
      <c r="E5101">
        <v>0</v>
      </c>
      <c r="F5101">
        <v>1600000</v>
      </c>
      <c r="G5101">
        <v>110</v>
      </c>
      <c r="H5101">
        <v>100000</v>
      </c>
      <c r="I5101">
        <v>6.6666666666666666E-2</v>
      </c>
      <c r="J5101" t="s">
        <v>340</v>
      </c>
      <c r="K5101" t="s">
        <v>633</v>
      </c>
      <c r="L5101" t="s">
        <v>486</v>
      </c>
    </row>
    <row r="5102" spans="1:12" x14ac:dyDescent="0.3">
      <c r="A5102" s="9">
        <v>44773</v>
      </c>
      <c r="B5102" t="s">
        <v>289</v>
      </c>
      <c r="C5102" t="s">
        <v>98</v>
      </c>
      <c r="D5102">
        <v>0</v>
      </c>
      <c r="E5102">
        <v>0</v>
      </c>
      <c r="F5102">
        <v>0</v>
      </c>
      <c r="G5102">
        <v>125</v>
      </c>
      <c r="H5102">
        <v>0</v>
      </c>
      <c r="J5102" t="s">
        <v>339</v>
      </c>
      <c r="K5102" t="s">
        <v>348</v>
      </c>
      <c r="L5102" t="s">
        <v>348</v>
      </c>
    </row>
    <row r="5103" spans="1:12" x14ac:dyDescent="0.3">
      <c r="A5103" s="9">
        <v>44773</v>
      </c>
      <c r="B5103" t="s">
        <v>276</v>
      </c>
      <c r="C5103" t="s">
        <v>85</v>
      </c>
      <c r="D5103">
        <v>5485600000</v>
      </c>
      <c r="E5103">
        <v>59600000</v>
      </c>
      <c r="F5103">
        <v>5545200000</v>
      </c>
      <c r="G5103">
        <v>28</v>
      </c>
      <c r="H5103">
        <v>409700000</v>
      </c>
      <c r="I5103">
        <v>7.9778015772563535E-2</v>
      </c>
      <c r="J5103" t="s">
        <v>340</v>
      </c>
      <c r="K5103" t="s">
        <v>2794</v>
      </c>
      <c r="L5103" t="s">
        <v>1068</v>
      </c>
    </row>
    <row r="5104" spans="1:12" x14ac:dyDescent="0.3">
      <c r="A5104" s="9">
        <v>44773</v>
      </c>
      <c r="B5104" t="s">
        <v>277</v>
      </c>
      <c r="C5104" t="s">
        <v>86</v>
      </c>
      <c r="D5104">
        <v>15600000</v>
      </c>
      <c r="E5104">
        <v>0</v>
      </c>
      <c r="F5104">
        <v>15600000</v>
      </c>
      <c r="G5104">
        <v>96</v>
      </c>
      <c r="H5104">
        <v>-500000.00000000192</v>
      </c>
      <c r="I5104">
        <v>-3.105590062111812E-2</v>
      </c>
      <c r="J5104" t="s">
        <v>341</v>
      </c>
      <c r="K5104" t="s">
        <v>1045</v>
      </c>
      <c r="L5104" t="s">
        <v>472</v>
      </c>
    </row>
    <row r="5105" spans="1:12" x14ac:dyDescent="0.3">
      <c r="A5105" s="9">
        <v>44773</v>
      </c>
      <c r="B5105" t="s">
        <v>278</v>
      </c>
      <c r="C5105" t="s">
        <v>87</v>
      </c>
      <c r="D5105">
        <v>10235600000</v>
      </c>
      <c r="E5105">
        <v>388500000</v>
      </c>
      <c r="F5105">
        <v>10624100000</v>
      </c>
      <c r="G5105">
        <v>13</v>
      </c>
      <c r="H5105">
        <v>373300000</v>
      </c>
      <c r="I5105">
        <v>3.6416669918445388E-2</v>
      </c>
      <c r="J5105" t="s">
        <v>340</v>
      </c>
      <c r="K5105" t="s">
        <v>1689</v>
      </c>
      <c r="L5105" t="s">
        <v>2795</v>
      </c>
    </row>
    <row r="5106" spans="1:12" x14ac:dyDescent="0.3">
      <c r="A5106" s="9">
        <v>44773</v>
      </c>
      <c r="B5106" t="s">
        <v>279</v>
      </c>
      <c r="C5106" t="s">
        <v>88</v>
      </c>
      <c r="D5106">
        <v>0</v>
      </c>
      <c r="E5106">
        <v>4700000</v>
      </c>
      <c r="F5106">
        <v>4700000</v>
      </c>
      <c r="G5106">
        <v>105</v>
      </c>
      <c r="H5106">
        <v>3600000</v>
      </c>
      <c r="I5106">
        <v>3.2727272727272729</v>
      </c>
      <c r="J5106" t="s">
        <v>340</v>
      </c>
      <c r="K5106" t="s">
        <v>1204</v>
      </c>
      <c r="L5106" t="s">
        <v>897</v>
      </c>
    </row>
    <row r="5107" spans="1:12" x14ac:dyDescent="0.3">
      <c r="A5107" s="9">
        <v>44773</v>
      </c>
      <c r="B5107" t="s">
        <v>280</v>
      </c>
      <c r="C5107" t="s">
        <v>89</v>
      </c>
      <c r="D5107">
        <v>45200000</v>
      </c>
      <c r="E5107">
        <v>0</v>
      </c>
      <c r="F5107">
        <v>45200000</v>
      </c>
      <c r="G5107">
        <v>83</v>
      </c>
      <c r="H5107">
        <v>1300000</v>
      </c>
      <c r="I5107">
        <v>2.96127562642369E-2</v>
      </c>
      <c r="J5107" t="s">
        <v>340</v>
      </c>
      <c r="K5107" t="s">
        <v>2796</v>
      </c>
      <c r="L5107" t="s">
        <v>598</v>
      </c>
    </row>
    <row r="5108" spans="1:12" x14ac:dyDescent="0.3">
      <c r="A5108" s="9">
        <v>44773</v>
      </c>
      <c r="B5108" t="s">
        <v>281</v>
      </c>
      <c r="C5108" t="s">
        <v>90</v>
      </c>
      <c r="D5108">
        <v>118500000</v>
      </c>
      <c r="E5108">
        <v>5862200000</v>
      </c>
      <c r="F5108">
        <v>5980700000</v>
      </c>
      <c r="G5108">
        <v>32</v>
      </c>
      <c r="H5108">
        <v>-363400000</v>
      </c>
      <c r="I5108">
        <v>-5.7281568701628281E-2</v>
      </c>
      <c r="J5108" t="s">
        <v>341</v>
      </c>
      <c r="K5108" t="s">
        <v>968</v>
      </c>
      <c r="L5108" t="s">
        <v>1662</v>
      </c>
    </row>
    <row r="5109" spans="1:12" x14ac:dyDescent="0.3">
      <c r="A5109" s="9">
        <v>44773</v>
      </c>
      <c r="B5109" t="s">
        <v>282</v>
      </c>
      <c r="C5109" t="s">
        <v>91</v>
      </c>
      <c r="D5109">
        <v>67300000</v>
      </c>
      <c r="E5109">
        <v>0</v>
      </c>
      <c r="F5109">
        <v>67300000</v>
      </c>
      <c r="G5109">
        <v>66</v>
      </c>
      <c r="H5109">
        <v>2100000</v>
      </c>
      <c r="I5109">
        <v>3.2208588957055223E-2</v>
      </c>
      <c r="J5109" t="s">
        <v>340</v>
      </c>
      <c r="K5109" t="s">
        <v>1745</v>
      </c>
      <c r="L5109" t="s">
        <v>1009</v>
      </c>
    </row>
    <row r="5110" spans="1:12" x14ac:dyDescent="0.3">
      <c r="A5110" s="9">
        <v>44773</v>
      </c>
      <c r="B5110" t="s">
        <v>283</v>
      </c>
      <c r="C5110" t="s">
        <v>92</v>
      </c>
      <c r="D5110">
        <v>9336000000</v>
      </c>
      <c r="E5110">
        <v>592400000</v>
      </c>
      <c r="F5110">
        <v>9928400000</v>
      </c>
      <c r="G5110">
        <v>18</v>
      </c>
      <c r="H5110">
        <v>169800000</v>
      </c>
      <c r="I5110">
        <v>1.7400036890537578E-2</v>
      </c>
      <c r="J5110" t="s">
        <v>340</v>
      </c>
      <c r="K5110" t="s">
        <v>2797</v>
      </c>
      <c r="L5110" t="s">
        <v>536</v>
      </c>
    </row>
    <row r="5111" spans="1:12" x14ac:dyDescent="0.3">
      <c r="A5111" s="9">
        <v>44773</v>
      </c>
      <c r="B5111" t="s">
        <v>284</v>
      </c>
      <c r="C5111" t="s">
        <v>93</v>
      </c>
      <c r="D5111">
        <v>123900000</v>
      </c>
      <c r="E5111">
        <v>8199999.9999999991</v>
      </c>
      <c r="F5111">
        <v>132100000</v>
      </c>
      <c r="G5111">
        <v>67</v>
      </c>
      <c r="H5111">
        <v>2100000</v>
      </c>
      <c r="I5111">
        <v>1.6153846153846151E-2</v>
      </c>
      <c r="J5111" t="s">
        <v>340</v>
      </c>
      <c r="K5111" t="s">
        <v>1116</v>
      </c>
      <c r="L5111" t="s">
        <v>1009</v>
      </c>
    </row>
    <row r="5112" spans="1:12" x14ac:dyDescent="0.3">
      <c r="A5112" s="9">
        <v>44773</v>
      </c>
      <c r="B5112" t="s">
        <v>285</v>
      </c>
      <c r="C5112" t="s">
        <v>94</v>
      </c>
      <c r="D5112">
        <v>3900000</v>
      </c>
      <c r="E5112">
        <v>3500000</v>
      </c>
      <c r="F5112">
        <v>7400000</v>
      </c>
      <c r="G5112">
        <v>102</v>
      </c>
      <c r="H5112">
        <v>0</v>
      </c>
      <c r="I5112">
        <v>0</v>
      </c>
      <c r="J5112" t="s">
        <v>339</v>
      </c>
      <c r="K5112" t="s">
        <v>1538</v>
      </c>
      <c r="L5112" t="s">
        <v>348</v>
      </c>
    </row>
    <row r="5113" spans="1:12" x14ac:dyDescent="0.3">
      <c r="A5113" s="9">
        <v>44773</v>
      </c>
      <c r="B5113" t="s">
        <v>286</v>
      </c>
      <c r="C5113" t="s">
        <v>95</v>
      </c>
      <c r="D5113">
        <v>0</v>
      </c>
      <c r="E5113">
        <v>0</v>
      </c>
      <c r="F5113">
        <v>0</v>
      </c>
      <c r="G5113">
        <v>102</v>
      </c>
      <c r="H5113">
        <v>0</v>
      </c>
      <c r="J5113" t="s">
        <v>339</v>
      </c>
      <c r="K5113" t="s">
        <v>348</v>
      </c>
      <c r="L5113" t="s">
        <v>348</v>
      </c>
    </row>
    <row r="5114" spans="1:12" x14ac:dyDescent="0.3">
      <c r="A5114" s="9">
        <v>44773</v>
      </c>
      <c r="B5114" t="s">
        <v>287</v>
      </c>
      <c r="C5114" t="s">
        <v>96</v>
      </c>
      <c r="D5114">
        <v>45000000</v>
      </c>
      <c r="E5114">
        <v>600000</v>
      </c>
      <c r="F5114">
        <v>45600000</v>
      </c>
      <c r="G5114">
        <v>86</v>
      </c>
      <c r="H5114">
        <v>-1300000</v>
      </c>
      <c r="I5114">
        <v>-2.7718550106609809E-2</v>
      </c>
      <c r="J5114" t="s">
        <v>341</v>
      </c>
      <c r="K5114" t="s">
        <v>1008</v>
      </c>
      <c r="L5114" t="s">
        <v>1023</v>
      </c>
    </row>
    <row r="5115" spans="1:12" x14ac:dyDescent="0.3">
      <c r="A5115" s="9">
        <v>44773</v>
      </c>
      <c r="B5115" t="s">
        <v>288</v>
      </c>
      <c r="C5115" t="s">
        <v>97</v>
      </c>
      <c r="D5115">
        <v>33200000</v>
      </c>
      <c r="E5115">
        <v>2500000</v>
      </c>
      <c r="F5115">
        <v>35700000</v>
      </c>
      <c r="G5115">
        <v>81</v>
      </c>
      <c r="H5115">
        <v>-900000</v>
      </c>
      <c r="I5115">
        <v>-2.4590163934426229E-2</v>
      </c>
      <c r="J5115" t="s">
        <v>341</v>
      </c>
      <c r="K5115" t="s">
        <v>1049</v>
      </c>
      <c r="L5115" t="s">
        <v>599</v>
      </c>
    </row>
    <row r="5116" spans="1:12" x14ac:dyDescent="0.3">
      <c r="A5116" s="9">
        <v>44773</v>
      </c>
      <c r="B5116" t="s">
        <v>259</v>
      </c>
      <c r="C5116" t="s">
        <v>68</v>
      </c>
      <c r="D5116">
        <v>142846500000</v>
      </c>
      <c r="E5116">
        <v>31609000000</v>
      </c>
      <c r="F5116">
        <v>174455500000</v>
      </c>
      <c r="G5116">
        <v>3</v>
      </c>
      <c r="H5116">
        <v>2461500000</v>
      </c>
      <c r="I5116">
        <v>1.431154575159599E-2</v>
      </c>
      <c r="J5116" t="s">
        <v>340</v>
      </c>
      <c r="K5116" t="s">
        <v>2798</v>
      </c>
      <c r="L5116" t="s">
        <v>1467</v>
      </c>
    </row>
    <row r="5117" spans="1:12" x14ac:dyDescent="0.3">
      <c r="A5117" s="9">
        <v>44773</v>
      </c>
      <c r="B5117" t="s">
        <v>327</v>
      </c>
      <c r="C5117" t="s">
        <v>145</v>
      </c>
      <c r="D5117">
        <v>0</v>
      </c>
      <c r="E5117">
        <v>0</v>
      </c>
      <c r="F5117">
        <v>0</v>
      </c>
      <c r="G5117">
        <v>120</v>
      </c>
      <c r="H5117">
        <v>0</v>
      </c>
      <c r="J5117" t="s">
        <v>339</v>
      </c>
      <c r="K5117" t="s">
        <v>348</v>
      </c>
      <c r="L5117" t="s">
        <v>348</v>
      </c>
    </row>
    <row r="5118" spans="1:12" x14ac:dyDescent="0.3">
      <c r="A5118" s="9">
        <v>44773</v>
      </c>
      <c r="B5118" t="s">
        <v>294</v>
      </c>
      <c r="C5118" t="s">
        <v>103</v>
      </c>
      <c r="D5118">
        <v>0</v>
      </c>
      <c r="E5118">
        <v>0</v>
      </c>
      <c r="F5118">
        <v>0</v>
      </c>
      <c r="G5118">
        <v>119</v>
      </c>
      <c r="H5118">
        <v>0</v>
      </c>
      <c r="J5118" t="s">
        <v>339</v>
      </c>
      <c r="K5118" t="s">
        <v>348</v>
      </c>
      <c r="L5118" t="s">
        <v>348</v>
      </c>
    </row>
    <row r="5119" spans="1:12" x14ac:dyDescent="0.3">
      <c r="A5119" s="9">
        <v>44773</v>
      </c>
      <c r="B5119" t="s">
        <v>323</v>
      </c>
      <c r="C5119" t="s">
        <v>133</v>
      </c>
      <c r="D5119">
        <v>3147200000</v>
      </c>
      <c r="E5119">
        <v>126600000</v>
      </c>
      <c r="F5119">
        <v>3273800000</v>
      </c>
      <c r="G5119">
        <v>31</v>
      </c>
      <c r="H5119">
        <v>41500000</v>
      </c>
      <c r="I5119">
        <v>1.2839154781424989E-2</v>
      </c>
      <c r="J5119" t="s">
        <v>340</v>
      </c>
      <c r="K5119" t="s">
        <v>1570</v>
      </c>
      <c r="L5119" t="s">
        <v>2799</v>
      </c>
    </row>
    <row r="5120" spans="1:12" x14ac:dyDescent="0.3">
      <c r="A5120" s="9">
        <v>44773</v>
      </c>
      <c r="B5120" t="s">
        <v>262</v>
      </c>
      <c r="C5120" t="s">
        <v>71</v>
      </c>
      <c r="D5120">
        <v>452100000</v>
      </c>
      <c r="E5120">
        <v>28600000</v>
      </c>
      <c r="F5120">
        <v>480700000</v>
      </c>
      <c r="G5120">
        <v>53</v>
      </c>
      <c r="H5120">
        <v>-8300000</v>
      </c>
      <c r="I5120">
        <v>-1.697341513292434E-2</v>
      </c>
      <c r="J5120" t="s">
        <v>341</v>
      </c>
      <c r="K5120" t="s">
        <v>2800</v>
      </c>
      <c r="L5120" t="s">
        <v>2801</v>
      </c>
    </row>
    <row r="5121" spans="1:12" x14ac:dyDescent="0.3">
      <c r="A5121" s="9">
        <v>44773</v>
      </c>
      <c r="B5121" t="s">
        <v>293</v>
      </c>
      <c r="C5121" t="s">
        <v>102</v>
      </c>
      <c r="D5121">
        <v>13203700000</v>
      </c>
      <c r="E5121">
        <v>533299999.99999988</v>
      </c>
      <c r="F5121">
        <v>13737000000</v>
      </c>
      <c r="G5121">
        <v>15</v>
      </c>
      <c r="H5121">
        <v>476200000</v>
      </c>
      <c r="I5121">
        <v>3.5910352316602313E-2</v>
      </c>
      <c r="J5121" t="s">
        <v>340</v>
      </c>
      <c r="K5121" t="s">
        <v>1382</v>
      </c>
      <c r="L5121" t="s">
        <v>2406</v>
      </c>
    </row>
    <row r="5122" spans="1:12" x14ac:dyDescent="0.3">
      <c r="A5122" s="9">
        <v>44773</v>
      </c>
      <c r="B5122" t="s">
        <v>290</v>
      </c>
      <c r="C5122" t="s">
        <v>99</v>
      </c>
      <c r="D5122">
        <v>212400000</v>
      </c>
      <c r="E5122">
        <v>0</v>
      </c>
      <c r="F5122">
        <v>212400000</v>
      </c>
      <c r="G5122">
        <v>64</v>
      </c>
      <c r="H5122">
        <v>2400000</v>
      </c>
      <c r="I5122">
        <v>1.142857142857143E-2</v>
      </c>
      <c r="J5122" t="s">
        <v>340</v>
      </c>
      <c r="K5122" t="s">
        <v>2183</v>
      </c>
      <c r="L5122" t="s">
        <v>907</v>
      </c>
    </row>
    <row r="5123" spans="1:12" x14ac:dyDescent="0.3">
      <c r="A5123" s="9">
        <v>44773</v>
      </c>
      <c r="B5123" t="s">
        <v>328</v>
      </c>
      <c r="C5123" t="s">
        <v>144</v>
      </c>
      <c r="D5123">
        <v>1498900000</v>
      </c>
      <c r="E5123">
        <v>60000000</v>
      </c>
      <c r="F5123">
        <v>1558900000</v>
      </c>
      <c r="G5123">
        <v>43</v>
      </c>
      <c r="H5123">
        <v>22700000</v>
      </c>
      <c r="I5123">
        <v>1.47767217810181E-2</v>
      </c>
      <c r="J5123" t="s">
        <v>340</v>
      </c>
      <c r="K5123" t="s">
        <v>2340</v>
      </c>
      <c r="L5123" t="s">
        <v>2760</v>
      </c>
    </row>
    <row r="5124" spans="1:12" x14ac:dyDescent="0.3">
      <c r="A5124" s="9">
        <v>44773</v>
      </c>
      <c r="B5124" t="s">
        <v>295</v>
      </c>
      <c r="C5124" t="s">
        <v>104</v>
      </c>
      <c r="D5124">
        <v>1842900000</v>
      </c>
      <c r="E5124">
        <v>1843100000</v>
      </c>
      <c r="F5124">
        <v>3686000000</v>
      </c>
      <c r="G5124">
        <v>30</v>
      </c>
      <c r="H5124">
        <v>-98500000</v>
      </c>
      <c r="I5124">
        <v>-2.6027216276919011E-2</v>
      </c>
      <c r="J5124" t="s">
        <v>341</v>
      </c>
      <c r="K5124" t="s">
        <v>1878</v>
      </c>
      <c r="L5124" t="s">
        <v>2802</v>
      </c>
    </row>
    <row r="5125" spans="1:12" x14ac:dyDescent="0.3">
      <c r="A5125" s="9">
        <v>44773</v>
      </c>
      <c r="B5125" t="s">
        <v>322</v>
      </c>
      <c r="C5125" t="s">
        <v>132</v>
      </c>
      <c r="D5125">
        <v>5653400000</v>
      </c>
      <c r="E5125">
        <v>0</v>
      </c>
      <c r="F5125">
        <v>5653400000</v>
      </c>
      <c r="G5125">
        <v>21</v>
      </c>
      <c r="H5125">
        <v>183800000</v>
      </c>
      <c r="I5125">
        <v>3.36039198478865E-2</v>
      </c>
      <c r="J5125" t="s">
        <v>340</v>
      </c>
      <c r="K5125" t="s">
        <v>1641</v>
      </c>
      <c r="L5125" t="s">
        <v>2518</v>
      </c>
    </row>
    <row r="5126" spans="1:12" x14ac:dyDescent="0.3">
      <c r="A5126" s="9">
        <v>44773</v>
      </c>
      <c r="B5126" t="s">
        <v>296</v>
      </c>
      <c r="C5126" t="s">
        <v>105</v>
      </c>
      <c r="D5126">
        <v>671600000</v>
      </c>
      <c r="E5126">
        <v>0</v>
      </c>
      <c r="F5126">
        <v>671600000</v>
      </c>
      <c r="G5126">
        <v>51</v>
      </c>
      <c r="H5126">
        <v>-11500000</v>
      </c>
      <c r="I5126">
        <v>-1.6835016835016831E-2</v>
      </c>
      <c r="J5126" t="s">
        <v>341</v>
      </c>
      <c r="K5126" t="s">
        <v>2210</v>
      </c>
      <c r="L5126" t="s">
        <v>982</v>
      </c>
    </row>
    <row r="5127" spans="1:12" x14ac:dyDescent="0.3">
      <c r="A5127" s="9">
        <v>44773</v>
      </c>
      <c r="B5127" t="s">
        <v>333</v>
      </c>
      <c r="C5127" t="s">
        <v>150</v>
      </c>
      <c r="D5127">
        <v>1700000</v>
      </c>
      <c r="E5127">
        <v>0</v>
      </c>
      <c r="F5127">
        <v>1700000</v>
      </c>
      <c r="G5127">
        <v>114</v>
      </c>
      <c r="H5127">
        <v>0</v>
      </c>
      <c r="I5127">
        <v>0</v>
      </c>
      <c r="J5127" t="s">
        <v>339</v>
      </c>
      <c r="K5127" t="s">
        <v>476</v>
      </c>
      <c r="L5127" t="s">
        <v>348</v>
      </c>
    </row>
    <row r="5128" spans="1:12" x14ac:dyDescent="0.3">
      <c r="A5128" s="9">
        <v>44773</v>
      </c>
      <c r="B5128" t="s">
        <v>297</v>
      </c>
      <c r="C5128" t="s">
        <v>106</v>
      </c>
      <c r="D5128">
        <v>247100000</v>
      </c>
      <c r="E5128">
        <v>0</v>
      </c>
      <c r="F5128">
        <v>247100000</v>
      </c>
      <c r="G5128">
        <v>63</v>
      </c>
      <c r="H5128">
        <v>-400000</v>
      </c>
      <c r="I5128">
        <v>-1.6161616161616159E-3</v>
      </c>
      <c r="J5128" t="s">
        <v>341</v>
      </c>
      <c r="K5128" t="s">
        <v>1508</v>
      </c>
      <c r="L5128" t="s">
        <v>909</v>
      </c>
    </row>
    <row r="5129" spans="1:12" x14ac:dyDescent="0.3">
      <c r="A5129" s="9">
        <v>44773</v>
      </c>
      <c r="B5129" t="s">
        <v>298</v>
      </c>
      <c r="C5129" t="s">
        <v>107</v>
      </c>
      <c r="D5129">
        <v>3400000</v>
      </c>
      <c r="E5129">
        <v>0</v>
      </c>
      <c r="F5129">
        <v>3400000</v>
      </c>
      <c r="G5129">
        <v>103</v>
      </c>
      <c r="H5129">
        <v>300000</v>
      </c>
      <c r="I5129">
        <v>9.6774193548387094E-2</v>
      </c>
      <c r="J5129" t="s">
        <v>340</v>
      </c>
      <c r="K5129" t="s">
        <v>364</v>
      </c>
      <c r="L5129" t="s">
        <v>390</v>
      </c>
    </row>
    <row r="5130" spans="1:12" x14ac:dyDescent="0.3">
      <c r="A5130" s="9">
        <v>44773</v>
      </c>
      <c r="B5130" t="s">
        <v>299</v>
      </c>
      <c r="C5130" t="s">
        <v>108</v>
      </c>
      <c r="D5130">
        <v>15435100000</v>
      </c>
      <c r="E5130">
        <v>2286100000</v>
      </c>
      <c r="F5130">
        <v>17721200000</v>
      </c>
      <c r="G5130">
        <v>8</v>
      </c>
      <c r="H5130">
        <v>-484300000</v>
      </c>
      <c r="I5130">
        <v>-2.660185108895663E-2</v>
      </c>
      <c r="J5130" t="s">
        <v>341</v>
      </c>
      <c r="K5130" t="s">
        <v>2470</v>
      </c>
      <c r="L5130" t="s">
        <v>745</v>
      </c>
    </row>
    <row r="5131" spans="1:12" x14ac:dyDescent="0.3">
      <c r="A5131" s="9">
        <v>44773</v>
      </c>
      <c r="B5131" t="s">
        <v>274</v>
      </c>
      <c r="C5131" t="s">
        <v>83</v>
      </c>
      <c r="D5131">
        <v>3167500000</v>
      </c>
      <c r="E5131">
        <v>1447300000</v>
      </c>
      <c r="F5131">
        <v>4614800000</v>
      </c>
      <c r="G5131">
        <v>29</v>
      </c>
      <c r="H5131">
        <v>230200000</v>
      </c>
      <c r="I5131">
        <v>5.2501938603293337E-2</v>
      </c>
      <c r="J5131" t="s">
        <v>340</v>
      </c>
      <c r="K5131" t="s">
        <v>2803</v>
      </c>
      <c r="L5131" t="s">
        <v>810</v>
      </c>
    </row>
    <row r="5132" spans="1:12" x14ac:dyDescent="0.3">
      <c r="A5132" s="9">
        <v>44773</v>
      </c>
      <c r="B5132" t="s">
        <v>301</v>
      </c>
      <c r="C5132" t="s">
        <v>110</v>
      </c>
      <c r="D5132">
        <v>2786000000</v>
      </c>
      <c r="E5132">
        <v>117300000</v>
      </c>
      <c r="F5132">
        <v>2903300000</v>
      </c>
      <c r="G5132">
        <v>37</v>
      </c>
      <c r="H5132">
        <v>1400000</v>
      </c>
      <c r="I5132">
        <v>4.8244253764774802E-4</v>
      </c>
      <c r="J5132" t="s">
        <v>340</v>
      </c>
      <c r="K5132" t="s">
        <v>2436</v>
      </c>
      <c r="L5132" t="s">
        <v>550</v>
      </c>
    </row>
    <row r="5133" spans="1:12" x14ac:dyDescent="0.3">
      <c r="A5133" s="9">
        <v>44773</v>
      </c>
      <c r="B5133" t="s">
        <v>302</v>
      </c>
      <c r="C5133" t="s">
        <v>111</v>
      </c>
      <c r="D5133">
        <v>3100000</v>
      </c>
      <c r="E5133">
        <v>0</v>
      </c>
      <c r="F5133">
        <v>3100000</v>
      </c>
      <c r="G5133">
        <v>109</v>
      </c>
      <c r="H5133">
        <v>-200000</v>
      </c>
      <c r="I5133">
        <v>-6.0606060606060608E-2</v>
      </c>
      <c r="J5133" t="s">
        <v>341</v>
      </c>
      <c r="K5133" t="s">
        <v>777</v>
      </c>
      <c r="L5133" t="s">
        <v>497</v>
      </c>
    </row>
    <row r="5134" spans="1:12" x14ac:dyDescent="0.3">
      <c r="A5134" s="9">
        <v>44773</v>
      </c>
      <c r="B5134" t="s">
        <v>304</v>
      </c>
      <c r="C5134" t="s">
        <v>113</v>
      </c>
      <c r="D5134">
        <v>16327600000</v>
      </c>
      <c r="E5134">
        <v>3503000000</v>
      </c>
      <c r="F5134">
        <v>19830600000</v>
      </c>
      <c r="G5134">
        <v>11</v>
      </c>
      <c r="H5134">
        <v>-2100000</v>
      </c>
      <c r="I5134">
        <v>-1.058857341663011E-4</v>
      </c>
      <c r="J5134" t="s">
        <v>341</v>
      </c>
      <c r="K5134" t="s">
        <v>2713</v>
      </c>
      <c r="L5134" t="s">
        <v>1298</v>
      </c>
    </row>
    <row r="5135" spans="1:12" x14ac:dyDescent="0.3">
      <c r="A5135" s="9">
        <v>44773</v>
      </c>
      <c r="B5135" t="s">
        <v>305</v>
      </c>
      <c r="C5135" t="s">
        <v>114</v>
      </c>
      <c r="D5135">
        <v>14344000000</v>
      </c>
      <c r="E5135">
        <v>6846700000</v>
      </c>
      <c r="F5135">
        <v>21190700000</v>
      </c>
      <c r="G5135">
        <v>6</v>
      </c>
      <c r="H5135">
        <v>343100000</v>
      </c>
      <c r="I5135">
        <v>1.645752988353575E-2</v>
      </c>
      <c r="J5135" t="s">
        <v>340</v>
      </c>
      <c r="K5135" t="s">
        <v>2804</v>
      </c>
      <c r="L5135" t="s">
        <v>1998</v>
      </c>
    </row>
    <row r="5136" spans="1:12" x14ac:dyDescent="0.3">
      <c r="A5136" s="9">
        <v>44773</v>
      </c>
      <c r="B5136" t="s">
        <v>309</v>
      </c>
      <c r="C5136" t="s">
        <v>118</v>
      </c>
      <c r="D5136">
        <v>52600000</v>
      </c>
      <c r="E5136">
        <v>33700000</v>
      </c>
      <c r="F5136">
        <v>86300000</v>
      </c>
      <c r="G5136">
        <v>80</v>
      </c>
      <c r="H5136">
        <v>300000</v>
      </c>
      <c r="I5136">
        <v>3.4883720930232562E-3</v>
      </c>
      <c r="J5136" t="s">
        <v>340</v>
      </c>
      <c r="K5136" t="s">
        <v>1262</v>
      </c>
      <c r="L5136" t="s">
        <v>390</v>
      </c>
    </row>
    <row r="5137" spans="1:12" x14ac:dyDescent="0.3">
      <c r="A5137" s="9">
        <v>44773</v>
      </c>
      <c r="B5137" t="s">
        <v>307</v>
      </c>
      <c r="C5137" t="s">
        <v>141</v>
      </c>
      <c r="D5137">
        <v>96200000</v>
      </c>
      <c r="E5137">
        <v>0</v>
      </c>
      <c r="F5137">
        <v>96200000</v>
      </c>
      <c r="G5137">
        <v>70</v>
      </c>
      <c r="H5137">
        <v>-400000</v>
      </c>
      <c r="I5137">
        <v>-4.140786749482402E-3</v>
      </c>
      <c r="J5137" t="s">
        <v>341</v>
      </c>
      <c r="K5137" t="s">
        <v>2805</v>
      </c>
      <c r="L5137" t="s">
        <v>909</v>
      </c>
    </row>
    <row r="5138" spans="1:12" x14ac:dyDescent="0.3">
      <c r="A5138" s="9">
        <v>44773</v>
      </c>
      <c r="B5138" t="s">
        <v>320</v>
      </c>
      <c r="C5138" t="s">
        <v>129</v>
      </c>
      <c r="D5138">
        <v>78300000</v>
      </c>
      <c r="E5138">
        <v>0</v>
      </c>
      <c r="F5138">
        <v>78300000</v>
      </c>
      <c r="G5138">
        <v>70</v>
      </c>
      <c r="H5138">
        <v>700000</v>
      </c>
      <c r="I5138">
        <v>9.0206185567010301E-3</v>
      </c>
      <c r="J5138" t="s">
        <v>340</v>
      </c>
      <c r="K5138" t="s">
        <v>1095</v>
      </c>
      <c r="L5138" t="s">
        <v>456</v>
      </c>
    </row>
    <row r="5139" spans="1:12" x14ac:dyDescent="0.3">
      <c r="A5139" s="9">
        <v>44773</v>
      </c>
      <c r="B5139" t="s">
        <v>308</v>
      </c>
      <c r="C5139" t="s">
        <v>117</v>
      </c>
      <c r="D5139">
        <v>202516000000</v>
      </c>
      <c r="E5139">
        <v>28173600000</v>
      </c>
      <c r="F5139">
        <v>230689600000</v>
      </c>
      <c r="G5139">
        <v>1</v>
      </c>
      <c r="H5139">
        <v>668100000</v>
      </c>
      <c r="I5139">
        <v>2.9045111000493432E-3</v>
      </c>
      <c r="J5139" t="s">
        <v>340</v>
      </c>
      <c r="K5139" t="s">
        <v>2775</v>
      </c>
      <c r="L5139" t="s">
        <v>2806</v>
      </c>
    </row>
    <row r="5140" spans="1:12" x14ac:dyDescent="0.3">
      <c r="A5140" s="9">
        <v>44773</v>
      </c>
      <c r="B5140" t="s">
        <v>292</v>
      </c>
      <c r="C5140" t="s">
        <v>101</v>
      </c>
      <c r="D5140">
        <v>17100000000</v>
      </c>
      <c r="E5140">
        <v>40300000</v>
      </c>
      <c r="F5140">
        <v>17140300000</v>
      </c>
      <c r="G5140">
        <v>9</v>
      </c>
      <c r="H5140">
        <v>-628100000</v>
      </c>
      <c r="I5140">
        <v>-3.5349271740843298E-2</v>
      </c>
      <c r="J5140" t="s">
        <v>341</v>
      </c>
      <c r="K5140" t="s">
        <v>2631</v>
      </c>
      <c r="L5140" t="s">
        <v>1400</v>
      </c>
    </row>
    <row r="5141" spans="1:12" x14ac:dyDescent="0.3">
      <c r="A5141" s="9">
        <v>44773</v>
      </c>
      <c r="B5141" t="s">
        <v>310</v>
      </c>
      <c r="C5141" t="s">
        <v>142</v>
      </c>
      <c r="D5141">
        <v>66099999.999999993</v>
      </c>
      <c r="E5141">
        <v>100000</v>
      </c>
      <c r="F5141">
        <v>66199999.999999993</v>
      </c>
      <c r="G5141">
        <v>74</v>
      </c>
      <c r="H5141">
        <v>-700000.00000000745</v>
      </c>
      <c r="I5141">
        <v>-1.046337817638277E-2</v>
      </c>
      <c r="J5141" t="s">
        <v>341</v>
      </c>
      <c r="K5141" t="s">
        <v>2807</v>
      </c>
      <c r="L5141" t="s">
        <v>610</v>
      </c>
    </row>
    <row r="5142" spans="1:12" x14ac:dyDescent="0.3">
      <c r="A5142" s="9">
        <v>44773</v>
      </c>
      <c r="B5142" t="s">
        <v>311</v>
      </c>
      <c r="C5142" t="s">
        <v>120</v>
      </c>
      <c r="D5142">
        <v>0</v>
      </c>
      <c r="E5142">
        <v>0</v>
      </c>
      <c r="F5142">
        <v>0</v>
      </c>
      <c r="G5142">
        <v>123</v>
      </c>
      <c r="H5142">
        <v>0</v>
      </c>
      <c r="J5142" t="s">
        <v>339</v>
      </c>
      <c r="K5142" t="s">
        <v>348</v>
      </c>
      <c r="L5142" t="s">
        <v>348</v>
      </c>
    </row>
    <row r="5143" spans="1:12" x14ac:dyDescent="0.3">
      <c r="A5143" s="9">
        <v>44773</v>
      </c>
      <c r="B5143" t="s">
        <v>312</v>
      </c>
      <c r="C5143" t="s">
        <v>121</v>
      </c>
      <c r="D5143">
        <v>0</v>
      </c>
      <c r="E5143">
        <v>0</v>
      </c>
      <c r="F5143">
        <v>0</v>
      </c>
      <c r="G5143">
        <v>122</v>
      </c>
      <c r="H5143">
        <v>0</v>
      </c>
      <c r="J5143" t="s">
        <v>339</v>
      </c>
      <c r="K5143" t="s">
        <v>348</v>
      </c>
      <c r="L5143" t="s">
        <v>348</v>
      </c>
    </row>
    <row r="5144" spans="1:12" x14ac:dyDescent="0.3">
      <c r="A5144" s="9">
        <v>44773</v>
      </c>
      <c r="B5144" t="s">
        <v>315</v>
      </c>
      <c r="C5144" t="s">
        <v>124</v>
      </c>
      <c r="D5144">
        <v>100000</v>
      </c>
      <c r="E5144">
        <v>3500000</v>
      </c>
      <c r="F5144">
        <v>3600000</v>
      </c>
      <c r="G5144">
        <v>106</v>
      </c>
      <c r="H5144">
        <v>0</v>
      </c>
      <c r="I5144">
        <v>0</v>
      </c>
      <c r="J5144" t="s">
        <v>339</v>
      </c>
      <c r="K5144" t="s">
        <v>897</v>
      </c>
      <c r="L5144" t="s">
        <v>348</v>
      </c>
    </row>
    <row r="5145" spans="1:12" x14ac:dyDescent="0.3">
      <c r="A5145" s="9">
        <v>44773</v>
      </c>
      <c r="B5145" t="s">
        <v>300</v>
      </c>
      <c r="C5145" t="s">
        <v>109</v>
      </c>
      <c r="D5145">
        <v>500000</v>
      </c>
      <c r="E5145">
        <v>400000</v>
      </c>
      <c r="F5145">
        <v>900000</v>
      </c>
      <c r="G5145">
        <v>113</v>
      </c>
      <c r="H5145">
        <v>0</v>
      </c>
      <c r="I5145">
        <v>0</v>
      </c>
      <c r="J5145" t="s">
        <v>339</v>
      </c>
      <c r="K5145" t="s">
        <v>441</v>
      </c>
      <c r="L5145" t="s">
        <v>348</v>
      </c>
    </row>
    <row r="5146" spans="1:12" x14ac:dyDescent="0.3">
      <c r="A5146" s="9">
        <v>44773</v>
      </c>
      <c r="B5146" t="s">
        <v>314</v>
      </c>
      <c r="C5146" t="s">
        <v>123</v>
      </c>
      <c r="D5146">
        <v>500000</v>
      </c>
      <c r="E5146">
        <v>0</v>
      </c>
      <c r="F5146">
        <v>500000</v>
      </c>
      <c r="G5146">
        <v>107</v>
      </c>
      <c r="H5146">
        <v>0</v>
      </c>
      <c r="I5146">
        <v>0</v>
      </c>
      <c r="J5146" t="s">
        <v>339</v>
      </c>
      <c r="K5146" t="s">
        <v>361</v>
      </c>
      <c r="L5146" t="s">
        <v>348</v>
      </c>
    </row>
    <row r="5147" spans="1:12" x14ac:dyDescent="0.3">
      <c r="A5147" s="9">
        <v>44773</v>
      </c>
      <c r="B5147" t="s">
        <v>321</v>
      </c>
      <c r="C5147" t="s">
        <v>130</v>
      </c>
      <c r="D5147">
        <v>341300000</v>
      </c>
      <c r="E5147">
        <v>78500000</v>
      </c>
      <c r="F5147">
        <v>419800000</v>
      </c>
      <c r="G5147">
        <v>58</v>
      </c>
      <c r="H5147">
        <v>1300000</v>
      </c>
      <c r="I5147">
        <v>3.106332138590203E-3</v>
      </c>
      <c r="J5147" t="s">
        <v>340</v>
      </c>
      <c r="K5147" t="s">
        <v>800</v>
      </c>
      <c r="L5147" t="s">
        <v>598</v>
      </c>
    </row>
    <row r="5148" spans="1:12" x14ac:dyDescent="0.3">
      <c r="A5148" s="9">
        <v>44773</v>
      </c>
      <c r="B5148" t="s">
        <v>316</v>
      </c>
      <c r="C5148" t="s">
        <v>125</v>
      </c>
      <c r="D5148">
        <v>0</v>
      </c>
      <c r="E5148">
        <v>0</v>
      </c>
      <c r="F5148">
        <v>0</v>
      </c>
      <c r="G5148">
        <v>118</v>
      </c>
      <c r="H5148">
        <v>0</v>
      </c>
      <c r="J5148" t="s">
        <v>339</v>
      </c>
      <c r="K5148" t="s">
        <v>348</v>
      </c>
      <c r="L5148" t="s">
        <v>348</v>
      </c>
    </row>
    <row r="5149" spans="1:12" x14ac:dyDescent="0.3">
      <c r="A5149" s="9">
        <v>44773</v>
      </c>
      <c r="B5149" t="s">
        <v>317</v>
      </c>
      <c r="C5149" t="s">
        <v>126</v>
      </c>
      <c r="D5149">
        <v>10064800000</v>
      </c>
      <c r="E5149">
        <v>0</v>
      </c>
      <c r="F5149">
        <v>10064800000</v>
      </c>
      <c r="G5149">
        <v>17</v>
      </c>
      <c r="H5149">
        <v>-75800000</v>
      </c>
      <c r="I5149">
        <v>-7.4749028657081426E-3</v>
      </c>
      <c r="J5149" t="s">
        <v>341</v>
      </c>
      <c r="K5149" t="s">
        <v>1195</v>
      </c>
      <c r="L5149" t="s">
        <v>1842</v>
      </c>
    </row>
    <row r="5150" spans="1:12" x14ac:dyDescent="0.3">
      <c r="A5150" s="9">
        <v>44773</v>
      </c>
      <c r="B5150" t="s">
        <v>318</v>
      </c>
      <c r="C5150" t="s">
        <v>127</v>
      </c>
      <c r="D5150">
        <v>700000</v>
      </c>
      <c r="E5150">
        <v>0</v>
      </c>
      <c r="F5150">
        <v>700000</v>
      </c>
      <c r="G5150">
        <v>111</v>
      </c>
      <c r="H5150">
        <v>0</v>
      </c>
      <c r="I5150">
        <v>0</v>
      </c>
      <c r="J5150" t="s">
        <v>339</v>
      </c>
      <c r="K5150" t="s">
        <v>456</v>
      </c>
      <c r="L5150" t="s">
        <v>348</v>
      </c>
    </row>
    <row r="5151" spans="1:12" x14ac:dyDescent="0.3">
      <c r="A5151" s="9">
        <v>44773</v>
      </c>
      <c r="B5151" t="s">
        <v>319</v>
      </c>
      <c r="C5151" t="s">
        <v>128</v>
      </c>
      <c r="D5151">
        <v>7400000</v>
      </c>
      <c r="E5151">
        <v>0</v>
      </c>
      <c r="F5151">
        <v>7400000</v>
      </c>
      <c r="G5151">
        <v>99</v>
      </c>
      <c r="H5151">
        <v>-100000</v>
      </c>
      <c r="I5151">
        <v>-1.3333333333333331E-2</v>
      </c>
      <c r="J5151" t="s">
        <v>341</v>
      </c>
      <c r="K5151" t="s">
        <v>1538</v>
      </c>
      <c r="L5151" t="s">
        <v>503</v>
      </c>
    </row>
    <row r="5152" spans="1:12" x14ac:dyDescent="0.3">
      <c r="A5152" s="9">
        <v>44773</v>
      </c>
      <c r="B5152" t="s">
        <v>313</v>
      </c>
      <c r="C5152" t="s">
        <v>122</v>
      </c>
      <c r="D5152">
        <v>103900000</v>
      </c>
      <c r="E5152">
        <v>0</v>
      </c>
      <c r="F5152">
        <v>103900000</v>
      </c>
      <c r="G5152">
        <v>69</v>
      </c>
      <c r="H5152">
        <v>2400000</v>
      </c>
      <c r="I5152">
        <v>2.364532019704434E-2</v>
      </c>
      <c r="J5152" t="s">
        <v>340</v>
      </c>
      <c r="K5152" t="s">
        <v>910</v>
      </c>
      <c r="L5152" t="s">
        <v>907</v>
      </c>
    </row>
    <row r="5153" spans="1:12" x14ac:dyDescent="0.3">
      <c r="A5153" s="9">
        <v>44804</v>
      </c>
      <c r="B5153" t="s">
        <v>207</v>
      </c>
      <c r="C5153" t="s">
        <v>16</v>
      </c>
      <c r="D5153">
        <v>1178400000</v>
      </c>
      <c r="E5153">
        <v>1715700000</v>
      </c>
      <c r="F5153">
        <v>2894100000</v>
      </c>
      <c r="G5153">
        <v>33</v>
      </c>
      <c r="H5153">
        <v>-147900000</v>
      </c>
      <c r="I5153">
        <v>-4.8619329388560159E-2</v>
      </c>
      <c r="J5153" t="s">
        <v>341</v>
      </c>
      <c r="K5153" t="s">
        <v>1150</v>
      </c>
      <c r="L5153" t="s">
        <v>686</v>
      </c>
    </row>
    <row r="5154" spans="1:12" x14ac:dyDescent="0.3">
      <c r="A5154" s="9">
        <v>44804</v>
      </c>
      <c r="B5154" t="s">
        <v>206</v>
      </c>
      <c r="C5154" t="s">
        <v>15</v>
      </c>
      <c r="D5154">
        <v>200000</v>
      </c>
      <c r="E5154">
        <v>0</v>
      </c>
      <c r="F5154">
        <v>200000</v>
      </c>
      <c r="G5154">
        <v>115</v>
      </c>
      <c r="H5154">
        <v>0</v>
      </c>
      <c r="I5154">
        <v>0</v>
      </c>
      <c r="J5154" t="s">
        <v>339</v>
      </c>
      <c r="K5154" t="s">
        <v>379</v>
      </c>
      <c r="L5154" t="s">
        <v>348</v>
      </c>
    </row>
    <row r="5155" spans="1:12" x14ac:dyDescent="0.3">
      <c r="A5155" s="9">
        <v>44804</v>
      </c>
      <c r="B5155" t="s">
        <v>205</v>
      </c>
      <c r="C5155" t="s">
        <v>14</v>
      </c>
      <c r="D5155">
        <v>6593300000</v>
      </c>
      <c r="E5155">
        <v>350000000</v>
      </c>
      <c r="F5155">
        <v>6943300000</v>
      </c>
      <c r="G5155">
        <v>20</v>
      </c>
      <c r="H5155">
        <v>570800000</v>
      </c>
      <c r="I5155">
        <v>8.9572381326010198E-2</v>
      </c>
      <c r="J5155" t="s">
        <v>340</v>
      </c>
      <c r="K5155" t="s">
        <v>2808</v>
      </c>
      <c r="L5155" t="s">
        <v>2809</v>
      </c>
    </row>
    <row r="5156" spans="1:12" x14ac:dyDescent="0.3">
      <c r="A5156" s="9">
        <v>44804</v>
      </c>
      <c r="B5156" t="s">
        <v>204</v>
      </c>
      <c r="C5156" t="s">
        <v>13</v>
      </c>
      <c r="D5156">
        <v>0</v>
      </c>
      <c r="E5156">
        <v>5700000</v>
      </c>
      <c r="F5156">
        <v>5700000</v>
      </c>
      <c r="G5156">
        <v>108</v>
      </c>
      <c r="H5156">
        <v>5500000</v>
      </c>
      <c r="I5156">
        <v>27.5</v>
      </c>
      <c r="J5156" t="s">
        <v>340</v>
      </c>
      <c r="K5156" t="s">
        <v>768</v>
      </c>
      <c r="L5156" t="s">
        <v>636</v>
      </c>
    </row>
    <row r="5157" spans="1:12" x14ac:dyDescent="0.3">
      <c r="A5157" s="9">
        <v>44804</v>
      </c>
      <c r="B5157" t="s">
        <v>203</v>
      </c>
      <c r="C5157" t="s">
        <v>12</v>
      </c>
      <c r="D5157">
        <v>16300000</v>
      </c>
      <c r="E5157">
        <v>200000</v>
      </c>
      <c r="F5157">
        <v>16500000</v>
      </c>
      <c r="G5157">
        <v>91</v>
      </c>
      <c r="H5157">
        <v>0</v>
      </c>
      <c r="I5157">
        <v>0</v>
      </c>
      <c r="J5157" t="s">
        <v>339</v>
      </c>
      <c r="K5157" t="s">
        <v>1644</v>
      </c>
      <c r="L5157" t="s">
        <v>348</v>
      </c>
    </row>
    <row r="5158" spans="1:12" x14ac:dyDescent="0.3">
      <c r="A5158" s="9">
        <v>44804</v>
      </c>
      <c r="B5158" t="s">
        <v>200</v>
      </c>
      <c r="C5158" t="s">
        <v>9</v>
      </c>
      <c r="D5158">
        <v>6051800000</v>
      </c>
      <c r="E5158">
        <v>0</v>
      </c>
      <c r="F5158">
        <v>6051800000</v>
      </c>
      <c r="G5158">
        <v>23</v>
      </c>
      <c r="H5158">
        <v>-39200000</v>
      </c>
      <c r="I5158">
        <v>-6.4357248399277622E-3</v>
      </c>
      <c r="J5158" t="s">
        <v>341</v>
      </c>
      <c r="K5158" t="s">
        <v>721</v>
      </c>
      <c r="L5158" t="s">
        <v>1787</v>
      </c>
    </row>
    <row r="5159" spans="1:12" x14ac:dyDescent="0.3">
      <c r="A5159" s="9">
        <v>44804</v>
      </c>
      <c r="B5159" t="s">
        <v>201</v>
      </c>
      <c r="C5159" t="s">
        <v>10</v>
      </c>
      <c r="D5159">
        <v>3346800000</v>
      </c>
      <c r="E5159">
        <v>262500000</v>
      </c>
      <c r="F5159">
        <v>3609300000</v>
      </c>
      <c r="G5159">
        <v>38</v>
      </c>
      <c r="H5159">
        <v>-98300000</v>
      </c>
      <c r="I5159">
        <v>-2.6513108210162908E-2</v>
      </c>
      <c r="J5159" t="s">
        <v>341</v>
      </c>
      <c r="K5159" t="s">
        <v>1125</v>
      </c>
      <c r="L5159" t="s">
        <v>2802</v>
      </c>
    </row>
    <row r="5160" spans="1:12" x14ac:dyDescent="0.3">
      <c r="A5160" s="9">
        <v>44804</v>
      </c>
      <c r="B5160" t="s">
        <v>334</v>
      </c>
      <c r="C5160" t="s">
        <v>151</v>
      </c>
      <c r="D5160">
        <v>5116100000</v>
      </c>
      <c r="E5160">
        <v>0</v>
      </c>
      <c r="F5160">
        <v>5116100000</v>
      </c>
      <c r="G5160">
        <v>26</v>
      </c>
      <c r="H5160">
        <v>108400000</v>
      </c>
      <c r="I5160">
        <v>2.1646664137228669E-2</v>
      </c>
      <c r="J5160" t="s">
        <v>340</v>
      </c>
      <c r="K5160" t="s">
        <v>1705</v>
      </c>
      <c r="L5160" t="s">
        <v>885</v>
      </c>
    </row>
    <row r="5161" spans="1:12" x14ac:dyDescent="0.3">
      <c r="A5161" s="9">
        <v>44804</v>
      </c>
      <c r="B5161" t="s">
        <v>199</v>
      </c>
      <c r="C5161" t="s">
        <v>8</v>
      </c>
      <c r="D5161">
        <v>9100000</v>
      </c>
      <c r="E5161">
        <v>0</v>
      </c>
      <c r="F5161">
        <v>9100000</v>
      </c>
      <c r="G5161">
        <v>97</v>
      </c>
      <c r="H5161">
        <v>0</v>
      </c>
      <c r="I5161">
        <v>0</v>
      </c>
      <c r="J5161" t="s">
        <v>339</v>
      </c>
      <c r="K5161" t="s">
        <v>1415</v>
      </c>
      <c r="L5161" t="s">
        <v>348</v>
      </c>
    </row>
    <row r="5162" spans="1:12" x14ac:dyDescent="0.3">
      <c r="A5162" s="9">
        <v>44804</v>
      </c>
      <c r="B5162" t="s">
        <v>225</v>
      </c>
      <c r="C5162" t="s">
        <v>34</v>
      </c>
      <c r="D5162">
        <v>165028100000</v>
      </c>
      <c r="E5162">
        <v>19782200000</v>
      </c>
      <c r="F5162">
        <v>184810300000</v>
      </c>
      <c r="G5162">
        <v>2</v>
      </c>
      <c r="H5162">
        <v>1051800000</v>
      </c>
      <c r="I5162">
        <v>5.7238168574514922E-3</v>
      </c>
      <c r="J5162" t="s">
        <v>340</v>
      </c>
      <c r="K5162" t="s">
        <v>2810</v>
      </c>
      <c r="L5162" t="s">
        <v>1865</v>
      </c>
    </row>
    <row r="5163" spans="1:12" x14ac:dyDescent="0.3">
      <c r="A5163" s="9">
        <v>44804</v>
      </c>
      <c r="B5163" t="s">
        <v>226</v>
      </c>
      <c r="C5163" t="s">
        <v>35</v>
      </c>
      <c r="D5163">
        <v>67600000</v>
      </c>
      <c r="E5163">
        <v>1400000</v>
      </c>
      <c r="F5163">
        <v>69000000</v>
      </c>
      <c r="G5163">
        <v>77</v>
      </c>
      <c r="H5163">
        <v>2000000.000000007</v>
      </c>
      <c r="I5163">
        <v>2.985074626865683E-2</v>
      </c>
      <c r="J5163" t="s">
        <v>340</v>
      </c>
      <c r="K5163" t="s">
        <v>2811</v>
      </c>
      <c r="L5163" t="s">
        <v>754</v>
      </c>
    </row>
    <row r="5164" spans="1:12" x14ac:dyDescent="0.3">
      <c r="A5164" s="9">
        <v>44804</v>
      </c>
      <c r="B5164" t="s">
        <v>202</v>
      </c>
      <c r="C5164" t="s">
        <v>11</v>
      </c>
      <c r="D5164">
        <v>99900000</v>
      </c>
      <c r="E5164">
        <v>0</v>
      </c>
      <c r="F5164">
        <v>99900000</v>
      </c>
      <c r="G5164">
        <v>72</v>
      </c>
      <c r="H5164">
        <v>1700000</v>
      </c>
      <c r="I5164">
        <v>1.731160896130346E-2</v>
      </c>
      <c r="J5164" t="s">
        <v>340</v>
      </c>
      <c r="K5164" t="s">
        <v>1820</v>
      </c>
      <c r="L5164" t="s">
        <v>476</v>
      </c>
    </row>
    <row r="5165" spans="1:12" x14ac:dyDescent="0.3">
      <c r="A5165" s="9">
        <v>44804</v>
      </c>
      <c r="B5165" t="s">
        <v>329</v>
      </c>
      <c r="C5165" t="s">
        <v>146</v>
      </c>
      <c r="D5165">
        <v>19300000</v>
      </c>
      <c r="E5165">
        <v>0</v>
      </c>
      <c r="F5165">
        <v>19300000</v>
      </c>
      <c r="G5165">
        <v>93</v>
      </c>
      <c r="H5165">
        <v>-100000</v>
      </c>
      <c r="I5165">
        <v>-5.1546391752577319E-3</v>
      </c>
      <c r="J5165" t="s">
        <v>341</v>
      </c>
      <c r="K5165" t="s">
        <v>2204</v>
      </c>
      <c r="L5165" t="s">
        <v>503</v>
      </c>
    </row>
    <row r="5166" spans="1:12" x14ac:dyDescent="0.3">
      <c r="A5166" s="9">
        <v>44804</v>
      </c>
      <c r="B5166" t="s">
        <v>291</v>
      </c>
      <c r="C5166" t="s">
        <v>100</v>
      </c>
      <c r="D5166">
        <v>1300000</v>
      </c>
      <c r="E5166">
        <v>700000</v>
      </c>
      <c r="F5166">
        <v>2000000</v>
      </c>
      <c r="G5166">
        <v>112</v>
      </c>
      <c r="H5166">
        <v>-100000</v>
      </c>
      <c r="I5166">
        <v>-4.7619047619047623E-2</v>
      </c>
      <c r="J5166" t="s">
        <v>341</v>
      </c>
      <c r="K5166" t="s">
        <v>754</v>
      </c>
      <c r="L5166" t="s">
        <v>503</v>
      </c>
    </row>
    <row r="5167" spans="1:12" x14ac:dyDescent="0.3">
      <c r="A5167" s="9">
        <v>44804</v>
      </c>
      <c r="B5167" t="s">
        <v>211</v>
      </c>
      <c r="C5167" t="s">
        <v>20</v>
      </c>
      <c r="D5167">
        <v>2291800000</v>
      </c>
      <c r="E5167">
        <v>121100000</v>
      </c>
      <c r="F5167">
        <v>2412900000</v>
      </c>
      <c r="G5167">
        <v>41</v>
      </c>
      <c r="H5167">
        <v>-25100000</v>
      </c>
      <c r="I5167">
        <v>-1.029532403609516E-2</v>
      </c>
      <c r="J5167" t="s">
        <v>341</v>
      </c>
      <c r="K5167" t="s">
        <v>586</v>
      </c>
      <c r="L5167" t="s">
        <v>1142</v>
      </c>
    </row>
    <row r="5168" spans="1:12" x14ac:dyDescent="0.3">
      <c r="A5168" s="9">
        <v>44804</v>
      </c>
      <c r="B5168" t="s">
        <v>212</v>
      </c>
      <c r="C5168" t="s">
        <v>21</v>
      </c>
      <c r="D5168">
        <v>3100000</v>
      </c>
      <c r="E5168">
        <v>0</v>
      </c>
      <c r="F5168">
        <v>3100000</v>
      </c>
      <c r="G5168">
        <v>104</v>
      </c>
      <c r="H5168">
        <v>0</v>
      </c>
      <c r="I5168">
        <v>0</v>
      </c>
      <c r="J5168" t="s">
        <v>339</v>
      </c>
      <c r="K5168" t="s">
        <v>777</v>
      </c>
      <c r="L5168" t="s">
        <v>348</v>
      </c>
    </row>
    <row r="5169" spans="1:12" x14ac:dyDescent="0.3">
      <c r="A5169" s="9">
        <v>44804</v>
      </c>
      <c r="B5169" t="s">
        <v>213</v>
      </c>
      <c r="C5169" t="s">
        <v>22</v>
      </c>
      <c r="D5169">
        <v>144600000</v>
      </c>
      <c r="E5169">
        <v>0</v>
      </c>
      <c r="F5169">
        <v>144600000</v>
      </c>
      <c r="G5169">
        <v>68</v>
      </c>
      <c r="H5169">
        <v>-1900000</v>
      </c>
      <c r="I5169">
        <v>-1.296928327645051E-2</v>
      </c>
      <c r="J5169" t="s">
        <v>341</v>
      </c>
      <c r="K5169" t="s">
        <v>1398</v>
      </c>
      <c r="L5169" t="s">
        <v>996</v>
      </c>
    </row>
    <row r="5170" spans="1:12" x14ac:dyDescent="0.3">
      <c r="A5170" s="9">
        <v>44804</v>
      </c>
      <c r="B5170" t="s">
        <v>214</v>
      </c>
      <c r="C5170" t="s">
        <v>23</v>
      </c>
      <c r="D5170">
        <v>29800000</v>
      </c>
      <c r="E5170">
        <v>22100000</v>
      </c>
      <c r="F5170">
        <v>51900000</v>
      </c>
      <c r="G5170">
        <v>79</v>
      </c>
      <c r="H5170">
        <v>-200000</v>
      </c>
      <c r="I5170">
        <v>-3.838771593090211E-3</v>
      </c>
      <c r="J5170" t="s">
        <v>341</v>
      </c>
      <c r="K5170" t="s">
        <v>831</v>
      </c>
      <c r="L5170" t="s">
        <v>497</v>
      </c>
    </row>
    <row r="5171" spans="1:12" x14ac:dyDescent="0.3">
      <c r="A5171" s="9">
        <v>44804</v>
      </c>
      <c r="B5171" t="s">
        <v>216</v>
      </c>
      <c r="C5171" t="s">
        <v>25</v>
      </c>
      <c r="D5171">
        <v>30700000</v>
      </c>
      <c r="E5171">
        <v>800000</v>
      </c>
      <c r="F5171">
        <v>31500000</v>
      </c>
      <c r="G5171">
        <v>84</v>
      </c>
      <c r="H5171">
        <v>-2600000</v>
      </c>
      <c r="I5171">
        <v>-7.6246334310850442E-2</v>
      </c>
      <c r="J5171" t="s">
        <v>341</v>
      </c>
      <c r="K5171" t="s">
        <v>2465</v>
      </c>
      <c r="L5171" t="s">
        <v>927</v>
      </c>
    </row>
    <row r="5172" spans="1:12" x14ac:dyDescent="0.3">
      <c r="A5172" s="9">
        <v>44804</v>
      </c>
      <c r="B5172" t="s">
        <v>217</v>
      </c>
      <c r="C5172" t="s">
        <v>26</v>
      </c>
      <c r="D5172">
        <v>70800000</v>
      </c>
      <c r="E5172">
        <v>0</v>
      </c>
      <c r="F5172">
        <v>70800000</v>
      </c>
      <c r="G5172">
        <v>84</v>
      </c>
      <c r="H5172">
        <v>-1400000</v>
      </c>
      <c r="I5172">
        <v>-1.9390581717451519E-2</v>
      </c>
      <c r="J5172" t="s">
        <v>341</v>
      </c>
      <c r="K5172" t="s">
        <v>2812</v>
      </c>
      <c r="L5172" t="s">
        <v>626</v>
      </c>
    </row>
    <row r="5173" spans="1:12" x14ac:dyDescent="0.3">
      <c r="A5173" s="9">
        <v>44804</v>
      </c>
      <c r="B5173" t="s">
        <v>218</v>
      </c>
      <c r="C5173" t="s">
        <v>27</v>
      </c>
      <c r="D5173">
        <v>351600000</v>
      </c>
      <c r="E5173">
        <v>57500000</v>
      </c>
      <c r="F5173">
        <v>409100000</v>
      </c>
      <c r="G5173">
        <v>84</v>
      </c>
      <c r="H5173">
        <v>1900000</v>
      </c>
      <c r="I5173">
        <v>4.6660117878192537E-3</v>
      </c>
      <c r="J5173" t="s">
        <v>340</v>
      </c>
      <c r="K5173" t="s">
        <v>1068</v>
      </c>
      <c r="L5173" t="s">
        <v>657</v>
      </c>
    </row>
    <row r="5174" spans="1:12" x14ac:dyDescent="0.3">
      <c r="A5174" s="9">
        <v>44804</v>
      </c>
      <c r="B5174" t="s">
        <v>220</v>
      </c>
      <c r="C5174" t="s">
        <v>29</v>
      </c>
      <c r="D5174">
        <v>21600000</v>
      </c>
      <c r="E5174">
        <v>0</v>
      </c>
      <c r="F5174">
        <v>21600000</v>
      </c>
      <c r="G5174">
        <v>90</v>
      </c>
      <c r="H5174">
        <v>400000</v>
      </c>
      <c r="I5174">
        <v>1.886792452830189E-2</v>
      </c>
      <c r="J5174" t="s">
        <v>340</v>
      </c>
      <c r="K5174" t="s">
        <v>2813</v>
      </c>
      <c r="L5174" t="s">
        <v>557</v>
      </c>
    </row>
    <row r="5175" spans="1:12" x14ac:dyDescent="0.3">
      <c r="A5175" s="9">
        <v>44804</v>
      </c>
      <c r="B5175" t="s">
        <v>221</v>
      </c>
      <c r="C5175" t="s">
        <v>30</v>
      </c>
      <c r="D5175">
        <v>3480500000</v>
      </c>
      <c r="E5175">
        <v>134600000</v>
      </c>
      <c r="F5175">
        <v>3615100000</v>
      </c>
      <c r="G5175">
        <v>36</v>
      </c>
      <c r="H5175">
        <v>-87300000</v>
      </c>
      <c r="I5175">
        <v>-2.3579299913569579E-2</v>
      </c>
      <c r="J5175" t="s">
        <v>341</v>
      </c>
      <c r="K5175" t="s">
        <v>2814</v>
      </c>
      <c r="L5175" t="s">
        <v>1491</v>
      </c>
    </row>
    <row r="5176" spans="1:12" x14ac:dyDescent="0.3">
      <c r="A5176" s="9">
        <v>44804</v>
      </c>
      <c r="B5176" t="s">
        <v>222</v>
      </c>
      <c r="C5176" t="s">
        <v>31</v>
      </c>
      <c r="D5176">
        <v>786900000</v>
      </c>
      <c r="E5176">
        <v>121500000</v>
      </c>
      <c r="F5176">
        <v>908400000</v>
      </c>
      <c r="G5176">
        <v>46</v>
      </c>
      <c r="H5176">
        <v>-42700000</v>
      </c>
      <c r="I5176">
        <v>-4.4895384291872571E-2</v>
      </c>
      <c r="J5176" t="s">
        <v>341</v>
      </c>
      <c r="K5176" t="s">
        <v>1462</v>
      </c>
      <c r="L5176" t="s">
        <v>836</v>
      </c>
    </row>
    <row r="5177" spans="1:12" x14ac:dyDescent="0.3">
      <c r="A5177" s="9">
        <v>44804</v>
      </c>
      <c r="B5177" t="s">
        <v>223</v>
      </c>
      <c r="C5177" t="s">
        <v>32</v>
      </c>
      <c r="D5177">
        <v>63500000</v>
      </c>
      <c r="E5177">
        <v>10900000</v>
      </c>
      <c r="F5177">
        <v>74400000</v>
      </c>
      <c r="G5177">
        <v>76</v>
      </c>
      <c r="H5177">
        <v>-100000</v>
      </c>
      <c r="I5177">
        <v>-1.342281879194631E-3</v>
      </c>
      <c r="J5177" t="s">
        <v>341</v>
      </c>
      <c r="K5177" t="s">
        <v>1328</v>
      </c>
      <c r="L5177" t="s">
        <v>503</v>
      </c>
    </row>
    <row r="5178" spans="1:12" x14ac:dyDescent="0.3">
      <c r="A5178" s="9">
        <v>44804</v>
      </c>
      <c r="B5178" t="s">
        <v>242</v>
      </c>
      <c r="C5178" t="s">
        <v>51</v>
      </c>
      <c r="D5178">
        <v>18600000</v>
      </c>
      <c r="E5178">
        <v>0</v>
      </c>
      <c r="F5178">
        <v>18600000</v>
      </c>
      <c r="G5178">
        <v>95</v>
      </c>
      <c r="H5178">
        <v>200000</v>
      </c>
      <c r="I5178">
        <v>1.0869565217391301E-2</v>
      </c>
      <c r="J5178" t="s">
        <v>340</v>
      </c>
      <c r="K5178" t="s">
        <v>553</v>
      </c>
      <c r="L5178" t="s">
        <v>379</v>
      </c>
    </row>
    <row r="5179" spans="1:12" x14ac:dyDescent="0.3">
      <c r="A5179" s="9">
        <v>44804</v>
      </c>
      <c r="B5179" t="s">
        <v>258</v>
      </c>
      <c r="C5179" t="s">
        <v>67</v>
      </c>
      <c r="D5179">
        <v>271800000</v>
      </c>
      <c r="E5179">
        <v>16500000</v>
      </c>
      <c r="F5179">
        <v>288300000</v>
      </c>
      <c r="G5179">
        <v>61</v>
      </c>
      <c r="H5179">
        <v>12300000</v>
      </c>
      <c r="I5179">
        <v>4.4565217391304347E-2</v>
      </c>
      <c r="J5179" t="s">
        <v>340</v>
      </c>
      <c r="K5179" t="s">
        <v>990</v>
      </c>
      <c r="L5179" t="s">
        <v>583</v>
      </c>
    </row>
    <row r="5180" spans="1:12" x14ac:dyDescent="0.3">
      <c r="A5180" s="9">
        <v>44804</v>
      </c>
      <c r="B5180" t="s">
        <v>228</v>
      </c>
      <c r="C5180" t="s">
        <v>37</v>
      </c>
      <c r="D5180">
        <v>3571600000</v>
      </c>
      <c r="E5180">
        <v>2144900000</v>
      </c>
      <c r="F5180">
        <v>5716500000</v>
      </c>
      <c r="G5180">
        <v>22</v>
      </c>
      <c r="H5180">
        <v>-10400000</v>
      </c>
      <c r="I5180">
        <v>-1.8159911994272641E-3</v>
      </c>
      <c r="J5180" t="s">
        <v>341</v>
      </c>
      <c r="K5180" t="s">
        <v>1964</v>
      </c>
      <c r="L5180" t="s">
        <v>515</v>
      </c>
    </row>
    <row r="5181" spans="1:12" x14ac:dyDescent="0.3">
      <c r="A5181" s="9">
        <v>44804</v>
      </c>
      <c r="B5181" t="s">
        <v>208</v>
      </c>
      <c r="C5181" t="s">
        <v>17</v>
      </c>
      <c r="D5181">
        <v>1647400000</v>
      </c>
      <c r="E5181">
        <v>167600000</v>
      </c>
      <c r="F5181">
        <v>1815000000</v>
      </c>
      <c r="G5181">
        <v>40</v>
      </c>
      <c r="H5181">
        <v>47700000</v>
      </c>
      <c r="I5181">
        <v>2.699032422339161E-2</v>
      </c>
      <c r="J5181" t="s">
        <v>340</v>
      </c>
      <c r="K5181" t="s">
        <v>1031</v>
      </c>
      <c r="L5181" t="s">
        <v>2216</v>
      </c>
    </row>
    <row r="5182" spans="1:12" x14ac:dyDescent="0.3">
      <c r="A5182" s="9">
        <v>44804</v>
      </c>
      <c r="B5182" t="s">
        <v>256</v>
      </c>
      <c r="C5182" t="s">
        <v>65</v>
      </c>
      <c r="D5182">
        <v>284500000</v>
      </c>
      <c r="E5182">
        <v>59600000</v>
      </c>
      <c r="F5182">
        <v>344100000</v>
      </c>
      <c r="G5182">
        <v>57</v>
      </c>
      <c r="H5182">
        <v>300000</v>
      </c>
      <c r="I5182">
        <v>8.7260034904013963E-4</v>
      </c>
      <c r="J5182" t="s">
        <v>340</v>
      </c>
      <c r="K5182" t="s">
        <v>1477</v>
      </c>
      <c r="L5182" t="s">
        <v>390</v>
      </c>
    </row>
    <row r="5183" spans="1:12" x14ac:dyDescent="0.3">
      <c r="A5183" s="9">
        <v>44804</v>
      </c>
      <c r="B5183" t="s">
        <v>246</v>
      </c>
      <c r="C5183" t="s">
        <v>55</v>
      </c>
      <c r="D5183">
        <v>3719600000</v>
      </c>
      <c r="E5183">
        <v>1051200000</v>
      </c>
      <c r="F5183">
        <v>4770800000</v>
      </c>
      <c r="G5183">
        <v>25</v>
      </c>
      <c r="H5183">
        <v>76700000</v>
      </c>
      <c r="I5183">
        <v>1.6339660424788561E-2</v>
      </c>
      <c r="J5183" t="s">
        <v>340</v>
      </c>
      <c r="K5183" t="s">
        <v>2756</v>
      </c>
      <c r="L5183" t="s">
        <v>1762</v>
      </c>
    </row>
    <row r="5184" spans="1:12" x14ac:dyDescent="0.3">
      <c r="A5184" s="9">
        <v>44804</v>
      </c>
      <c r="B5184" t="s">
        <v>254</v>
      </c>
      <c r="C5184" t="s">
        <v>63</v>
      </c>
      <c r="D5184">
        <v>4054700000</v>
      </c>
      <c r="E5184">
        <v>438200000</v>
      </c>
      <c r="F5184">
        <v>4492900000</v>
      </c>
      <c r="G5184">
        <v>27</v>
      </c>
      <c r="H5184">
        <v>-391700000</v>
      </c>
      <c r="I5184">
        <v>-8.0190803750562992E-2</v>
      </c>
      <c r="J5184" t="s">
        <v>341</v>
      </c>
      <c r="K5184" t="s">
        <v>408</v>
      </c>
      <c r="L5184" t="s">
        <v>998</v>
      </c>
    </row>
    <row r="5185" spans="1:12" x14ac:dyDescent="0.3">
      <c r="A5185" s="9">
        <v>44804</v>
      </c>
      <c r="B5185" t="s">
        <v>230</v>
      </c>
      <c r="C5185" t="s">
        <v>39</v>
      </c>
      <c r="D5185">
        <v>2007500000</v>
      </c>
      <c r="E5185">
        <v>652500000</v>
      </c>
      <c r="F5185">
        <v>2660000000</v>
      </c>
      <c r="G5185">
        <v>34</v>
      </c>
      <c r="H5185">
        <v>68400000</v>
      </c>
      <c r="I5185">
        <v>2.6392961876832849E-2</v>
      </c>
      <c r="J5185" t="s">
        <v>340</v>
      </c>
      <c r="K5185" t="s">
        <v>1176</v>
      </c>
      <c r="L5185" t="s">
        <v>2680</v>
      </c>
    </row>
    <row r="5186" spans="1:12" x14ac:dyDescent="0.3">
      <c r="A5186" s="9">
        <v>44804</v>
      </c>
      <c r="B5186" t="s">
        <v>231</v>
      </c>
      <c r="C5186" t="s">
        <v>40</v>
      </c>
      <c r="D5186">
        <v>601100000</v>
      </c>
      <c r="E5186">
        <v>659700000</v>
      </c>
      <c r="F5186">
        <v>1260800000</v>
      </c>
      <c r="G5186">
        <v>48</v>
      </c>
      <c r="H5186">
        <v>-18900000</v>
      </c>
      <c r="I5186">
        <v>-1.4769086504649529E-2</v>
      </c>
      <c r="J5186" t="s">
        <v>341</v>
      </c>
      <c r="K5186" t="s">
        <v>487</v>
      </c>
      <c r="L5186" t="s">
        <v>607</v>
      </c>
    </row>
    <row r="5187" spans="1:12" x14ac:dyDescent="0.3">
      <c r="A5187" s="9">
        <v>44804</v>
      </c>
      <c r="B5187" t="s">
        <v>232</v>
      </c>
      <c r="C5187" t="s">
        <v>41</v>
      </c>
      <c r="D5187">
        <v>283600000</v>
      </c>
      <c r="E5187">
        <v>0</v>
      </c>
      <c r="F5187">
        <v>283600000</v>
      </c>
      <c r="G5187">
        <v>62</v>
      </c>
      <c r="H5187">
        <v>4400000</v>
      </c>
      <c r="I5187">
        <v>1.5759312320916909E-2</v>
      </c>
      <c r="J5187" t="s">
        <v>340</v>
      </c>
      <c r="K5187" t="s">
        <v>1224</v>
      </c>
      <c r="L5187" t="s">
        <v>860</v>
      </c>
    </row>
    <row r="5188" spans="1:12" x14ac:dyDescent="0.3">
      <c r="A5188" s="9">
        <v>44804</v>
      </c>
      <c r="B5188" t="s">
        <v>233</v>
      </c>
      <c r="C5188" t="s">
        <v>42</v>
      </c>
      <c r="D5188">
        <v>130012400000</v>
      </c>
      <c r="E5188">
        <v>14752800000</v>
      </c>
      <c r="F5188">
        <v>144765200000</v>
      </c>
      <c r="G5188">
        <v>4</v>
      </c>
      <c r="H5188">
        <v>1555100000</v>
      </c>
      <c r="I5188">
        <v>1.0858870987451299E-2</v>
      </c>
      <c r="J5188" t="s">
        <v>340</v>
      </c>
      <c r="K5188" t="s">
        <v>1482</v>
      </c>
      <c r="L5188" t="s">
        <v>2340</v>
      </c>
    </row>
    <row r="5189" spans="1:12" x14ac:dyDescent="0.3">
      <c r="A5189" s="9">
        <v>44804</v>
      </c>
      <c r="B5189" t="s">
        <v>234</v>
      </c>
      <c r="C5189" t="s">
        <v>43</v>
      </c>
      <c r="D5189">
        <v>29600000</v>
      </c>
      <c r="E5189">
        <v>100000</v>
      </c>
      <c r="F5189">
        <v>29700000</v>
      </c>
      <c r="G5189">
        <v>4</v>
      </c>
      <c r="H5189">
        <v>900000</v>
      </c>
      <c r="I5189">
        <v>3.125E-2</v>
      </c>
      <c r="J5189" t="s">
        <v>340</v>
      </c>
      <c r="K5189" t="s">
        <v>1541</v>
      </c>
      <c r="L5189" t="s">
        <v>441</v>
      </c>
    </row>
    <row r="5190" spans="1:12" x14ac:dyDescent="0.3">
      <c r="A5190" s="9">
        <v>44804</v>
      </c>
      <c r="B5190" t="s">
        <v>235</v>
      </c>
      <c r="C5190" t="s">
        <v>44</v>
      </c>
      <c r="D5190">
        <v>100000</v>
      </c>
      <c r="E5190">
        <v>0</v>
      </c>
      <c r="F5190">
        <v>100000</v>
      </c>
      <c r="G5190">
        <v>121</v>
      </c>
      <c r="H5190">
        <v>0</v>
      </c>
      <c r="I5190">
        <v>0</v>
      </c>
      <c r="J5190" t="s">
        <v>339</v>
      </c>
      <c r="K5190" t="s">
        <v>486</v>
      </c>
      <c r="L5190" t="s">
        <v>348</v>
      </c>
    </row>
    <row r="5191" spans="1:12" x14ac:dyDescent="0.3">
      <c r="A5191" s="9">
        <v>44804</v>
      </c>
      <c r="B5191" t="s">
        <v>270</v>
      </c>
      <c r="C5191" t="s">
        <v>140</v>
      </c>
      <c r="D5191">
        <v>26000000</v>
      </c>
      <c r="E5191">
        <v>0</v>
      </c>
      <c r="F5191">
        <v>26000000</v>
      </c>
      <c r="G5191">
        <v>92</v>
      </c>
      <c r="H5191">
        <v>2600000</v>
      </c>
      <c r="I5191">
        <v>0.1111111111111111</v>
      </c>
      <c r="J5191" t="s">
        <v>340</v>
      </c>
      <c r="K5191" t="s">
        <v>641</v>
      </c>
      <c r="L5191" t="s">
        <v>1092</v>
      </c>
    </row>
    <row r="5192" spans="1:12" x14ac:dyDescent="0.3">
      <c r="A5192" s="9">
        <v>44804</v>
      </c>
      <c r="B5192" t="s">
        <v>236</v>
      </c>
      <c r="C5192" t="s">
        <v>45</v>
      </c>
      <c r="D5192">
        <v>0</v>
      </c>
      <c r="E5192">
        <v>0</v>
      </c>
      <c r="F5192">
        <v>0</v>
      </c>
      <c r="G5192">
        <v>117</v>
      </c>
      <c r="H5192">
        <v>0</v>
      </c>
      <c r="J5192" t="s">
        <v>339</v>
      </c>
      <c r="K5192" t="s">
        <v>348</v>
      </c>
      <c r="L5192" t="s">
        <v>348</v>
      </c>
    </row>
    <row r="5193" spans="1:12" x14ac:dyDescent="0.3">
      <c r="A5193" s="9">
        <v>44804</v>
      </c>
      <c r="B5193" t="s">
        <v>237</v>
      </c>
      <c r="C5193" t="s">
        <v>46</v>
      </c>
      <c r="D5193">
        <v>35000000</v>
      </c>
      <c r="E5193">
        <v>54100000</v>
      </c>
      <c r="F5193">
        <v>89100000</v>
      </c>
      <c r="G5193">
        <v>78</v>
      </c>
      <c r="H5193">
        <v>-2000000</v>
      </c>
      <c r="I5193">
        <v>-2.195389681668496E-2</v>
      </c>
      <c r="J5193" t="s">
        <v>341</v>
      </c>
      <c r="K5193" t="s">
        <v>627</v>
      </c>
      <c r="L5193" t="s">
        <v>642</v>
      </c>
    </row>
    <row r="5194" spans="1:12" x14ac:dyDescent="0.3">
      <c r="A5194" s="9">
        <v>44804</v>
      </c>
      <c r="B5194" t="s">
        <v>238</v>
      </c>
      <c r="C5194" t="s">
        <v>47</v>
      </c>
      <c r="D5194">
        <v>122900000</v>
      </c>
      <c r="E5194">
        <v>0</v>
      </c>
      <c r="F5194">
        <v>122900000</v>
      </c>
      <c r="G5194">
        <v>73</v>
      </c>
      <c r="H5194">
        <v>1400000</v>
      </c>
      <c r="I5194">
        <v>1.1522633744855969E-2</v>
      </c>
      <c r="J5194" t="s">
        <v>340</v>
      </c>
      <c r="K5194" t="s">
        <v>1518</v>
      </c>
      <c r="L5194" t="s">
        <v>550</v>
      </c>
    </row>
    <row r="5195" spans="1:12" x14ac:dyDescent="0.3">
      <c r="A5195" s="9">
        <v>44804</v>
      </c>
      <c r="B5195" t="s">
        <v>239</v>
      </c>
      <c r="C5195" t="s">
        <v>48</v>
      </c>
      <c r="D5195">
        <v>34000000</v>
      </c>
      <c r="E5195">
        <v>0</v>
      </c>
      <c r="F5195">
        <v>34000000</v>
      </c>
      <c r="G5195">
        <v>89</v>
      </c>
      <c r="H5195">
        <v>1200000.000000004</v>
      </c>
      <c r="I5195">
        <v>3.6585365853658652E-2</v>
      </c>
      <c r="J5195" t="s">
        <v>340</v>
      </c>
      <c r="K5195" t="s">
        <v>655</v>
      </c>
      <c r="L5195" t="s">
        <v>369</v>
      </c>
    </row>
    <row r="5196" spans="1:12" x14ac:dyDescent="0.3">
      <c r="A5196" s="9">
        <v>44804</v>
      </c>
      <c r="B5196" t="s">
        <v>241</v>
      </c>
      <c r="C5196" t="s">
        <v>50</v>
      </c>
      <c r="D5196">
        <v>249200000</v>
      </c>
      <c r="E5196">
        <v>22500000</v>
      </c>
      <c r="F5196">
        <v>271700000</v>
      </c>
      <c r="G5196">
        <v>60</v>
      </c>
      <c r="H5196">
        <v>5000000</v>
      </c>
      <c r="I5196">
        <v>1.8747656542932131E-2</v>
      </c>
      <c r="J5196" t="s">
        <v>340</v>
      </c>
      <c r="K5196" t="s">
        <v>988</v>
      </c>
      <c r="L5196" t="s">
        <v>805</v>
      </c>
    </row>
    <row r="5197" spans="1:12" x14ac:dyDescent="0.3">
      <c r="A5197" s="9">
        <v>44804</v>
      </c>
      <c r="B5197" t="s">
        <v>243</v>
      </c>
      <c r="C5197" t="s">
        <v>52</v>
      </c>
      <c r="D5197">
        <v>3820000000</v>
      </c>
      <c r="E5197">
        <v>12473600000</v>
      </c>
      <c r="F5197">
        <v>16293600000</v>
      </c>
      <c r="G5197">
        <v>10</v>
      </c>
      <c r="H5197">
        <v>224300000</v>
      </c>
      <c r="I5197">
        <v>1.3958293142825141E-2</v>
      </c>
      <c r="J5197" t="s">
        <v>340</v>
      </c>
      <c r="K5197" t="s">
        <v>1094</v>
      </c>
      <c r="L5197" t="s">
        <v>1636</v>
      </c>
    </row>
    <row r="5198" spans="1:12" x14ac:dyDescent="0.3">
      <c r="A5198" s="9">
        <v>44804</v>
      </c>
      <c r="B5198" t="s">
        <v>255</v>
      </c>
      <c r="C5198" t="s">
        <v>64</v>
      </c>
      <c r="D5198">
        <v>1750100000</v>
      </c>
      <c r="E5198">
        <v>105900000</v>
      </c>
      <c r="F5198">
        <v>1856000000</v>
      </c>
      <c r="G5198">
        <v>39</v>
      </c>
      <c r="H5198">
        <v>129600000</v>
      </c>
      <c r="I5198">
        <v>7.506950880444857E-2</v>
      </c>
      <c r="J5198" t="s">
        <v>340</v>
      </c>
      <c r="K5198" t="s">
        <v>386</v>
      </c>
      <c r="L5198" t="s">
        <v>406</v>
      </c>
    </row>
    <row r="5199" spans="1:12" x14ac:dyDescent="0.3">
      <c r="A5199" s="9">
        <v>44804</v>
      </c>
      <c r="B5199" t="s">
        <v>257</v>
      </c>
      <c r="C5199" t="s">
        <v>66</v>
      </c>
      <c r="D5199">
        <v>612300000</v>
      </c>
      <c r="E5199">
        <v>0</v>
      </c>
      <c r="F5199">
        <v>612300000</v>
      </c>
      <c r="G5199">
        <v>50</v>
      </c>
      <c r="H5199">
        <v>27700000</v>
      </c>
      <c r="I5199">
        <v>4.7382825863838518E-2</v>
      </c>
      <c r="J5199" t="s">
        <v>340</v>
      </c>
      <c r="K5199" t="s">
        <v>2305</v>
      </c>
      <c r="L5199" t="s">
        <v>393</v>
      </c>
    </row>
    <row r="5200" spans="1:12" x14ac:dyDescent="0.3">
      <c r="A5200" s="9">
        <v>44804</v>
      </c>
      <c r="B5200" t="s">
        <v>245</v>
      </c>
      <c r="C5200" t="s">
        <v>54</v>
      </c>
      <c r="D5200">
        <v>17733200000</v>
      </c>
      <c r="E5200">
        <v>1657800000</v>
      </c>
      <c r="F5200">
        <v>19391000000</v>
      </c>
      <c r="G5200">
        <v>7</v>
      </c>
      <c r="H5200">
        <v>619700000</v>
      </c>
      <c r="I5200">
        <v>3.3013163712689052E-2</v>
      </c>
      <c r="J5200" t="s">
        <v>340</v>
      </c>
      <c r="K5200" t="s">
        <v>2077</v>
      </c>
      <c r="L5200" t="s">
        <v>2815</v>
      </c>
    </row>
    <row r="5201" spans="1:12" x14ac:dyDescent="0.3">
      <c r="A5201" s="9">
        <v>44804</v>
      </c>
      <c r="B5201" t="s">
        <v>247</v>
      </c>
      <c r="C5201" t="s">
        <v>56</v>
      </c>
      <c r="D5201">
        <v>12331000000</v>
      </c>
      <c r="E5201">
        <v>1495400000</v>
      </c>
      <c r="F5201">
        <v>13826400000</v>
      </c>
      <c r="G5201">
        <v>14</v>
      </c>
      <c r="H5201">
        <v>13800000</v>
      </c>
      <c r="I5201">
        <v>9.9908778940966943E-4</v>
      </c>
      <c r="J5201" t="s">
        <v>340</v>
      </c>
      <c r="K5201" t="s">
        <v>1684</v>
      </c>
      <c r="L5201" t="s">
        <v>1982</v>
      </c>
    </row>
    <row r="5202" spans="1:12" x14ac:dyDescent="0.3">
      <c r="A5202" s="9">
        <v>44804</v>
      </c>
      <c r="B5202" t="s">
        <v>248</v>
      </c>
      <c r="C5202" t="s">
        <v>57</v>
      </c>
      <c r="D5202">
        <v>695500000</v>
      </c>
      <c r="E5202">
        <v>21500000</v>
      </c>
      <c r="F5202">
        <v>717000000</v>
      </c>
      <c r="G5202">
        <v>52</v>
      </c>
      <c r="H5202">
        <v>10600000</v>
      </c>
      <c r="I5202">
        <v>1.500566251415628E-2</v>
      </c>
      <c r="J5202" t="s">
        <v>340</v>
      </c>
      <c r="K5202" t="s">
        <v>467</v>
      </c>
      <c r="L5202" t="s">
        <v>396</v>
      </c>
    </row>
    <row r="5203" spans="1:12" x14ac:dyDescent="0.3">
      <c r="A5203" s="9">
        <v>44804</v>
      </c>
      <c r="B5203" t="s">
        <v>249</v>
      </c>
      <c r="C5203" t="s">
        <v>58</v>
      </c>
      <c r="D5203">
        <v>256700000</v>
      </c>
      <c r="E5203">
        <v>68400000</v>
      </c>
      <c r="F5203">
        <v>325100000</v>
      </c>
      <c r="G5203">
        <v>56</v>
      </c>
      <c r="H5203">
        <v>3400000</v>
      </c>
      <c r="I5203">
        <v>1.0568852968604291E-2</v>
      </c>
      <c r="J5203" t="s">
        <v>340</v>
      </c>
      <c r="K5203" t="s">
        <v>2107</v>
      </c>
      <c r="L5203" t="s">
        <v>364</v>
      </c>
    </row>
    <row r="5204" spans="1:12" x14ac:dyDescent="0.3">
      <c r="A5204" s="9">
        <v>44804</v>
      </c>
      <c r="B5204" t="s">
        <v>330</v>
      </c>
      <c r="C5204" t="s">
        <v>147</v>
      </c>
      <c r="D5204">
        <v>181500000</v>
      </c>
      <c r="E5204">
        <v>0</v>
      </c>
      <c r="F5204">
        <v>181500000</v>
      </c>
      <c r="G5204">
        <v>54</v>
      </c>
      <c r="H5204">
        <v>-375800000</v>
      </c>
      <c r="I5204">
        <v>-0.67432262695137268</v>
      </c>
      <c r="J5204" t="s">
        <v>341</v>
      </c>
      <c r="K5204" t="s">
        <v>1687</v>
      </c>
      <c r="L5204" t="s">
        <v>880</v>
      </c>
    </row>
    <row r="5205" spans="1:12" x14ac:dyDescent="0.3">
      <c r="A5205" s="9">
        <v>44804</v>
      </c>
      <c r="B5205" t="s">
        <v>250</v>
      </c>
      <c r="C5205" t="s">
        <v>59</v>
      </c>
      <c r="D5205">
        <v>14288700000</v>
      </c>
      <c r="E5205">
        <v>1907700000</v>
      </c>
      <c r="F5205">
        <v>16196400000</v>
      </c>
      <c r="G5205">
        <v>12</v>
      </c>
      <c r="H5205">
        <v>-68800000</v>
      </c>
      <c r="I5205">
        <v>-4.2298895802080506E-3</v>
      </c>
      <c r="J5205" t="s">
        <v>341</v>
      </c>
      <c r="K5205" t="s">
        <v>1094</v>
      </c>
      <c r="L5205" t="s">
        <v>1436</v>
      </c>
    </row>
    <row r="5206" spans="1:12" x14ac:dyDescent="0.3">
      <c r="A5206" s="9">
        <v>44804</v>
      </c>
      <c r="B5206" t="s">
        <v>198</v>
      </c>
      <c r="C5206" t="s">
        <v>135</v>
      </c>
      <c r="D5206">
        <v>226000000</v>
      </c>
      <c r="E5206">
        <v>43900000</v>
      </c>
      <c r="F5206">
        <v>269900000</v>
      </c>
      <c r="G5206">
        <v>65</v>
      </c>
      <c r="H5206">
        <v>-2500000</v>
      </c>
      <c r="I5206">
        <v>-9.1776798825256977E-3</v>
      </c>
      <c r="J5206" t="s">
        <v>341</v>
      </c>
      <c r="K5206" t="s">
        <v>1408</v>
      </c>
      <c r="L5206" t="s">
        <v>1441</v>
      </c>
    </row>
    <row r="5207" spans="1:12" x14ac:dyDescent="0.3">
      <c r="A5207" s="9">
        <v>44804</v>
      </c>
      <c r="B5207" t="s">
        <v>215</v>
      </c>
      <c r="C5207" t="s">
        <v>131</v>
      </c>
      <c r="D5207">
        <v>11600000</v>
      </c>
      <c r="E5207">
        <v>25200000</v>
      </c>
      <c r="F5207">
        <v>36800000</v>
      </c>
      <c r="G5207">
        <v>75</v>
      </c>
      <c r="H5207">
        <v>5900000</v>
      </c>
      <c r="I5207">
        <v>0.19093851132686079</v>
      </c>
      <c r="J5207" t="s">
        <v>340</v>
      </c>
      <c r="K5207" t="s">
        <v>2109</v>
      </c>
      <c r="L5207" t="s">
        <v>358</v>
      </c>
    </row>
    <row r="5208" spans="1:12" x14ac:dyDescent="0.3">
      <c r="A5208" s="9">
        <v>44804</v>
      </c>
      <c r="B5208" t="s">
        <v>251</v>
      </c>
      <c r="C5208" t="s">
        <v>60</v>
      </c>
      <c r="D5208">
        <v>6336200000</v>
      </c>
      <c r="E5208">
        <v>652100000</v>
      </c>
      <c r="F5208">
        <v>6988300000</v>
      </c>
      <c r="G5208">
        <v>24</v>
      </c>
      <c r="H5208">
        <v>66900000</v>
      </c>
      <c r="I5208">
        <v>9.6656745745080479E-3</v>
      </c>
      <c r="J5208" t="s">
        <v>340</v>
      </c>
      <c r="K5208" t="s">
        <v>1597</v>
      </c>
      <c r="L5208" t="s">
        <v>2717</v>
      </c>
    </row>
    <row r="5209" spans="1:12" x14ac:dyDescent="0.3">
      <c r="A5209" s="9">
        <v>44804</v>
      </c>
      <c r="B5209" t="s">
        <v>252</v>
      </c>
      <c r="C5209" t="s">
        <v>61</v>
      </c>
      <c r="D5209">
        <v>0</v>
      </c>
      <c r="E5209">
        <v>684600000</v>
      </c>
      <c r="F5209">
        <v>684600000</v>
      </c>
      <c r="G5209">
        <v>24</v>
      </c>
      <c r="H5209">
        <v>497100000</v>
      </c>
      <c r="I5209">
        <v>2.6511999999999998</v>
      </c>
      <c r="J5209" t="s">
        <v>340</v>
      </c>
      <c r="K5209" t="s">
        <v>841</v>
      </c>
      <c r="L5209" t="s">
        <v>2380</v>
      </c>
    </row>
    <row r="5210" spans="1:12" x14ac:dyDescent="0.3">
      <c r="A5210" s="9">
        <v>44804</v>
      </c>
      <c r="B5210" t="s">
        <v>253</v>
      </c>
      <c r="C5210" t="s">
        <v>62</v>
      </c>
      <c r="D5210">
        <v>3960500000</v>
      </c>
      <c r="E5210">
        <v>0</v>
      </c>
      <c r="F5210">
        <v>3960500000</v>
      </c>
      <c r="G5210">
        <v>35</v>
      </c>
      <c r="H5210">
        <v>-11700000</v>
      </c>
      <c r="I5210">
        <v>-2.9454710236141179E-3</v>
      </c>
      <c r="J5210" t="s">
        <v>341</v>
      </c>
      <c r="K5210" t="s">
        <v>356</v>
      </c>
      <c r="L5210" t="s">
        <v>982</v>
      </c>
    </row>
    <row r="5211" spans="1:12" x14ac:dyDescent="0.3">
      <c r="A5211" s="9">
        <v>44804</v>
      </c>
      <c r="B5211" t="s">
        <v>331</v>
      </c>
      <c r="C5211" t="s">
        <v>148</v>
      </c>
      <c r="D5211">
        <v>6800000</v>
      </c>
      <c r="E5211">
        <v>0</v>
      </c>
      <c r="F5211">
        <v>6800000</v>
      </c>
      <c r="G5211">
        <v>100</v>
      </c>
      <c r="H5211">
        <v>-100000</v>
      </c>
      <c r="I5211">
        <v>-1.4492753623188409E-2</v>
      </c>
      <c r="J5211" t="s">
        <v>341</v>
      </c>
      <c r="K5211" t="s">
        <v>986</v>
      </c>
      <c r="L5211" t="s">
        <v>503</v>
      </c>
    </row>
    <row r="5212" spans="1:12" x14ac:dyDescent="0.3">
      <c r="A5212" s="9">
        <v>44804</v>
      </c>
      <c r="B5212" t="s">
        <v>306</v>
      </c>
      <c r="C5212" t="s">
        <v>152</v>
      </c>
      <c r="D5212">
        <v>41000000</v>
      </c>
      <c r="E5212">
        <v>0</v>
      </c>
      <c r="F5212">
        <v>41000000</v>
      </c>
      <c r="G5212">
        <v>94</v>
      </c>
      <c r="H5212">
        <v>17100000</v>
      </c>
      <c r="I5212">
        <v>0.71548117154811719</v>
      </c>
      <c r="J5212" t="s">
        <v>340</v>
      </c>
      <c r="K5212" t="s">
        <v>381</v>
      </c>
      <c r="L5212" t="s">
        <v>848</v>
      </c>
    </row>
    <row r="5213" spans="1:12" x14ac:dyDescent="0.3">
      <c r="A5213" s="9">
        <v>44804</v>
      </c>
      <c r="B5213" t="s">
        <v>244</v>
      </c>
      <c r="C5213" t="s">
        <v>53</v>
      </c>
      <c r="D5213">
        <v>22400000</v>
      </c>
      <c r="E5213">
        <v>60000000</v>
      </c>
      <c r="F5213">
        <v>82400000</v>
      </c>
      <c r="G5213">
        <v>98</v>
      </c>
      <c r="H5213">
        <v>56100000</v>
      </c>
      <c r="I5213">
        <v>2.1330798479087449</v>
      </c>
      <c r="J5213" t="s">
        <v>340</v>
      </c>
      <c r="K5213" t="s">
        <v>1345</v>
      </c>
      <c r="L5213" t="s">
        <v>2816</v>
      </c>
    </row>
    <row r="5214" spans="1:12" x14ac:dyDescent="0.3">
      <c r="A5214" s="9">
        <v>44804</v>
      </c>
      <c r="B5214" t="s">
        <v>260</v>
      </c>
      <c r="C5214" t="s">
        <v>69</v>
      </c>
      <c r="D5214">
        <v>9433400000</v>
      </c>
      <c r="E5214">
        <v>992900000</v>
      </c>
      <c r="F5214">
        <v>10426300000</v>
      </c>
      <c r="G5214">
        <v>19</v>
      </c>
      <c r="H5214">
        <v>185800000</v>
      </c>
      <c r="I5214">
        <v>1.8143645329817881E-2</v>
      </c>
      <c r="J5214" t="s">
        <v>340</v>
      </c>
      <c r="K5214" t="s">
        <v>1539</v>
      </c>
      <c r="L5214" t="s">
        <v>1848</v>
      </c>
    </row>
    <row r="5215" spans="1:12" x14ac:dyDescent="0.3">
      <c r="A5215" s="9">
        <v>44804</v>
      </c>
      <c r="B5215" t="s">
        <v>294</v>
      </c>
      <c r="C5215" t="s">
        <v>103</v>
      </c>
      <c r="D5215">
        <v>0</v>
      </c>
      <c r="E5215">
        <v>0</v>
      </c>
      <c r="F5215">
        <v>0</v>
      </c>
      <c r="G5215">
        <v>119</v>
      </c>
      <c r="H5215">
        <v>0</v>
      </c>
      <c r="J5215" t="s">
        <v>339</v>
      </c>
      <c r="K5215" t="s">
        <v>348</v>
      </c>
      <c r="L5215" t="s">
        <v>348</v>
      </c>
    </row>
    <row r="5216" spans="1:12" x14ac:dyDescent="0.3">
      <c r="A5216" s="9">
        <v>44804</v>
      </c>
      <c r="B5216" t="s">
        <v>328</v>
      </c>
      <c r="C5216" t="s">
        <v>144</v>
      </c>
      <c r="D5216">
        <v>1330600000</v>
      </c>
      <c r="E5216">
        <v>100000000</v>
      </c>
      <c r="F5216">
        <v>1430600000</v>
      </c>
      <c r="G5216">
        <v>43</v>
      </c>
      <c r="H5216">
        <v>-128300000</v>
      </c>
      <c r="I5216">
        <v>-8.2301622939252042E-2</v>
      </c>
      <c r="J5216" t="s">
        <v>341</v>
      </c>
      <c r="K5216" t="s">
        <v>956</v>
      </c>
      <c r="L5216" t="s">
        <v>695</v>
      </c>
    </row>
    <row r="5217" spans="1:12" x14ac:dyDescent="0.3">
      <c r="A5217" s="9">
        <v>44804</v>
      </c>
      <c r="B5217" t="s">
        <v>332</v>
      </c>
      <c r="C5217" t="s">
        <v>149</v>
      </c>
      <c r="D5217">
        <v>3200000</v>
      </c>
      <c r="E5217">
        <v>0</v>
      </c>
      <c r="F5217">
        <v>3200000</v>
      </c>
      <c r="G5217">
        <v>101</v>
      </c>
      <c r="H5217">
        <v>0</v>
      </c>
      <c r="I5217">
        <v>0</v>
      </c>
      <c r="J5217" t="s">
        <v>339</v>
      </c>
      <c r="K5217" t="s">
        <v>354</v>
      </c>
      <c r="L5217" t="s">
        <v>348</v>
      </c>
    </row>
    <row r="5218" spans="1:12" x14ac:dyDescent="0.3">
      <c r="A5218" s="9">
        <v>44804</v>
      </c>
      <c r="B5218" t="s">
        <v>263</v>
      </c>
      <c r="C5218" t="s">
        <v>72</v>
      </c>
      <c r="D5218">
        <v>43000000</v>
      </c>
      <c r="E5218">
        <v>0</v>
      </c>
      <c r="F5218">
        <v>43000000</v>
      </c>
      <c r="G5218">
        <v>85</v>
      </c>
      <c r="H5218">
        <v>700000</v>
      </c>
      <c r="I5218">
        <v>1.6548463356973991E-2</v>
      </c>
      <c r="J5218" t="s">
        <v>340</v>
      </c>
      <c r="K5218" t="s">
        <v>2817</v>
      </c>
      <c r="L5218" t="s">
        <v>456</v>
      </c>
    </row>
    <row r="5219" spans="1:12" x14ac:dyDescent="0.3">
      <c r="A5219" s="9">
        <v>44804</v>
      </c>
      <c r="B5219" t="s">
        <v>264</v>
      </c>
      <c r="C5219" t="s">
        <v>73</v>
      </c>
      <c r="D5219">
        <v>939500000</v>
      </c>
      <c r="E5219">
        <v>531400000</v>
      </c>
      <c r="F5219">
        <v>1470900000</v>
      </c>
      <c r="G5219">
        <v>45</v>
      </c>
      <c r="H5219">
        <v>134800000</v>
      </c>
      <c r="I5219">
        <v>0.1008906518973131</v>
      </c>
      <c r="J5219" t="s">
        <v>340</v>
      </c>
      <c r="K5219" t="s">
        <v>1015</v>
      </c>
      <c r="L5219" t="s">
        <v>528</v>
      </c>
    </row>
    <row r="5220" spans="1:12" x14ac:dyDescent="0.3">
      <c r="A5220" s="9">
        <v>44804</v>
      </c>
      <c r="B5220" t="s">
        <v>265</v>
      </c>
      <c r="C5220" t="s">
        <v>74</v>
      </c>
      <c r="D5220">
        <v>1228500000</v>
      </c>
      <c r="E5220">
        <v>247900000</v>
      </c>
      <c r="F5220">
        <v>1476400000</v>
      </c>
      <c r="G5220">
        <v>44</v>
      </c>
      <c r="H5220">
        <v>39200000</v>
      </c>
      <c r="I5220">
        <v>2.7275257445032002E-2</v>
      </c>
      <c r="J5220" t="s">
        <v>340</v>
      </c>
      <c r="K5220" t="s">
        <v>1352</v>
      </c>
      <c r="L5220" t="s">
        <v>1568</v>
      </c>
    </row>
    <row r="5221" spans="1:12" x14ac:dyDescent="0.3">
      <c r="A5221" s="9">
        <v>44804</v>
      </c>
      <c r="B5221" t="s">
        <v>266</v>
      </c>
      <c r="C5221" t="s">
        <v>75</v>
      </c>
      <c r="D5221">
        <v>0</v>
      </c>
      <c r="E5221">
        <v>25500000</v>
      </c>
      <c r="F5221">
        <v>25500000</v>
      </c>
      <c r="G5221">
        <v>88</v>
      </c>
      <c r="H5221">
        <v>2700000</v>
      </c>
      <c r="I5221">
        <v>0.1184210526315789</v>
      </c>
      <c r="J5221" t="s">
        <v>340</v>
      </c>
      <c r="K5221" t="s">
        <v>2528</v>
      </c>
      <c r="L5221" t="s">
        <v>359</v>
      </c>
    </row>
    <row r="5222" spans="1:12" x14ac:dyDescent="0.3">
      <c r="A5222" s="9">
        <v>44804</v>
      </c>
      <c r="B5222" t="s">
        <v>267</v>
      </c>
      <c r="C5222" t="s">
        <v>76</v>
      </c>
      <c r="D5222">
        <v>20171100000</v>
      </c>
      <c r="E5222">
        <v>6299600000</v>
      </c>
      <c r="F5222">
        <v>26470700000</v>
      </c>
      <c r="G5222">
        <v>5</v>
      </c>
      <c r="H5222">
        <v>1157600000</v>
      </c>
      <c r="I5222">
        <v>4.5731261678735508E-2</v>
      </c>
      <c r="J5222" t="s">
        <v>340</v>
      </c>
      <c r="K5222" t="s">
        <v>2818</v>
      </c>
      <c r="L5222" t="s">
        <v>1447</v>
      </c>
    </row>
    <row r="5223" spans="1:12" x14ac:dyDescent="0.3">
      <c r="A5223" s="9">
        <v>44804</v>
      </c>
      <c r="B5223" t="s">
        <v>268</v>
      </c>
      <c r="C5223" t="s">
        <v>77</v>
      </c>
      <c r="D5223">
        <v>36800000</v>
      </c>
      <c r="E5223">
        <v>0</v>
      </c>
      <c r="F5223">
        <v>36800000</v>
      </c>
      <c r="G5223">
        <v>87</v>
      </c>
      <c r="H5223">
        <v>-300000</v>
      </c>
      <c r="I5223">
        <v>-8.0862533692722376E-3</v>
      </c>
      <c r="J5223" t="s">
        <v>341</v>
      </c>
      <c r="K5223" t="s">
        <v>2109</v>
      </c>
      <c r="L5223" t="s">
        <v>632</v>
      </c>
    </row>
    <row r="5224" spans="1:12" x14ac:dyDescent="0.3">
      <c r="A5224" s="9">
        <v>44804</v>
      </c>
      <c r="B5224" t="s">
        <v>269</v>
      </c>
      <c r="C5224" t="s">
        <v>78</v>
      </c>
      <c r="D5224">
        <v>12411800000</v>
      </c>
      <c r="E5224">
        <v>92500000</v>
      </c>
      <c r="F5224">
        <v>12504300000</v>
      </c>
      <c r="G5224">
        <v>16</v>
      </c>
      <c r="H5224">
        <v>112000000</v>
      </c>
      <c r="I5224">
        <v>9.0378702904222782E-3</v>
      </c>
      <c r="J5224" t="s">
        <v>340</v>
      </c>
      <c r="K5224" t="s">
        <v>1336</v>
      </c>
      <c r="L5224" t="s">
        <v>1243</v>
      </c>
    </row>
    <row r="5225" spans="1:12" x14ac:dyDescent="0.3">
      <c r="A5225" s="9">
        <v>44804</v>
      </c>
      <c r="B5225" t="s">
        <v>271</v>
      </c>
      <c r="C5225" t="s">
        <v>80</v>
      </c>
      <c r="D5225">
        <v>703900000</v>
      </c>
      <c r="E5225">
        <v>159100000</v>
      </c>
      <c r="F5225">
        <v>863000000</v>
      </c>
      <c r="G5225">
        <v>49</v>
      </c>
      <c r="H5225">
        <v>47900000</v>
      </c>
      <c r="I5225">
        <v>5.8765795607900871E-2</v>
      </c>
      <c r="J5225" t="s">
        <v>340</v>
      </c>
      <c r="K5225" t="s">
        <v>2684</v>
      </c>
      <c r="L5225" t="s">
        <v>2140</v>
      </c>
    </row>
    <row r="5226" spans="1:12" x14ac:dyDescent="0.3">
      <c r="A5226" s="9">
        <v>44804</v>
      </c>
      <c r="B5226" t="s">
        <v>272</v>
      </c>
      <c r="C5226" t="s">
        <v>81</v>
      </c>
      <c r="D5226">
        <v>1599600000</v>
      </c>
      <c r="E5226">
        <v>80800000</v>
      </c>
      <c r="F5226">
        <v>1680400000</v>
      </c>
      <c r="G5226">
        <v>42</v>
      </c>
      <c r="H5226">
        <v>72100000</v>
      </c>
      <c r="I5226">
        <v>4.4829944662065538E-2</v>
      </c>
      <c r="J5226" t="s">
        <v>340</v>
      </c>
      <c r="K5226" t="s">
        <v>2694</v>
      </c>
      <c r="L5226" t="s">
        <v>2448</v>
      </c>
    </row>
    <row r="5227" spans="1:12" x14ac:dyDescent="0.3">
      <c r="A5227" s="9">
        <v>44804</v>
      </c>
      <c r="B5227" t="s">
        <v>273</v>
      </c>
      <c r="C5227" t="s">
        <v>82</v>
      </c>
      <c r="D5227">
        <v>812600000</v>
      </c>
      <c r="E5227">
        <v>94800000</v>
      </c>
      <c r="F5227">
        <v>907400000</v>
      </c>
      <c r="G5227">
        <v>47</v>
      </c>
      <c r="H5227">
        <v>-64100000</v>
      </c>
      <c r="I5227">
        <v>-6.5980442614513635E-2</v>
      </c>
      <c r="J5227" t="s">
        <v>341</v>
      </c>
      <c r="K5227" t="s">
        <v>2819</v>
      </c>
      <c r="L5227" t="s">
        <v>1657</v>
      </c>
    </row>
    <row r="5228" spans="1:12" x14ac:dyDescent="0.3">
      <c r="A5228" s="9">
        <v>44804</v>
      </c>
      <c r="B5228" t="s">
        <v>275</v>
      </c>
      <c r="C5228" t="s">
        <v>84</v>
      </c>
      <c r="D5228">
        <v>1600000</v>
      </c>
      <c r="E5228">
        <v>0</v>
      </c>
      <c r="F5228">
        <v>1600000</v>
      </c>
      <c r="G5228">
        <v>110</v>
      </c>
      <c r="H5228">
        <v>0</v>
      </c>
      <c r="I5228">
        <v>0</v>
      </c>
      <c r="J5228" t="s">
        <v>339</v>
      </c>
      <c r="K5228" t="s">
        <v>633</v>
      </c>
      <c r="L5228" t="s">
        <v>348</v>
      </c>
    </row>
    <row r="5229" spans="1:12" x14ac:dyDescent="0.3">
      <c r="A5229" s="9">
        <v>44804</v>
      </c>
      <c r="B5229" t="s">
        <v>289</v>
      </c>
      <c r="C5229" t="s">
        <v>98</v>
      </c>
      <c r="D5229">
        <v>0</v>
      </c>
      <c r="E5229">
        <v>0</v>
      </c>
      <c r="F5229">
        <v>0</v>
      </c>
      <c r="G5229">
        <v>125</v>
      </c>
      <c r="H5229">
        <v>0</v>
      </c>
      <c r="J5229" t="s">
        <v>339</v>
      </c>
      <c r="K5229" t="s">
        <v>348</v>
      </c>
      <c r="L5229" t="s">
        <v>348</v>
      </c>
    </row>
    <row r="5230" spans="1:12" x14ac:dyDescent="0.3">
      <c r="A5230" s="9">
        <v>44804</v>
      </c>
      <c r="B5230" t="s">
        <v>323</v>
      </c>
      <c r="C5230" t="s">
        <v>133</v>
      </c>
      <c r="D5230">
        <v>3206500000</v>
      </c>
      <c r="E5230">
        <v>128800000</v>
      </c>
      <c r="F5230">
        <v>3335300000</v>
      </c>
      <c r="G5230">
        <v>31</v>
      </c>
      <c r="H5230">
        <v>61500000</v>
      </c>
      <c r="I5230">
        <v>1.8785509194208561E-2</v>
      </c>
      <c r="J5230" t="s">
        <v>340</v>
      </c>
      <c r="K5230" t="s">
        <v>1419</v>
      </c>
      <c r="L5230" t="s">
        <v>1276</v>
      </c>
    </row>
    <row r="5231" spans="1:12" x14ac:dyDescent="0.3">
      <c r="A5231" s="9">
        <v>44804</v>
      </c>
      <c r="B5231" t="s">
        <v>276</v>
      </c>
      <c r="C5231" t="s">
        <v>85</v>
      </c>
      <c r="D5231">
        <v>5417300000</v>
      </c>
      <c r="E5231">
        <v>60700000</v>
      </c>
      <c r="F5231">
        <v>5478000000</v>
      </c>
      <c r="G5231">
        <v>28</v>
      </c>
      <c r="H5231">
        <v>-67200000</v>
      </c>
      <c r="I5231">
        <v>-1.211858904998918E-2</v>
      </c>
      <c r="J5231" t="s">
        <v>341</v>
      </c>
      <c r="K5231" t="s">
        <v>2359</v>
      </c>
      <c r="L5231" t="s">
        <v>2533</v>
      </c>
    </row>
    <row r="5232" spans="1:12" x14ac:dyDescent="0.3">
      <c r="A5232" s="9">
        <v>44804</v>
      </c>
      <c r="B5232" t="s">
        <v>278</v>
      </c>
      <c r="C5232" t="s">
        <v>87</v>
      </c>
      <c r="D5232">
        <v>10366300000</v>
      </c>
      <c r="E5232">
        <v>378200000</v>
      </c>
      <c r="F5232">
        <v>10744500000</v>
      </c>
      <c r="G5232">
        <v>13</v>
      </c>
      <c r="H5232">
        <v>120400000</v>
      </c>
      <c r="I5232">
        <v>1.133272465432366E-2</v>
      </c>
      <c r="J5232" t="s">
        <v>340</v>
      </c>
      <c r="K5232" t="s">
        <v>744</v>
      </c>
      <c r="L5232" t="s">
        <v>1890</v>
      </c>
    </row>
    <row r="5233" spans="1:12" x14ac:dyDescent="0.3">
      <c r="A5233" s="9">
        <v>44804</v>
      </c>
      <c r="B5233" t="s">
        <v>279</v>
      </c>
      <c r="C5233" t="s">
        <v>88</v>
      </c>
      <c r="D5233">
        <v>0</v>
      </c>
      <c r="E5233">
        <v>1200000</v>
      </c>
      <c r="F5233">
        <v>1200000</v>
      </c>
      <c r="G5233">
        <v>105</v>
      </c>
      <c r="H5233">
        <v>-3500000</v>
      </c>
      <c r="I5233">
        <v>-0.74468085106382975</v>
      </c>
      <c r="J5233" t="s">
        <v>341</v>
      </c>
      <c r="K5233" t="s">
        <v>369</v>
      </c>
      <c r="L5233" t="s">
        <v>1620</v>
      </c>
    </row>
    <row r="5234" spans="1:12" x14ac:dyDescent="0.3">
      <c r="A5234" s="9">
        <v>44804</v>
      </c>
      <c r="B5234" t="s">
        <v>280</v>
      </c>
      <c r="C5234" t="s">
        <v>89</v>
      </c>
      <c r="D5234">
        <v>45100000</v>
      </c>
      <c r="E5234">
        <v>0</v>
      </c>
      <c r="F5234">
        <v>45100000</v>
      </c>
      <c r="G5234">
        <v>83</v>
      </c>
      <c r="H5234">
        <v>-100000</v>
      </c>
      <c r="I5234">
        <v>-2.212389380530973E-3</v>
      </c>
      <c r="J5234" t="s">
        <v>341</v>
      </c>
      <c r="K5234" t="s">
        <v>2820</v>
      </c>
      <c r="L5234" t="s">
        <v>503</v>
      </c>
    </row>
    <row r="5235" spans="1:12" x14ac:dyDescent="0.3">
      <c r="A5235" s="9">
        <v>44804</v>
      </c>
      <c r="B5235" t="s">
        <v>281</v>
      </c>
      <c r="C5235" t="s">
        <v>90</v>
      </c>
      <c r="D5235">
        <v>88600000</v>
      </c>
      <c r="E5235">
        <v>6130700000</v>
      </c>
      <c r="F5235">
        <v>6219300000</v>
      </c>
      <c r="G5235">
        <v>32</v>
      </c>
      <c r="H5235">
        <v>238600000</v>
      </c>
      <c r="I5235">
        <v>3.9894995569080542E-2</v>
      </c>
      <c r="J5235" t="s">
        <v>340</v>
      </c>
      <c r="K5235" t="s">
        <v>2821</v>
      </c>
      <c r="L5235" t="s">
        <v>771</v>
      </c>
    </row>
    <row r="5236" spans="1:12" x14ac:dyDescent="0.3">
      <c r="A5236" s="9">
        <v>44804</v>
      </c>
      <c r="B5236" t="s">
        <v>282</v>
      </c>
      <c r="C5236" t="s">
        <v>91</v>
      </c>
      <c r="D5236">
        <v>66800000</v>
      </c>
      <c r="E5236">
        <v>0</v>
      </c>
      <c r="F5236">
        <v>66800000</v>
      </c>
      <c r="G5236">
        <v>66</v>
      </c>
      <c r="H5236">
        <v>-500000</v>
      </c>
      <c r="I5236">
        <v>-7.429420505200594E-3</v>
      </c>
      <c r="J5236" t="s">
        <v>341</v>
      </c>
      <c r="K5236" t="s">
        <v>2822</v>
      </c>
      <c r="L5236" t="s">
        <v>472</v>
      </c>
    </row>
    <row r="5237" spans="1:12" x14ac:dyDescent="0.3">
      <c r="A5237" s="9">
        <v>44804</v>
      </c>
      <c r="B5237" t="s">
        <v>283</v>
      </c>
      <c r="C5237" t="s">
        <v>92</v>
      </c>
      <c r="D5237">
        <v>9382400000</v>
      </c>
      <c r="E5237">
        <v>787500000</v>
      </c>
      <c r="F5237">
        <v>10169900000</v>
      </c>
      <c r="G5237">
        <v>18</v>
      </c>
      <c r="H5237">
        <v>241500000</v>
      </c>
      <c r="I5237">
        <v>2.4324160992707788E-2</v>
      </c>
      <c r="J5237" t="s">
        <v>340</v>
      </c>
      <c r="K5237" t="s">
        <v>443</v>
      </c>
      <c r="L5237" t="s">
        <v>1047</v>
      </c>
    </row>
    <row r="5238" spans="1:12" x14ac:dyDescent="0.3">
      <c r="A5238" s="9">
        <v>44804</v>
      </c>
      <c r="B5238" t="s">
        <v>284</v>
      </c>
      <c r="C5238" t="s">
        <v>93</v>
      </c>
      <c r="D5238">
        <v>125200000</v>
      </c>
      <c r="E5238">
        <v>8100000</v>
      </c>
      <c r="F5238">
        <v>133300000</v>
      </c>
      <c r="G5238">
        <v>67</v>
      </c>
      <c r="H5238">
        <v>1200000</v>
      </c>
      <c r="I5238">
        <v>9.0840272520817562E-3</v>
      </c>
      <c r="J5238" t="s">
        <v>340</v>
      </c>
      <c r="K5238" t="s">
        <v>601</v>
      </c>
      <c r="L5238" t="s">
        <v>369</v>
      </c>
    </row>
    <row r="5239" spans="1:12" x14ac:dyDescent="0.3">
      <c r="A5239" s="9">
        <v>44804</v>
      </c>
      <c r="B5239" t="s">
        <v>285</v>
      </c>
      <c r="C5239" t="s">
        <v>94</v>
      </c>
      <c r="D5239">
        <v>4100000</v>
      </c>
      <c r="E5239">
        <v>3100000</v>
      </c>
      <c r="F5239">
        <v>7200000</v>
      </c>
      <c r="G5239">
        <v>102</v>
      </c>
      <c r="H5239">
        <v>-200000</v>
      </c>
      <c r="I5239">
        <v>-2.7027027027027029E-2</v>
      </c>
      <c r="J5239" t="s">
        <v>341</v>
      </c>
      <c r="K5239" t="s">
        <v>944</v>
      </c>
      <c r="L5239" t="s">
        <v>497</v>
      </c>
    </row>
    <row r="5240" spans="1:12" x14ac:dyDescent="0.3">
      <c r="A5240" s="9">
        <v>44804</v>
      </c>
      <c r="B5240" t="s">
        <v>287</v>
      </c>
      <c r="C5240" t="s">
        <v>96</v>
      </c>
      <c r="D5240">
        <v>42900000</v>
      </c>
      <c r="E5240">
        <v>500000</v>
      </c>
      <c r="F5240">
        <v>43400000</v>
      </c>
      <c r="G5240">
        <v>86</v>
      </c>
      <c r="H5240">
        <v>-2200000</v>
      </c>
      <c r="I5240">
        <v>-4.8245614035087717E-2</v>
      </c>
      <c r="J5240" t="s">
        <v>341</v>
      </c>
      <c r="K5240" t="s">
        <v>954</v>
      </c>
      <c r="L5240" t="s">
        <v>915</v>
      </c>
    </row>
    <row r="5241" spans="1:12" x14ac:dyDescent="0.3">
      <c r="A5241" s="9">
        <v>44804</v>
      </c>
      <c r="B5241" t="s">
        <v>288</v>
      </c>
      <c r="C5241" t="s">
        <v>97</v>
      </c>
      <c r="D5241">
        <v>33200000</v>
      </c>
      <c r="E5241">
        <v>2500000</v>
      </c>
      <c r="F5241">
        <v>35700000</v>
      </c>
      <c r="G5241">
        <v>81</v>
      </c>
      <c r="H5241">
        <v>0</v>
      </c>
      <c r="I5241">
        <v>0</v>
      </c>
      <c r="J5241" t="s">
        <v>339</v>
      </c>
      <c r="K5241" t="s">
        <v>1049</v>
      </c>
      <c r="L5241" t="s">
        <v>348</v>
      </c>
    </row>
    <row r="5242" spans="1:12" x14ac:dyDescent="0.3">
      <c r="A5242" s="9">
        <v>44804</v>
      </c>
      <c r="B5242" t="s">
        <v>259</v>
      </c>
      <c r="C5242" t="s">
        <v>68</v>
      </c>
      <c r="D5242">
        <v>143486600000</v>
      </c>
      <c r="E5242">
        <v>32490600000</v>
      </c>
      <c r="F5242">
        <v>175977200000</v>
      </c>
      <c r="G5242">
        <v>3</v>
      </c>
      <c r="H5242">
        <v>1521700000</v>
      </c>
      <c r="I5242">
        <v>8.7225682194026558E-3</v>
      </c>
      <c r="J5242" t="s">
        <v>340</v>
      </c>
      <c r="K5242" t="s">
        <v>2667</v>
      </c>
      <c r="L5242" t="s">
        <v>1794</v>
      </c>
    </row>
    <row r="5243" spans="1:12" x14ac:dyDescent="0.3">
      <c r="A5243" s="9">
        <v>44804</v>
      </c>
      <c r="B5243" t="s">
        <v>327</v>
      </c>
      <c r="C5243" t="s">
        <v>145</v>
      </c>
      <c r="D5243">
        <v>0</v>
      </c>
      <c r="E5243">
        <v>0</v>
      </c>
      <c r="F5243">
        <v>0</v>
      </c>
      <c r="G5243">
        <v>120</v>
      </c>
      <c r="H5243">
        <v>0</v>
      </c>
      <c r="J5243" t="s">
        <v>339</v>
      </c>
      <c r="K5243" t="s">
        <v>348</v>
      </c>
      <c r="L5243" t="s">
        <v>348</v>
      </c>
    </row>
    <row r="5244" spans="1:12" x14ac:dyDescent="0.3">
      <c r="A5244" s="9">
        <v>44804</v>
      </c>
      <c r="B5244" t="s">
        <v>197</v>
      </c>
      <c r="C5244" t="s">
        <v>5</v>
      </c>
      <c r="D5244">
        <v>613800000</v>
      </c>
      <c r="E5244">
        <v>12000000</v>
      </c>
      <c r="F5244">
        <v>625800000</v>
      </c>
      <c r="G5244">
        <v>55</v>
      </c>
      <c r="H5244">
        <v>-11500000</v>
      </c>
      <c r="I5244">
        <v>-1.8044876824101681E-2</v>
      </c>
      <c r="J5244" t="s">
        <v>341</v>
      </c>
      <c r="K5244" t="s">
        <v>1127</v>
      </c>
      <c r="L5244" t="s">
        <v>982</v>
      </c>
    </row>
    <row r="5245" spans="1:12" x14ac:dyDescent="0.3">
      <c r="A5245" s="9">
        <v>44804</v>
      </c>
      <c r="B5245" t="s">
        <v>277</v>
      </c>
      <c r="C5245" t="s">
        <v>86</v>
      </c>
      <c r="D5245">
        <v>15800000</v>
      </c>
      <c r="E5245">
        <v>0</v>
      </c>
      <c r="F5245">
        <v>15800000</v>
      </c>
      <c r="G5245">
        <v>96</v>
      </c>
      <c r="H5245">
        <v>200000</v>
      </c>
      <c r="I5245">
        <v>1.282051282051282E-2</v>
      </c>
      <c r="J5245" t="s">
        <v>340</v>
      </c>
      <c r="K5245" t="s">
        <v>2823</v>
      </c>
      <c r="L5245" t="s">
        <v>379</v>
      </c>
    </row>
    <row r="5246" spans="1:12" x14ac:dyDescent="0.3">
      <c r="A5246" s="9">
        <v>44804</v>
      </c>
      <c r="B5246" t="s">
        <v>262</v>
      </c>
      <c r="C5246" t="s">
        <v>71</v>
      </c>
      <c r="D5246">
        <v>482400000</v>
      </c>
      <c r="E5246">
        <v>29200000</v>
      </c>
      <c r="F5246">
        <v>511600000</v>
      </c>
      <c r="G5246">
        <v>53</v>
      </c>
      <c r="H5246">
        <v>30900000</v>
      </c>
      <c r="I5246">
        <v>6.4281256500936135E-2</v>
      </c>
      <c r="J5246" t="s">
        <v>340</v>
      </c>
      <c r="K5246" t="s">
        <v>2824</v>
      </c>
      <c r="L5246" t="s">
        <v>2788</v>
      </c>
    </row>
    <row r="5247" spans="1:12" x14ac:dyDescent="0.3">
      <c r="A5247" s="9">
        <v>44804</v>
      </c>
      <c r="B5247" t="s">
        <v>293</v>
      </c>
      <c r="C5247" t="s">
        <v>102</v>
      </c>
      <c r="D5247">
        <v>13696500000</v>
      </c>
      <c r="E5247">
        <v>526900000</v>
      </c>
      <c r="F5247">
        <v>14223400000</v>
      </c>
      <c r="G5247">
        <v>15</v>
      </c>
      <c r="H5247">
        <v>486400000</v>
      </c>
      <c r="I5247">
        <v>3.540802213001383E-2</v>
      </c>
      <c r="J5247" t="s">
        <v>340</v>
      </c>
      <c r="K5247" t="s">
        <v>2320</v>
      </c>
      <c r="L5247" t="s">
        <v>2273</v>
      </c>
    </row>
    <row r="5248" spans="1:12" x14ac:dyDescent="0.3">
      <c r="A5248" s="9">
        <v>44804</v>
      </c>
      <c r="B5248" t="s">
        <v>290</v>
      </c>
      <c r="C5248" t="s">
        <v>99</v>
      </c>
      <c r="D5248">
        <v>213300000</v>
      </c>
      <c r="E5248">
        <v>0</v>
      </c>
      <c r="F5248">
        <v>213300000</v>
      </c>
      <c r="G5248">
        <v>64</v>
      </c>
      <c r="H5248">
        <v>900000</v>
      </c>
      <c r="I5248">
        <v>4.2372881355932203E-3</v>
      </c>
      <c r="J5248" t="s">
        <v>340</v>
      </c>
      <c r="K5248" t="s">
        <v>2323</v>
      </c>
      <c r="L5248" t="s">
        <v>441</v>
      </c>
    </row>
    <row r="5249" spans="1:12" x14ac:dyDescent="0.3">
      <c r="A5249" s="9">
        <v>44804</v>
      </c>
      <c r="B5249" t="s">
        <v>295</v>
      </c>
      <c r="C5249" t="s">
        <v>104</v>
      </c>
      <c r="D5249">
        <v>1809500000</v>
      </c>
      <c r="E5249">
        <v>2179200000</v>
      </c>
      <c r="F5249">
        <v>3988700000</v>
      </c>
      <c r="G5249">
        <v>30</v>
      </c>
      <c r="H5249">
        <v>302700000</v>
      </c>
      <c r="I5249">
        <v>8.21215409658166E-2</v>
      </c>
      <c r="J5249" t="s">
        <v>340</v>
      </c>
      <c r="K5249" t="s">
        <v>444</v>
      </c>
      <c r="L5249" t="s">
        <v>2197</v>
      </c>
    </row>
    <row r="5250" spans="1:12" x14ac:dyDescent="0.3">
      <c r="A5250" s="9">
        <v>44804</v>
      </c>
      <c r="B5250" t="s">
        <v>322</v>
      </c>
      <c r="C5250" t="s">
        <v>132</v>
      </c>
      <c r="D5250">
        <v>5853100000</v>
      </c>
      <c r="E5250">
        <v>0</v>
      </c>
      <c r="F5250">
        <v>5853100000</v>
      </c>
      <c r="G5250">
        <v>21</v>
      </c>
      <c r="H5250">
        <v>199700000</v>
      </c>
      <c r="I5250">
        <v>3.5323875897689892E-2</v>
      </c>
      <c r="J5250" t="s">
        <v>340</v>
      </c>
      <c r="K5250" t="s">
        <v>2274</v>
      </c>
      <c r="L5250" t="s">
        <v>1604</v>
      </c>
    </row>
    <row r="5251" spans="1:12" x14ac:dyDescent="0.3">
      <c r="A5251" s="9">
        <v>44804</v>
      </c>
      <c r="B5251" t="s">
        <v>296</v>
      </c>
      <c r="C5251" t="s">
        <v>105</v>
      </c>
      <c r="D5251">
        <v>725600000</v>
      </c>
      <c r="E5251">
        <v>0</v>
      </c>
      <c r="F5251">
        <v>725600000</v>
      </c>
      <c r="G5251">
        <v>51</v>
      </c>
      <c r="H5251">
        <v>54000000</v>
      </c>
      <c r="I5251">
        <v>8.0405002977963075E-2</v>
      </c>
      <c r="J5251" t="s">
        <v>340</v>
      </c>
      <c r="K5251" t="s">
        <v>2825</v>
      </c>
      <c r="L5251" t="s">
        <v>2826</v>
      </c>
    </row>
    <row r="5252" spans="1:12" x14ac:dyDescent="0.3">
      <c r="A5252" s="9">
        <v>44804</v>
      </c>
      <c r="B5252" t="s">
        <v>333</v>
      </c>
      <c r="C5252" t="s">
        <v>150</v>
      </c>
      <c r="D5252">
        <v>1800000</v>
      </c>
      <c r="E5252">
        <v>0</v>
      </c>
      <c r="F5252">
        <v>1800000</v>
      </c>
      <c r="G5252">
        <v>114</v>
      </c>
      <c r="H5252">
        <v>100000</v>
      </c>
      <c r="I5252">
        <v>5.8823529411764712E-2</v>
      </c>
      <c r="J5252" t="s">
        <v>340</v>
      </c>
      <c r="K5252" t="s">
        <v>802</v>
      </c>
      <c r="L5252" t="s">
        <v>486</v>
      </c>
    </row>
    <row r="5253" spans="1:12" x14ac:dyDescent="0.3">
      <c r="A5253" s="9">
        <v>44804</v>
      </c>
      <c r="B5253" t="s">
        <v>297</v>
      </c>
      <c r="C5253" t="s">
        <v>106</v>
      </c>
      <c r="D5253">
        <v>248500000</v>
      </c>
      <c r="E5253">
        <v>0</v>
      </c>
      <c r="F5253">
        <v>248500000</v>
      </c>
      <c r="G5253">
        <v>63</v>
      </c>
      <c r="H5253">
        <v>1400000</v>
      </c>
      <c r="I5253">
        <v>5.6657223796033997E-3</v>
      </c>
      <c r="J5253" t="s">
        <v>340</v>
      </c>
      <c r="K5253" t="s">
        <v>1433</v>
      </c>
      <c r="L5253" t="s">
        <v>550</v>
      </c>
    </row>
    <row r="5254" spans="1:12" x14ac:dyDescent="0.3">
      <c r="A5254" s="9">
        <v>44804</v>
      </c>
      <c r="B5254" t="s">
        <v>298</v>
      </c>
      <c r="C5254" t="s">
        <v>107</v>
      </c>
      <c r="D5254">
        <v>3200000</v>
      </c>
      <c r="E5254">
        <v>0</v>
      </c>
      <c r="F5254">
        <v>3200000</v>
      </c>
      <c r="G5254">
        <v>103</v>
      </c>
      <c r="H5254">
        <v>-200000</v>
      </c>
      <c r="I5254">
        <v>-5.8823529411764712E-2</v>
      </c>
      <c r="J5254" t="s">
        <v>341</v>
      </c>
      <c r="K5254" t="s">
        <v>354</v>
      </c>
      <c r="L5254" t="s">
        <v>497</v>
      </c>
    </row>
    <row r="5255" spans="1:12" x14ac:dyDescent="0.3">
      <c r="A5255" s="9">
        <v>44804</v>
      </c>
      <c r="B5255" t="s">
        <v>299</v>
      </c>
      <c r="C5255" t="s">
        <v>108</v>
      </c>
      <c r="D5255">
        <v>15661400000</v>
      </c>
      <c r="E5255">
        <v>1698200000</v>
      </c>
      <c r="F5255">
        <v>17359600000</v>
      </c>
      <c r="G5255">
        <v>8</v>
      </c>
      <c r="H5255">
        <v>-361600000</v>
      </c>
      <c r="I5255">
        <v>-2.0404938717468339E-2</v>
      </c>
      <c r="J5255" t="s">
        <v>341</v>
      </c>
      <c r="K5255" t="s">
        <v>2401</v>
      </c>
      <c r="L5255" t="s">
        <v>1662</v>
      </c>
    </row>
    <row r="5256" spans="1:12" x14ac:dyDescent="0.3">
      <c r="A5256" s="9">
        <v>44804</v>
      </c>
      <c r="B5256" t="s">
        <v>307</v>
      </c>
      <c r="C5256" t="s">
        <v>141</v>
      </c>
      <c r="D5256">
        <v>97900000</v>
      </c>
      <c r="E5256">
        <v>0</v>
      </c>
      <c r="F5256">
        <v>97900000</v>
      </c>
      <c r="G5256">
        <v>70</v>
      </c>
      <c r="H5256">
        <v>1700000</v>
      </c>
      <c r="I5256">
        <v>1.7671517671517669E-2</v>
      </c>
      <c r="J5256" t="s">
        <v>340</v>
      </c>
      <c r="K5256" t="s">
        <v>2827</v>
      </c>
      <c r="L5256" t="s">
        <v>476</v>
      </c>
    </row>
    <row r="5257" spans="1:12" x14ac:dyDescent="0.3">
      <c r="A5257" s="9">
        <v>44804</v>
      </c>
      <c r="B5257" t="s">
        <v>274</v>
      </c>
      <c r="C5257" t="s">
        <v>83</v>
      </c>
      <c r="D5257">
        <v>2693900000</v>
      </c>
      <c r="E5257">
        <v>1790900000</v>
      </c>
      <c r="F5257">
        <v>4484800000</v>
      </c>
      <c r="G5257">
        <v>29</v>
      </c>
      <c r="H5257">
        <v>-130000000</v>
      </c>
      <c r="I5257">
        <v>-2.8170234896420211E-2</v>
      </c>
      <c r="J5257" t="s">
        <v>341</v>
      </c>
      <c r="K5257" t="s">
        <v>769</v>
      </c>
      <c r="L5257" t="s">
        <v>912</v>
      </c>
    </row>
    <row r="5258" spans="1:12" x14ac:dyDescent="0.3">
      <c r="A5258" s="9">
        <v>44804</v>
      </c>
      <c r="B5258" t="s">
        <v>302</v>
      </c>
      <c r="C5258" t="s">
        <v>111</v>
      </c>
      <c r="D5258">
        <v>3100000</v>
      </c>
      <c r="E5258">
        <v>0</v>
      </c>
      <c r="F5258">
        <v>3100000</v>
      </c>
      <c r="G5258">
        <v>109</v>
      </c>
      <c r="H5258">
        <v>0</v>
      </c>
      <c r="I5258">
        <v>0</v>
      </c>
      <c r="J5258" t="s">
        <v>339</v>
      </c>
      <c r="K5258" t="s">
        <v>777</v>
      </c>
      <c r="L5258" t="s">
        <v>348</v>
      </c>
    </row>
    <row r="5259" spans="1:12" x14ac:dyDescent="0.3">
      <c r="A5259" s="9">
        <v>44804</v>
      </c>
      <c r="B5259" t="s">
        <v>304</v>
      </c>
      <c r="C5259" t="s">
        <v>113</v>
      </c>
      <c r="D5259">
        <v>16538100000</v>
      </c>
      <c r="E5259">
        <v>3501500000</v>
      </c>
      <c r="F5259">
        <v>20039600000</v>
      </c>
      <c r="G5259">
        <v>11</v>
      </c>
      <c r="H5259">
        <v>209000000</v>
      </c>
      <c r="I5259">
        <v>1.0539267596542719E-2</v>
      </c>
      <c r="J5259" t="s">
        <v>340</v>
      </c>
      <c r="K5259" t="s">
        <v>2828</v>
      </c>
      <c r="L5259" t="s">
        <v>940</v>
      </c>
    </row>
    <row r="5260" spans="1:12" x14ac:dyDescent="0.3">
      <c r="A5260" s="9">
        <v>44804</v>
      </c>
      <c r="B5260" t="s">
        <v>305</v>
      </c>
      <c r="C5260" t="s">
        <v>114</v>
      </c>
      <c r="D5260">
        <v>14909700000</v>
      </c>
      <c r="E5260">
        <v>7164100000</v>
      </c>
      <c r="F5260">
        <v>22073800000</v>
      </c>
      <c r="G5260">
        <v>6</v>
      </c>
      <c r="H5260">
        <v>883100000</v>
      </c>
      <c r="I5260">
        <v>4.167394187072631E-2</v>
      </c>
      <c r="J5260" t="s">
        <v>340</v>
      </c>
      <c r="K5260" t="s">
        <v>1200</v>
      </c>
      <c r="L5260" t="s">
        <v>2829</v>
      </c>
    </row>
    <row r="5261" spans="1:12" x14ac:dyDescent="0.3">
      <c r="A5261" s="9">
        <v>44804</v>
      </c>
      <c r="B5261" t="s">
        <v>309</v>
      </c>
      <c r="C5261" t="s">
        <v>118</v>
      </c>
      <c r="D5261">
        <v>52200000</v>
      </c>
      <c r="E5261">
        <v>32800000</v>
      </c>
      <c r="F5261">
        <v>85000000</v>
      </c>
      <c r="G5261">
        <v>80</v>
      </c>
      <c r="H5261">
        <v>-1300000</v>
      </c>
      <c r="I5261">
        <v>-1.5063731170336041E-2</v>
      </c>
      <c r="J5261" t="s">
        <v>341</v>
      </c>
      <c r="K5261" t="s">
        <v>1810</v>
      </c>
      <c r="L5261" t="s">
        <v>1023</v>
      </c>
    </row>
    <row r="5262" spans="1:12" x14ac:dyDescent="0.3">
      <c r="A5262" s="9">
        <v>44804</v>
      </c>
      <c r="B5262" t="s">
        <v>308</v>
      </c>
      <c r="C5262" t="s">
        <v>117</v>
      </c>
      <c r="D5262">
        <v>203435800000</v>
      </c>
      <c r="E5262">
        <v>28518800000</v>
      </c>
      <c r="F5262">
        <v>231954600000</v>
      </c>
      <c r="G5262">
        <v>1</v>
      </c>
      <c r="H5262">
        <v>1265000000</v>
      </c>
      <c r="I5262">
        <v>5.4835588600439722E-3</v>
      </c>
      <c r="J5262" t="s">
        <v>340</v>
      </c>
      <c r="K5262" t="s">
        <v>2830</v>
      </c>
      <c r="L5262" t="s">
        <v>487</v>
      </c>
    </row>
    <row r="5263" spans="1:12" x14ac:dyDescent="0.3">
      <c r="A5263" s="9">
        <v>44804</v>
      </c>
      <c r="B5263" t="s">
        <v>301</v>
      </c>
      <c r="C5263" t="s">
        <v>110</v>
      </c>
      <c r="D5263">
        <v>2788700000</v>
      </c>
      <c r="E5263">
        <v>125100000</v>
      </c>
      <c r="F5263">
        <v>2913800000</v>
      </c>
      <c r="G5263">
        <v>37</v>
      </c>
      <c r="H5263">
        <v>10500000</v>
      </c>
      <c r="I5263">
        <v>3.616574243102676E-3</v>
      </c>
      <c r="J5263" t="s">
        <v>340</v>
      </c>
      <c r="K5263" t="s">
        <v>1941</v>
      </c>
      <c r="L5263" t="s">
        <v>1724</v>
      </c>
    </row>
    <row r="5264" spans="1:12" x14ac:dyDescent="0.3">
      <c r="A5264" s="9">
        <v>44804</v>
      </c>
      <c r="B5264" t="s">
        <v>335</v>
      </c>
      <c r="C5264" t="s">
        <v>153</v>
      </c>
      <c r="D5264">
        <v>0</v>
      </c>
      <c r="E5264">
        <v>0</v>
      </c>
      <c r="F5264">
        <v>0</v>
      </c>
      <c r="G5264">
        <v>82</v>
      </c>
      <c r="J5264" t="s">
        <v>339</v>
      </c>
      <c r="K5264" t="s">
        <v>348</v>
      </c>
    </row>
    <row r="5265" spans="1:12" x14ac:dyDescent="0.3">
      <c r="A5265" s="9">
        <v>44804</v>
      </c>
      <c r="B5265" t="s">
        <v>320</v>
      </c>
      <c r="C5265" t="s">
        <v>129</v>
      </c>
      <c r="D5265">
        <v>79500000</v>
      </c>
      <c r="E5265">
        <v>0</v>
      </c>
      <c r="F5265">
        <v>79500000</v>
      </c>
      <c r="G5265">
        <v>82</v>
      </c>
      <c r="H5265">
        <v>1200000</v>
      </c>
      <c r="I5265">
        <v>1.532567049808429E-2</v>
      </c>
      <c r="J5265" t="s">
        <v>340</v>
      </c>
      <c r="K5265" t="s">
        <v>2831</v>
      </c>
      <c r="L5265" t="s">
        <v>369</v>
      </c>
    </row>
    <row r="5266" spans="1:12" x14ac:dyDescent="0.3">
      <c r="A5266" s="9">
        <v>44804</v>
      </c>
      <c r="B5266" t="s">
        <v>292</v>
      </c>
      <c r="C5266" t="s">
        <v>101</v>
      </c>
      <c r="D5266">
        <v>17175500000</v>
      </c>
      <c r="E5266">
        <v>40000000</v>
      </c>
      <c r="F5266">
        <v>17215500000</v>
      </c>
      <c r="G5266">
        <v>9</v>
      </c>
      <c r="H5266">
        <v>75200000</v>
      </c>
      <c r="I5266">
        <v>4.3873211087320516E-3</v>
      </c>
      <c r="J5266" t="s">
        <v>340</v>
      </c>
      <c r="K5266" t="s">
        <v>2498</v>
      </c>
      <c r="L5266" t="s">
        <v>1815</v>
      </c>
    </row>
    <row r="5267" spans="1:12" x14ac:dyDescent="0.3">
      <c r="A5267" s="9">
        <v>44804</v>
      </c>
      <c r="B5267" t="s">
        <v>310</v>
      </c>
      <c r="C5267" t="s">
        <v>142</v>
      </c>
      <c r="D5267">
        <v>65200000</v>
      </c>
      <c r="E5267">
        <v>0</v>
      </c>
      <c r="F5267">
        <v>65200000</v>
      </c>
      <c r="G5267">
        <v>74</v>
      </c>
      <c r="H5267">
        <v>-999999.99999999255</v>
      </c>
      <c r="I5267">
        <v>-1.510574018126877E-2</v>
      </c>
      <c r="J5267" t="s">
        <v>341</v>
      </c>
      <c r="K5267" t="s">
        <v>368</v>
      </c>
      <c r="L5267" t="s">
        <v>2832</v>
      </c>
    </row>
    <row r="5268" spans="1:12" x14ac:dyDescent="0.3">
      <c r="A5268" s="9">
        <v>44804</v>
      </c>
      <c r="B5268" t="s">
        <v>311</v>
      </c>
      <c r="C5268" t="s">
        <v>120</v>
      </c>
      <c r="D5268">
        <v>0</v>
      </c>
      <c r="E5268">
        <v>0</v>
      </c>
      <c r="F5268">
        <v>0</v>
      </c>
      <c r="G5268">
        <v>123</v>
      </c>
      <c r="H5268">
        <v>0</v>
      </c>
      <c r="J5268" t="s">
        <v>339</v>
      </c>
      <c r="K5268" t="s">
        <v>348</v>
      </c>
      <c r="L5268" t="s">
        <v>348</v>
      </c>
    </row>
    <row r="5269" spans="1:12" x14ac:dyDescent="0.3">
      <c r="A5269" s="9">
        <v>44804</v>
      </c>
      <c r="B5269" t="s">
        <v>312</v>
      </c>
      <c r="C5269" t="s">
        <v>121</v>
      </c>
      <c r="D5269">
        <v>0</v>
      </c>
      <c r="E5269">
        <v>0</v>
      </c>
      <c r="F5269">
        <v>0</v>
      </c>
      <c r="G5269">
        <v>122</v>
      </c>
      <c r="H5269">
        <v>0</v>
      </c>
      <c r="J5269" t="s">
        <v>339</v>
      </c>
      <c r="K5269" t="s">
        <v>348</v>
      </c>
      <c r="L5269" t="s">
        <v>348</v>
      </c>
    </row>
    <row r="5270" spans="1:12" x14ac:dyDescent="0.3">
      <c r="A5270" s="9">
        <v>44804</v>
      </c>
      <c r="B5270" t="s">
        <v>315</v>
      </c>
      <c r="C5270" t="s">
        <v>124</v>
      </c>
      <c r="D5270">
        <v>100000</v>
      </c>
      <c r="E5270">
        <v>3400000</v>
      </c>
      <c r="F5270">
        <v>3500000</v>
      </c>
      <c r="G5270">
        <v>106</v>
      </c>
      <c r="H5270">
        <v>-100000</v>
      </c>
      <c r="I5270">
        <v>-2.777777777777778E-2</v>
      </c>
      <c r="J5270" t="s">
        <v>341</v>
      </c>
      <c r="K5270" t="s">
        <v>481</v>
      </c>
      <c r="L5270" t="s">
        <v>503</v>
      </c>
    </row>
    <row r="5271" spans="1:12" x14ac:dyDescent="0.3">
      <c r="A5271" s="9">
        <v>44804</v>
      </c>
      <c r="B5271" t="s">
        <v>300</v>
      </c>
      <c r="C5271" t="s">
        <v>109</v>
      </c>
      <c r="D5271">
        <v>500000</v>
      </c>
      <c r="E5271">
        <v>400000</v>
      </c>
      <c r="F5271">
        <v>900000</v>
      </c>
      <c r="G5271">
        <v>113</v>
      </c>
      <c r="H5271">
        <v>0</v>
      </c>
      <c r="I5271">
        <v>0</v>
      </c>
      <c r="J5271" t="s">
        <v>339</v>
      </c>
      <c r="K5271" t="s">
        <v>441</v>
      </c>
      <c r="L5271" t="s">
        <v>348</v>
      </c>
    </row>
    <row r="5272" spans="1:12" x14ac:dyDescent="0.3">
      <c r="A5272" s="9">
        <v>44804</v>
      </c>
      <c r="B5272" t="s">
        <v>314</v>
      </c>
      <c r="C5272" t="s">
        <v>123</v>
      </c>
      <c r="D5272">
        <v>500000</v>
      </c>
      <c r="E5272">
        <v>0</v>
      </c>
      <c r="F5272">
        <v>500000</v>
      </c>
      <c r="G5272">
        <v>107</v>
      </c>
      <c r="H5272">
        <v>0</v>
      </c>
      <c r="I5272">
        <v>0</v>
      </c>
      <c r="J5272" t="s">
        <v>339</v>
      </c>
      <c r="K5272" t="s">
        <v>361</v>
      </c>
      <c r="L5272" t="s">
        <v>348</v>
      </c>
    </row>
    <row r="5273" spans="1:12" x14ac:dyDescent="0.3">
      <c r="A5273" s="9">
        <v>44804</v>
      </c>
      <c r="B5273" t="s">
        <v>321</v>
      </c>
      <c r="C5273" t="s">
        <v>130</v>
      </c>
      <c r="D5273">
        <v>344800000</v>
      </c>
      <c r="E5273">
        <v>76700000</v>
      </c>
      <c r="F5273">
        <v>421500000</v>
      </c>
      <c r="G5273">
        <v>58</v>
      </c>
      <c r="H5273">
        <v>1700000</v>
      </c>
      <c r="I5273">
        <v>4.0495474035254888E-3</v>
      </c>
      <c r="J5273" t="s">
        <v>340</v>
      </c>
      <c r="K5273" t="s">
        <v>2590</v>
      </c>
      <c r="L5273" t="s">
        <v>476</v>
      </c>
    </row>
    <row r="5274" spans="1:12" x14ac:dyDescent="0.3">
      <c r="A5274" s="9">
        <v>44804</v>
      </c>
      <c r="B5274" t="s">
        <v>316</v>
      </c>
      <c r="C5274" t="s">
        <v>125</v>
      </c>
      <c r="D5274">
        <v>0</v>
      </c>
      <c r="E5274">
        <v>0</v>
      </c>
      <c r="F5274">
        <v>0</v>
      </c>
      <c r="G5274">
        <v>118</v>
      </c>
      <c r="H5274">
        <v>0</v>
      </c>
      <c r="J5274" t="s">
        <v>339</v>
      </c>
      <c r="K5274" t="s">
        <v>348</v>
      </c>
      <c r="L5274" t="s">
        <v>348</v>
      </c>
    </row>
    <row r="5275" spans="1:12" x14ac:dyDescent="0.3">
      <c r="A5275" s="9">
        <v>44804</v>
      </c>
      <c r="B5275" t="s">
        <v>317</v>
      </c>
      <c r="C5275" t="s">
        <v>126</v>
      </c>
      <c r="D5275">
        <v>10319000000</v>
      </c>
      <c r="E5275">
        <v>0</v>
      </c>
      <c r="F5275">
        <v>10319000000</v>
      </c>
      <c r="G5275">
        <v>17</v>
      </c>
      <c r="H5275">
        <v>254200000</v>
      </c>
      <c r="I5275">
        <v>2.5256338923773949E-2</v>
      </c>
      <c r="J5275" t="s">
        <v>340</v>
      </c>
      <c r="K5275" t="s">
        <v>842</v>
      </c>
      <c r="L5275" t="s">
        <v>373</v>
      </c>
    </row>
    <row r="5276" spans="1:12" x14ac:dyDescent="0.3">
      <c r="A5276" s="9">
        <v>44804</v>
      </c>
      <c r="B5276" t="s">
        <v>318</v>
      </c>
      <c r="C5276" t="s">
        <v>127</v>
      </c>
      <c r="D5276">
        <v>700000</v>
      </c>
      <c r="E5276">
        <v>0</v>
      </c>
      <c r="F5276">
        <v>700000</v>
      </c>
      <c r="G5276">
        <v>111</v>
      </c>
      <c r="H5276">
        <v>0</v>
      </c>
      <c r="I5276">
        <v>0</v>
      </c>
      <c r="J5276" t="s">
        <v>339</v>
      </c>
      <c r="K5276" t="s">
        <v>456</v>
      </c>
      <c r="L5276" t="s">
        <v>348</v>
      </c>
    </row>
    <row r="5277" spans="1:12" x14ac:dyDescent="0.3">
      <c r="A5277" s="9">
        <v>44804</v>
      </c>
      <c r="B5277" t="s">
        <v>319</v>
      </c>
      <c r="C5277" t="s">
        <v>128</v>
      </c>
      <c r="D5277">
        <v>7400000</v>
      </c>
      <c r="E5277">
        <v>0</v>
      </c>
      <c r="F5277">
        <v>7400000</v>
      </c>
      <c r="G5277">
        <v>99</v>
      </c>
      <c r="H5277">
        <v>0</v>
      </c>
      <c r="I5277">
        <v>0</v>
      </c>
      <c r="J5277" t="s">
        <v>339</v>
      </c>
      <c r="K5277" t="s">
        <v>1538</v>
      </c>
      <c r="L5277" t="s">
        <v>348</v>
      </c>
    </row>
    <row r="5278" spans="1:12" x14ac:dyDescent="0.3">
      <c r="A5278" s="9">
        <v>44804</v>
      </c>
      <c r="B5278" t="s">
        <v>313</v>
      </c>
      <c r="C5278" t="s">
        <v>122</v>
      </c>
      <c r="D5278">
        <v>106500000</v>
      </c>
      <c r="E5278">
        <v>0</v>
      </c>
      <c r="F5278">
        <v>106500000</v>
      </c>
      <c r="G5278">
        <v>69</v>
      </c>
      <c r="H5278">
        <v>2600000</v>
      </c>
      <c r="I5278">
        <v>2.5024061597690089E-2</v>
      </c>
      <c r="J5278" t="s">
        <v>340</v>
      </c>
      <c r="K5278" t="s">
        <v>902</v>
      </c>
      <c r="L5278" t="s">
        <v>1092</v>
      </c>
    </row>
    <row r="5279" spans="1:12" x14ac:dyDescent="0.3">
      <c r="A5279" s="9">
        <v>44834</v>
      </c>
      <c r="B5279" t="s">
        <v>207</v>
      </c>
      <c r="C5279" t="s">
        <v>16</v>
      </c>
      <c r="D5279">
        <v>1493200000</v>
      </c>
      <c r="E5279">
        <v>1838800000</v>
      </c>
      <c r="F5279">
        <v>3332000000</v>
      </c>
      <c r="G5279">
        <v>33</v>
      </c>
      <c r="H5279">
        <v>437900000</v>
      </c>
      <c r="I5279">
        <v>0.1513078331778446</v>
      </c>
      <c r="J5279" t="s">
        <v>340</v>
      </c>
      <c r="K5279" t="s">
        <v>2833</v>
      </c>
      <c r="L5279" t="s">
        <v>2683</v>
      </c>
    </row>
    <row r="5280" spans="1:12" x14ac:dyDescent="0.3">
      <c r="A5280" s="9">
        <v>44834</v>
      </c>
      <c r="B5280" t="s">
        <v>206</v>
      </c>
      <c r="C5280" t="s">
        <v>15</v>
      </c>
      <c r="D5280">
        <v>100000</v>
      </c>
      <c r="E5280">
        <v>0</v>
      </c>
      <c r="F5280">
        <v>100000</v>
      </c>
      <c r="G5280">
        <v>115</v>
      </c>
      <c r="H5280">
        <v>-100000</v>
      </c>
      <c r="I5280">
        <v>-0.5</v>
      </c>
      <c r="J5280" t="s">
        <v>341</v>
      </c>
      <c r="K5280" t="s">
        <v>486</v>
      </c>
      <c r="L5280" t="s">
        <v>503</v>
      </c>
    </row>
    <row r="5281" spans="1:12" x14ac:dyDescent="0.3">
      <c r="A5281" s="9">
        <v>44834</v>
      </c>
      <c r="B5281" t="s">
        <v>205</v>
      </c>
      <c r="C5281" t="s">
        <v>14</v>
      </c>
      <c r="D5281">
        <v>7020800000</v>
      </c>
      <c r="E5281">
        <v>350000000</v>
      </c>
      <c r="F5281">
        <v>7370800000</v>
      </c>
      <c r="G5281">
        <v>20</v>
      </c>
      <c r="H5281">
        <v>427500000</v>
      </c>
      <c r="I5281">
        <v>6.157014676018608E-2</v>
      </c>
      <c r="J5281" t="s">
        <v>340</v>
      </c>
      <c r="K5281" t="s">
        <v>2834</v>
      </c>
      <c r="L5281" t="s">
        <v>2835</v>
      </c>
    </row>
    <row r="5282" spans="1:12" x14ac:dyDescent="0.3">
      <c r="A5282" s="9">
        <v>44834</v>
      </c>
      <c r="B5282" t="s">
        <v>204</v>
      </c>
      <c r="C5282" t="s">
        <v>13</v>
      </c>
      <c r="D5282">
        <v>1600000</v>
      </c>
      <c r="E5282">
        <v>800000</v>
      </c>
      <c r="F5282">
        <v>2400000</v>
      </c>
      <c r="G5282">
        <v>108</v>
      </c>
      <c r="H5282">
        <v>-3300000</v>
      </c>
      <c r="I5282">
        <v>-0.57894736842105265</v>
      </c>
      <c r="J5282" t="s">
        <v>341</v>
      </c>
      <c r="K5282" t="s">
        <v>907</v>
      </c>
      <c r="L5282" t="s">
        <v>670</v>
      </c>
    </row>
    <row r="5283" spans="1:12" x14ac:dyDescent="0.3">
      <c r="A5283" s="9">
        <v>44834</v>
      </c>
      <c r="B5283" t="s">
        <v>203</v>
      </c>
      <c r="C5283" t="s">
        <v>12</v>
      </c>
      <c r="D5283">
        <v>16300000</v>
      </c>
      <c r="E5283">
        <v>100000</v>
      </c>
      <c r="F5283">
        <v>16400000</v>
      </c>
      <c r="G5283">
        <v>91</v>
      </c>
      <c r="H5283">
        <v>-100000</v>
      </c>
      <c r="I5283">
        <v>-6.0606060606060606E-3</v>
      </c>
      <c r="J5283" t="s">
        <v>341</v>
      </c>
      <c r="K5283" t="s">
        <v>2701</v>
      </c>
      <c r="L5283" t="s">
        <v>503</v>
      </c>
    </row>
    <row r="5284" spans="1:12" x14ac:dyDescent="0.3">
      <c r="A5284" s="9">
        <v>44834</v>
      </c>
      <c r="B5284" t="s">
        <v>200</v>
      </c>
      <c r="C5284" t="s">
        <v>9</v>
      </c>
      <c r="D5284">
        <v>6062600000</v>
      </c>
      <c r="E5284">
        <v>0</v>
      </c>
      <c r="F5284">
        <v>6062600000</v>
      </c>
      <c r="G5284">
        <v>23</v>
      </c>
      <c r="H5284">
        <v>10800000</v>
      </c>
      <c r="I5284">
        <v>1.784593013648832E-3</v>
      </c>
      <c r="J5284" t="s">
        <v>340</v>
      </c>
      <c r="K5284" t="s">
        <v>2665</v>
      </c>
      <c r="L5284" t="s">
        <v>375</v>
      </c>
    </row>
    <row r="5285" spans="1:12" x14ac:dyDescent="0.3">
      <c r="A5285" s="9">
        <v>44834</v>
      </c>
      <c r="B5285" t="s">
        <v>201</v>
      </c>
      <c r="C5285" t="s">
        <v>10</v>
      </c>
      <c r="D5285">
        <v>3413100000</v>
      </c>
      <c r="E5285">
        <v>220500000</v>
      </c>
      <c r="F5285">
        <v>3633600000</v>
      </c>
      <c r="G5285">
        <v>38</v>
      </c>
      <c r="H5285">
        <v>24300000</v>
      </c>
      <c r="I5285">
        <v>6.7326074308037571E-3</v>
      </c>
      <c r="J5285" t="s">
        <v>340</v>
      </c>
      <c r="K5285" t="s">
        <v>1792</v>
      </c>
      <c r="L5285" t="s">
        <v>2093</v>
      </c>
    </row>
    <row r="5286" spans="1:12" x14ac:dyDescent="0.3">
      <c r="A5286" s="9">
        <v>44834</v>
      </c>
      <c r="B5286" t="s">
        <v>334</v>
      </c>
      <c r="C5286" t="s">
        <v>151</v>
      </c>
      <c r="D5286">
        <v>5253300000</v>
      </c>
      <c r="E5286">
        <v>0</v>
      </c>
      <c r="F5286">
        <v>5253300000</v>
      </c>
      <c r="G5286">
        <v>26</v>
      </c>
      <c r="H5286">
        <v>137200000</v>
      </c>
      <c r="I5286">
        <v>2.6817302241942099E-2</v>
      </c>
      <c r="J5286" t="s">
        <v>340</v>
      </c>
      <c r="K5286" t="s">
        <v>2653</v>
      </c>
      <c r="L5286" t="s">
        <v>594</v>
      </c>
    </row>
    <row r="5287" spans="1:12" x14ac:dyDescent="0.3">
      <c r="A5287" s="9">
        <v>44834</v>
      </c>
      <c r="B5287" t="s">
        <v>199</v>
      </c>
      <c r="C5287" t="s">
        <v>8</v>
      </c>
      <c r="D5287">
        <v>9100000</v>
      </c>
      <c r="E5287">
        <v>0</v>
      </c>
      <c r="F5287">
        <v>9100000</v>
      </c>
      <c r="G5287">
        <v>97</v>
      </c>
      <c r="H5287">
        <v>0</v>
      </c>
      <c r="I5287">
        <v>0</v>
      </c>
      <c r="J5287" t="s">
        <v>339</v>
      </c>
      <c r="K5287" t="s">
        <v>1415</v>
      </c>
      <c r="L5287" t="s">
        <v>348</v>
      </c>
    </row>
    <row r="5288" spans="1:12" x14ac:dyDescent="0.3">
      <c r="A5288" s="9">
        <v>44834</v>
      </c>
      <c r="B5288" t="s">
        <v>225</v>
      </c>
      <c r="C5288" t="s">
        <v>34</v>
      </c>
      <c r="D5288">
        <v>167066000000</v>
      </c>
      <c r="E5288">
        <v>19010200000</v>
      </c>
      <c r="F5288">
        <v>186076200000</v>
      </c>
      <c r="G5288">
        <v>2</v>
      </c>
      <c r="H5288">
        <v>1265900000</v>
      </c>
      <c r="I5288">
        <v>6.8497264492292896E-3</v>
      </c>
      <c r="J5288" t="s">
        <v>340</v>
      </c>
      <c r="K5288" t="s">
        <v>2836</v>
      </c>
      <c r="L5288" t="s">
        <v>366</v>
      </c>
    </row>
    <row r="5289" spans="1:12" x14ac:dyDescent="0.3">
      <c r="A5289" s="9">
        <v>44834</v>
      </c>
      <c r="B5289" t="s">
        <v>226</v>
      </c>
      <c r="C5289" t="s">
        <v>35</v>
      </c>
      <c r="D5289">
        <v>67600000</v>
      </c>
      <c r="E5289">
        <v>1400000</v>
      </c>
      <c r="F5289">
        <v>69000000</v>
      </c>
      <c r="G5289">
        <v>77</v>
      </c>
      <c r="H5289">
        <v>0</v>
      </c>
      <c r="I5289">
        <v>0</v>
      </c>
      <c r="J5289" t="s">
        <v>339</v>
      </c>
      <c r="K5289" t="s">
        <v>2811</v>
      </c>
      <c r="L5289" t="s">
        <v>348</v>
      </c>
    </row>
    <row r="5290" spans="1:12" x14ac:dyDescent="0.3">
      <c r="A5290" s="9">
        <v>44834</v>
      </c>
      <c r="B5290" t="s">
        <v>202</v>
      </c>
      <c r="C5290" t="s">
        <v>11</v>
      </c>
      <c r="D5290">
        <v>100300000</v>
      </c>
      <c r="E5290">
        <v>0</v>
      </c>
      <c r="F5290">
        <v>100300000</v>
      </c>
      <c r="G5290">
        <v>72</v>
      </c>
      <c r="H5290">
        <v>400000</v>
      </c>
      <c r="I5290">
        <v>4.004004004004004E-3</v>
      </c>
      <c r="J5290" t="s">
        <v>340</v>
      </c>
      <c r="K5290" t="s">
        <v>493</v>
      </c>
      <c r="L5290" t="s">
        <v>557</v>
      </c>
    </row>
    <row r="5291" spans="1:12" x14ac:dyDescent="0.3">
      <c r="A5291" s="9">
        <v>44834</v>
      </c>
      <c r="B5291" t="s">
        <v>329</v>
      </c>
      <c r="C5291" t="s">
        <v>146</v>
      </c>
      <c r="D5291">
        <v>20100000</v>
      </c>
      <c r="E5291">
        <v>0</v>
      </c>
      <c r="F5291">
        <v>20100000</v>
      </c>
      <c r="G5291">
        <v>93</v>
      </c>
      <c r="H5291">
        <v>800000</v>
      </c>
      <c r="I5291">
        <v>4.145077720207254E-2</v>
      </c>
      <c r="J5291" t="s">
        <v>340</v>
      </c>
      <c r="K5291" t="s">
        <v>578</v>
      </c>
      <c r="L5291" t="s">
        <v>365</v>
      </c>
    </row>
    <row r="5292" spans="1:12" x14ac:dyDescent="0.3">
      <c r="A5292" s="9">
        <v>44834</v>
      </c>
      <c r="B5292" t="s">
        <v>291</v>
      </c>
      <c r="C5292" t="s">
        <v>100</v>
      </c>
      <c r="D5292">
        <v>1300000</v>
      </c>
      <c r="E5292">
        <v>1000000</v>
      </c>
      <c r="F5292">
        <v>2300000</v>
      </c>
      <c r="G5292">
        <v>112</v>
      </c>
      <c r="H5292">
        <v>300000</v>
      </c>
      <c r="I5292">
        <v>0.15</v>
      </c>
      <c r="J5292" t="s">
        <v>340</v>
      </c>
      <c r="K5292" t="s">
        <v>1418</v>
      </c>
      <c r="L5292" t="s">
        <v>390</v>
      </c>
    </row>
    <row r="5293" spans="1:12" x14ac:dyDescent="0.3">
      <c r="A5293" s="9">
        <v>44834</v>
      </c>
      <c r="B5293" t="s">
        <v>211</v>
      </c>
      <c r="C5293" t="s">
        <v>20</v>
      </c>
      <c r="D5293">
        <v>2237900000</v>
      </c>
      <c r="E5293">
        <v>129700000</v>
      </c>
      <c r="F5293">
        <v>2367600000</v>
      </c>
      <c r="G5293">
        <v>41</v>
      </c>
      <c r="H5293">
        <v>-45300000</v>
      </c>
      <c r="I5293">
        <v>-1.8774089270172819E-2</v>
      </c>
      <c r="J5293" t="s">
        <v>341</v>
      </c>
      <c r="K5293" t="s">
        <v>429</v>
      </c>
      <c r="L5293" t="s">
        <v>947</v>
      </c>
    </row>
    <row r="5294" spans="1:12" x14ac:dyDescent="0.3">
      <c r="A5294" s="9">
        <v>44834</v>
      </c>
      <c r="B5294" t="s">
        <v>212</v>
      </c>
      <c r="C5294" t="s">
        <v>21</v>
      </c>
      <c r="D5294">
        <v>3000000</v>
      </c>
      <c r="E5294">
        <v>0</v>
      </c>
      <c r="F5294">
        <v>3000000</v>
      </c>
      <c r="G5294">
        <v>104</v>
      </c>
      <c r="H5294">
        <v>-100000</v>
      </c>
      <c r="I5294">
        <v>-3.2258064516129031E-2</v>
      </c>
      <c r="J5294" t="s">
        <v>341</v>
      </c>
      <c r="K5294" t="s">
        <v>674</v>
      </c>
      <c r="L5294" t="s">
        <v>503</v>
      </c>
    </row>
    <row r="5295" spans="1:12" x14ac:dyDescent="0.3">
      <c r="A5295" s="9">
        <v>44834</v>
      </c>
      <c r="B5295" t="s">
        <v>213</v>
      </c>
      <c r="C5295" t="s">
        <v>22</v>
      </c>
      <c r="D5295">
        <v>143400000</v>
      </c>
      <c r="E5295">
        <v>0</v>
      </c>
      <c r="F5295">
        <v>143400000</v>
      </c>
      <c r="G5295">
        <v>68</v>
      </c>
      <c r="H5295">
        <v>-1200000</v>
      </c>
      <c r="I5295">
        <v>-8.2987551867219917E-3</v>
      </c>
      <c r="J5295" t="s">
        <v>341</v>
      </c>
      <c r="K5295" t="s">
        <v>580</v>
      </c>
      <c r="L5295" t="s">
        <v>772</v>
      </c>
    </row>
    <row r="5296" spans="1:12" x14ac:dyDescent="0.3">
      <c r="A5296" s="9">
        <v>44834</v>
      </c>
      <c r="B5296" t="s">
        <v>214</v>
      </c>
      <c r="C5296" t="s">
        <v>23</v>
      </c>
      <c r="D5296">
        <v>29500000</v>
      </c>
      <c r="E5296">
        <v>21700000</v>
      </c>
      <c r="F5296">
        <v>51200000</v>
      </c>
      <c r="G5296">
        <v>79</v>
      </c>
      <c r="H5296">
        <v>-700000</v>
      </c>
      <c r="I5296">
        <v>-1.348747591522158E-2</v>
      </c>
      <c r="J5296" t="s">
        <v>341</v>
      </c>
      <c r="K5296" t="s">
        <v>2837</v>
      </c>
      <c r="L5296" t="s">
        <v>610</v>
      </c>
    </row>
    <row r="5297" spans="1:12" x14ac:dyDescent="0.3">
      <c r="A5297" s="9">
        <v>44834</v>
      </c>
      <c r="B5297" t="s">
        <v>216</v>
      </c>
      <c r="C5297" t="s">
        <v>25</v>
      </c>
      <c r="D5297">
        <v>34100000</v>
      </c>
      <c r="E5297">
        <v>800000</v>
      </c>
      <c r="F5297">
        <v>34900000</v>
      </c>
      <c r="G5297">
        <v>84</v>
      </c>
      <c r="H5297">
        <v>3400000</v>
      </c>
      <c r="I5297">
        <v>0.1079365079365079</v>
      </c>
      <c r="J5297" t="s">
        <v>340</v>
      </c>
      <c r="K5297" t="s">
        <v>1060</v>
      </c>
      <c r="L5297" t="s">
        <v>364</v>
      </c>
    </row>
    <row r="5298" spans="1:12" x14ac:dyDescent="0.3">
      <c r="A5298" s="9">
        <v>44834</v>
      </c>
      <c r="B5298" t="s">
        <v>217</v>
      </c>
      <c r="C5298" t="s">
        <v>26</v>
      </c>
      <c r="D5298">
        <v>68300000</v>
      </c>
      <c r="E5298">
        <v>0</v>
      </c>
      <c r="F5298">
        <v>68300000</v>
      </c>
      <c r="G5298">
        <v>84</v>
      </c>
      <c r="H5298">
        <v>-2500000</v>
      </c>
      <c r="I5298">
        <v>-3.5310734463276837E-2</v>
      </c>
      <c r="J5298" t="s">
        <v>341</v>
      </c>
      <c r="K5298" t="s">
        <v>2594</v>
      </c>
      <c r="L5298" t="s">
        <v>1441</v>
      </c>
    </row>
    <row r="5299" spans="1:12" x14ac:dyDescent="0.3">
      <c r="A5299" s="9">
        <v>44834</v>
      </c>
      <c r="B5299" t="s">
        <v>218</v>
      </c>
      <c r="C5299" t="s">
        <v>27</v>
      </c>
      <c r="D5299">
        <v>350900000</v>
      </c>
      <c r="E5299">
        <v>56900000</v>
      </c>
      <c r="F5299">
        <v>407800000</v>
      </c>
      <c r="G5299">
        <v>84</v>
      </c>
      <c r="H5299">
        <v>-1300000</v>
      </c>
      <c r="I5299">
        <v>-3.1777071620630649E-3</v>
      </c>
      <c r="J5299" t="s">
        <v>341</v>
      </c>
      <c r="K5299" t="s">
        <v>2641</v>
      </c>
      <c r="L5299" t="s">
        <v>1023</v>
      </c>
    </row>
    <row r="5300" spans="1:12" x14ac:dyDescent="0.3">
      <c r="A5300" s="9">
        <v>44834</v>
      </c>
      <c r="B5300" t="s">
        <v>220</v>
      </c>
      <c r="C5300" t="s">
        <v>29</v>
      </c>
      <c r="D5300">
        <v>21800000</v>
      </c>
      <c r="E5300">
        <v>0</v>
      </c>
      <c r="F5300">
        <v>21800000</v>
      </c>
      <c r="G5300">
        <v>90</v>
      </c>
      <c r="H5300">
        <v>200000</v>
      </c>
      <c r="I5300">
        <v>9.2592592592592587E-3</v>
      </c>
      <c r="J5300" t="s">
        <v>340</v>
      </c>
      <c r="K5300" t="s">
        <v>1519</v>
      </c>
      <c r="L5300" t="s">
        <v>379</v>
      </c>
    </row>
    <row r="5301" spans="1:12" x14ac:dyDescent="0.3">
      <c r="A5301" s="9">
        <v>44834</v>
      </c>
      <c r="B5301" t="s">
        <v>221</v>
      </c>
      <c r="C5301" t="s">
        <v>30</v>
      </c>
      <c r="D5301">
        <v>3502700000</v>
      </c>
      <c r="E5301">
        <v>221700000</v>
      </c>
      <c r="F5301">
        <v>3724400000</v>
      </c>
      <c r="G5301">
        <v>36</v>
      </c>
      <c r="H5301">
        <v>109300000</v>
      </c>
      <c r="I5301">
        <v>3.0234295040247851E-2</v>
      </c>
      <c r="J5301" t="s">
        <v>340</v>
      </c>
      <c r="K5301" t="s">
        <v>2541</v>
      </c>
      <c r="L5301" t="s">
        <v>475</v>
      </c>
    </row>
    <row r="5302" spans="1:12" x14ac:dyDescent="0.3">
      <c r="A5302" s="9">
        <v>44834</v>
      </c>
      <c r="B5302" t="s">
        <v>222</v>
      </c>
      <c r="C5302" t="s">
        <v>31</v>
      </c>
      <c r="D5302">
        <v>879100000</v>
      </c>
      <c r="E5302">
        <v>126700000</v>
      </c>
      <c r="F5302">
        <v>1005800000</v>
      </c>
      <c r="G5302">
        <v>46</v>
      </c>
      <c r="H5302">
        <v>97400000</v>
      </c>
      <c r="I5302">
        <v>0.1072214883311317</v>
      </c>
      <c r="J5302" t="s">
        <v>340</v>
      </c>
      <c r="K5302" t="s">
        <v>1550</v>
      </c>
      <c r="L5302" t="s">
        <v>2597</v>
      </c>
    </row>
    <row r="5303" spans="1:12" x14ac:dyDescent="0.3">
      <c r="A5303" s="9">
        <v>44834</v>
      </c>
      <c r="B5303" t="s">
        <v>223</v>
      </c>
      <c r="C5303" t="s">
        <v>32</v>
      </c>
      <c r="D5303">
        <v>62900000</v>
      </c>
      <c r="E5303">
        <v>10600000</v>
      </c>
      <c r="F5303">
        <v>73500000</v>
      </c>
      <c r="G5303">
        <v>76</v>
      </c>
      <c r="H5303">
        <v>-900000</v>
      </c>
      <c r="I5303">
        <v>-1.209677419354839E-2</v>
      </c>
      <c r="J5303" t="s">
        <v>341</v>
      </c>
      <c r="K5303" t="s">
        <v>2454</v>
      </c>
      <c r="L5303" t="s">
        <v>599</v>
      </c>
    </row>
    <row r="5304" spans="1:12" x14ac:dyDescent="0.3">
      <c r="A5304" s="9">
        <v>44834</v>
      </c>
      <c r="B5304" t="s">
        <v>242</v>
      </c>
      <c r="C5304" t="s">
        <v>51</v>
      </c>
      <c r="D5304">
        <v>18700000</v>
      </c>
      <c r="E5304">
        <v>0</v>
      </c>
      <c r="F5304">
        <v>18700000</v>
      </c>
      <c r="G5304">
        <v>95</v>
      </c>
      <c r="H5304">
        <v>100000</v>
      </c>
      <c r="I5304">
        <v>5.3763440860215058E-3</v>
      </c>
      <c r="J5304" t="s">
        <v>340</v>
      </c>
      <c r="K5304" t="s">
        <v>2495</v>
      </c>
      <c r="L5304" t="s">
        <v>486</v>
      </c>
    </row>
    <row r="5305" spans="1:12" x14ac:dyDescent="0.3">
      <c r="A5305" s="9">
        <v>44834</v>
      </c>
      <c r="B5305" t="s">
        <v>258</v>
      </c>
      <c r="C5305" t="s">
        <v>67</v>
      </c>
      <c r="D5305">
        <v>272800000</v>
      </c>
      <c r="E5305">
        <v>17200000</v>
      </c>
      <c r="F5305">
        <v>290000000</v>
      </c>
      <c r="G5305">
        <v>61</v>
      </c>
      <c r="H5305">
        <v>1700000</v>
      </c>
      <c r="I5305">
        <v>5.8966354491848767E-3</v>
      </c>
      <c r="J5305" t="s">
        <v>340</v>
      </c>
      <c r="K5305" t="s">
        <v>743</v>
      </c>
      <c r="L5305" t="s">
        <v>476</v>
      </c>
    </row>
    <row r="5306" spans="1:12" x14ac:dyDescent="0.3">
      <c r="A5306" s="9">
        <v>44834</v>
      </c>
      <c r="B5306" t="s">
        <v>228</v>
      </c>
      <c r="C5306" t="s">
        <v>37</v>
      </c>
      <c r="D5306">
        <v>3608100000</v>
      </c>
      <c r="E5306">
        <v>2461900000</v>
      </c>
      <c r="F5306">
        <v>6070000000</v>
      </c>
      <c r="G5306">
        <v>22</v>
      </c>
      <c r="H5306">
        <v>353500000</v>
      </c>
      <c r="I5306">
        <v>6.1838537566692907E-2</v>
      </c>
      <c r="J5306" t="s">
        <v>340</v>
      </c>
      <c r="K5306" t="s">
        <v>1920</v>
      </c>
      <c r="L5306" t="s">
        <v>478</v>
      </c>
    </row>
    <row r="5307" spans="1:12" x14ac:dyDescent="0.3">
      <c r="A5307" s="9">
        <v>44834</v>
      </c>
      <c r="B5307" t="s">
        <v>208</v>
      </c>
      <c r="C5307" t="s">
        <v>17</v>
      </c>
      <c r="D5307">
        <v>1759300000</v>
      </c>
      <c r="E5307">
        <v>184400000</v>
      </c>
      <c r="F5307">
        <v>1943700000</v>
      </c>
      <c r="G5307">
        <v>40</v>
      </c>
      <c r="H5307">
        <v>128700000</v>
      </c>
      <c r="I5307">
        <v>7.0909090909090908E-2</v>
      </c>
      <c r="J5307" t="s">
        <v>340</v>
      </c>
      <c r="K5307" t="s">
        <v>2838</v>
      </c>
      <c r="L5307" t="s">
        <v>1033</v>
      </c>
    </row>
    <row r="5308" spans="1:12" x14ac:dyDescent="0.3">
      <c r="A5308" s="9">
        <v>44834</v>
      </c>
      <c r="B5308" t="s">
        <v>256</v>
      </c>
      <c r="C5308" t="s">
        <v>65</v>
      </c>
      <c r="D5308">
        <v>319800000</v>
      </c>
      <c r="E5308">
        <v>93100000</v>
      </c>
      <c r="F5308">
        <v>412900000</v>
      </c>
      <c r="G5308">
        <v>57</v>
      </c>
      <c r="H5308">
        <v>68800000</v>
      </c>
      <c r="I5308">
        <v>0.1999418773612322</v>
      </c>
      <c r="J5308" t="s">
        <v>340</v>
      </c>
      <c r="K5308" t="s">
        <v>1927</v>
      </c>
      <c r="L5308" t="s">
        <v>2261</v>
      </c>
    </row>
    <row r="5309" spans="1:12" x14ac:dyDescent="0.3">
      <c r="A5309" s="9">
        <v>44834</v>
      </c>
      <c r="B5309" t="s">
        <v>246</v>
      </c>
      <c r="C5309" t="s">
        <v>55</v>
      </c>
      <c r="D5309">
        <v>3888400000</v>
      </c>
      <c r="E5309">
        <v>989700000</v>
      </c>
      <c r="F5309">
        <v>4878100000</v>
      </c>
      <c r="G5309">
        <v>25</v>
      </c>
      <c r="H5309">
        <v>107300000</v>
      </c>
      <c r="I5309">
        <v>2.249098683658925E-2</v>
      </c>
      <c r="J5309" t="s">
        <v>340</v>
      </c>
      <c r="K5309" t="s">
        <v>2786</v>
      </c>
      <c r="L5309" t="s">
        <v>357</v>
      </c>
    </row>
    <row r="5310" spans="1:12" x14ac:dyDescent="0.3">
      <c r="A5310" s="9">
        <v>44834</v>
      </c>
      <c r="B5310" t="s">
        <v>254</v>
      </c>
      <c r="C5310" t="s">
        <v>63</v>
      </c>
      <c r="D5310">
        <v>4255700000</v>
      </c>
      <c r="E5310">
        <v>444400000</v>
      </c>
      <c r="F5310">
        <v>4700100000</v>
      </c>
      <c r="G5310">
        <v>27</v>
      </c>
      <c r="H5310">
        <v>207200000</v>
      </c>
      <c r="I5310">
        <v>4.6117207149057399E-2</v>
      </c>
      <c r="J5310" t="s">
        <v>340</v>
      </c>
      <c r="K5310" t="s">
        <v>685</v>
      </c>
      <c r="L5310" t="s">
        <v>2219</v>
      </c>
    </row>
    <row r="5311" spans="1:12" x14ac:dyDescent="0.3">
      <c r="A5311" s="9">
        <v>44834</v>
      </c>
      <c r="B5311" t="s">
        <v>260</v>
      </c>
      <c r="C5311" t="s">
        <v>69</v>
      </c>
      <c r="D5311">
        <v>9828900000</v>
      </c>
      <c r="E5311">
        <v>529299999.99999988</v>
      </c>
      <c r="F5311">
        <v>10358200000</v>
      </c>
      <c r="G5311">
        <v>19</v>
      </c>
      <c r="H5311">
        <v>-68100000</v>
      </c>
      <c r="I5311">
        <v>-6.5315596136692787E-3</v>
      </c>
      <c r="J5311" t="s">
        <v>341</v>
      </c>
      <c r="K5311" t="s">
        <v>842</v>
      </c>
      <c r="L5311" t="s">
        <v>1436</v>
      </c>
    </row>
    <row r="5312" spans="1:12" x14ac:dyDescent="0.3">
      <c r="A5312" s="9">
        <v>44834</v>
      </c>
      <c r="B5312" t="s">
        <v>231</v>
      </c>
      <c r="C5312" t="s">
        <v>40</v>
      </c>
      <c r="D5312">
        <v>606600000</v>
      </c>
      <c r="E5312">
        <v>645900000</v>
      </c>
      <c r="F5312">
        <v>1252500000</v>
      </c>
      <c r="G5312">
        <v>48</v>
      </c>
      <c r="H5312">
        <v>-8300000</v>
      </c>
      <c r="I5312">
        <v>-6.5831218274111673E-3</v>
      </c>
      <c r="J5312" t="s">
        <v>341</v>
      </c>
      <c r="K5312" t="s">
        <v>1069</v>
      </c>
      <c r="L5312" t="s">
        <v>2801</v>
      </c>
    </row>
    <row r="5313" spans="1:12" x14ac:dyDescent="0.3">
      <c r="A5313" s="9">
        <v>44834</v>
      </c>
      <c r="B5313" t="s">
        <v>232</v>
      </c>
      <c r="C5313" t="s">
        <v>41</v>
      </c>
      <c r="D5313">
        <v>289900000</v>
      </c>
      <c r="E5313">
        <v>0</v>
      </c>
      <c r="F5313">
        <v>289900000</v>
      </c>
      <c r="G5313">
        <v>62</v>
      </c>
      <c r="H5313">
        <v>6300000</v>
      </c>
      <c r="I5313">
        <v>2.2214386459802539E-2</v>
      </c>
      <c r="J5313" t="s">
        <v>340</v>
      </c>
      <c r="K5313" t="s">
        <v>797</v>
      </c>
      <c r="L5313" t="s">
        <v>1303</v>
      </c>
    </row>
    <row r="5314" spans="1:12" x14ac:dyDescent="0.3">
      <c r="A5314" s="9">
        <v>44834</v>
      </c>
      <c r="B5314" t="s">
        <v>233</v>
      </c>
      <c r="C5314" t="s">
        <v>42</v>
      </c>
      <c r="D5314">
        <v>132162900000</v>
      </c>
      <c r="E5314">
        <v>15415400000</v>
      </c>
      <c r="F5314">
        <v>147578300000</v>
      </c>
      <c r="G5314">
        <v>4</v>
      </c>
      <c r="H5314">
        <v>2813100000</v>
      </c>
      <c r="I5314">
        <v>1.943215634696736E-2</v>
      </c>
      <c r="J5314" t="s">
        <v>340</v>
      </c>
      <c r="K5314" t="s">
        <v>2004</v>
      </c>
      <c r="L5314" t="s">
        <v>2508</v>
      </c>
    </row>
    <row r="5315" spans="1:12" x14ac:dyDescent="0.3">
      <c r="A5315" s="9">
        <v>44834</v>
      </c>
      <c r="B5315" t="s">
        <v>234</v>
      </c>
      <c r="C5315" t="s">
        <v>43</v>
      </c>
      <c r="D5315">
        <v>29700000</v>
      </c>
      <c r="E5315">
        <v>100000</v>
      </c>
      <c r="F5315">
        <v>29800000</v>
      </c>
      <c r="G5315">
        <v>4</v>
      </c>
      <c r="H5315">
        <v>100000</v>
      </c>
      <c r="I5315">
        <v>3.3670033670033669E-3</v>
      </c>
      <c r="J5315" t="s">
        <v>340</v>
      </c>
      <c r="K5315" t="s">
        <v>2839</v>
      </c>
      <c r="L5315" t="s">
        <v>486</v>
      </c>
    </row>
    <row r="5316" spans="1:12" x14ac:dyDescent="0.3">
      <c r="A5316" s="9">
        <v>44834</v>
      </c>
      <c r="B5316" t="s">
        <v>235</v>
      </c>
      <c r="C5316" t="s">
        <v>44</v>
      </c>
      <c r="D5316">
        <v>100000</v>
      </c>
      <c r="E5316">
        <v>0</v>
      </c>
      <c r="F5316">
        <v>100000</v>
      </c>
      <c r="G5316">
        <v>121</v>
      </c>
      <c r="H5316">
        <v>0</v>
      </c>
      <c r="I5316">
        <v>0</v>
      </c>
      <c r="J5316" t="s">
        <v>339</v>
      </c>
      <c r="K5316" t="s">
        <v>486</v>
      </c>
      <c r="L5316" t="s">
        <v>348</v>
      </c>
    </row>
    <row r="5317" spans="1:12" x14ac:dyDescent="0.3">
      <c r="A5317" s="9">
        <v>44834</v>
      </c>
      <c r="B5317" t="s">
        <v>270</v>
      </c>
      <c r="C5317" t="s">
        <v>140</v>
      </c>
      <c r="D5317">
        <v>33600000</v>
      </c>
      <c r="E5317">
        <v>0</v>
      </c>
      <c r="F5317">
        <v>33600000</v>
      </c>
      <c r="G5317">
        <v>92</v>
      </c>
      <c r="H5317">
        <v>7600000</v>
      </c>
      <c r="I5317">
        <v>0.29230769230769232</v>
      </c>
      <c r="J5317" t="s">
        <v>340</v>
      </c>
      <c r="K5317" t="s">
        <v>639</v>
      </c>
      <c r="L5317" t="s">
        <v>2060</v>
      </c>
    </row>
    <row r="5318" spans="1:12" x14ac:dyDescent="0.3">
      <c r="A5318" s="9">
        <v>44834</v>
      </c>
      <c r="B5318" t="s">
        <v>236</v>
      </c>
      <c r="C5318" t="s">
        <v>45</v>
      </c>
      <c r="D5318">
        <v>0</v>
      </c>
      <c r="E5318">
        <v>0</v>
      </c>
      <c r="F5318">
        <v>0</v>
      </c>
      <c r="G5318">
        <v>117</v>
      </c>
      <c r="H5318">
        <v>0</v>
      </c>
      <c r="J5318" t="s">
        <v>339</v>
      </c>
      <c r="K5318" t="s">
        <v>348</v>
      </c>
      <c r="L5318" t="s">
        <v>348</v>
      </c>
    </row>
    <row r="5319" spans="1:12" x14ac:dyDescent="0.3">
      <c r="A5319" s="9">
        <v>44834</v>
      </c>
      <c r="B5319" t="s">
        <v>237</v>
      </c>
      <c r="C5319" t="s">
        <v>46</v>
      </c>
      <c r="D5319">
        <v>36500000</v>
      </c>
      <c r="E5319">
        <v>53100000</v>
      </c>
      <c r="F5319">
        <v>89600000</v>
      </c>
      <c r="G5319">
        <v>78</v>
      </c>
      <c r="H5319">
        <v>500000</v>
      </c>
      <c r="I5319">
        <v>5.6116722783389446E-3</v>
      </c>
      <c r="J5319" t="s">
        <v>340</v>
      </c>
      <c r="K5319" t="s">
        <v>2297</v>
      </c>
      <c r="L5319" t="s">
        <v>361</v>
      </c>
    </row>
    <row r="5320" spans="1:12" x14ac:dyDescent="0.3">
      <c r="A5320" s="9">
        <v>44834</v>
      </c>
      <c r="B5320" t="s">
        <v>238</v>
      </c>
      <c r="C5320" t="s">
        <v>47</v>
      </c>
      <c r="D5320">
        <v>125200000</v>
      </c>
      <c r="E5320">
        <v>0</v>
      </c>
      <c r="F5320">
        <v>125200000</v>
      </c>
      <c r="G5320">
        <v>73</v>
      </c>
      <c r="H5320">
        <v>2300000</v>
      </c>
      <c r="I5320">
        <v>1.8714401952807162E-2</v>
      </c>
      <c r="J5320" t="s">
        <v>340</v>
      </c>
      <c r="K5320" t="s">
        <v>391</v>
      </c>
      <c r="L5320" t="s">
        <v>1418</v>
      </c>
    </row>
    <row r="5321" spans="1:12" x14ac:dyDescent="0.3">
      <c r="A5321" s="9">
        <v>44834</v>
      </c>
      <c r="B5321" t="s">
        <v>239</v>
      </c>
      <c r="C5321" t="s">
        <v>48</v>
      </c>
      <c r="D5321">
        <v>34900000</v>
      </c>
      <c r="E5321">
        <v>0</v>
      </c>
      <c r="F5321">
        <v>34900000</v>
      </c>
      <c r="G5321">
        <v>89</v>
      </c>
      <c r="H5321">
        <v>900000</v>
      </c>
      <c r="I5321">
        <v>2.6470588235294121E-2</v>
      </c>
      <c r="J5321" t="s">
        <v>340</v>
      </c>
      <c r="K5321" t="s">
        <v>1060</v>
      </c>
      <c r="L5321" t="s">
        <v>441</v>
      </c>
    </row>
    <row r="5322" spans="1:12" x14ac:dyDescent="0.3">
      <c r="A5322" s="9">
        <v>44834</v>
      </c>
      <c r="B5322" t="s">
        <v>241</v>
      </c>
      <c r="C5322" t="s">
        <v>50</v>
      </c>
      <c r="D5322">
        <v>247600000</v>
      </c>
      <c r="E5322">
        <v>22300000</v>
      </c>
      <c r="F5322">
        <v>269900000</v>
      </c>
      <c r="G5322">
        <v>60</v>
      </c>
      <c r="H5322">
        <v>-1800000</v>
      </c>
      <c r="I5322">
        <v>-6.6249539933750457E-3</v>
      </c>
      <c r="J5322" t="s">
        <v>341</v>
      </c>
      <c r="K5322" t="s">
        <v>1408</v>
      </c>
      <c r="L5322" t="s">
        <v>984</v>
      </c>
    </row>
    <row r="5323" spans="1:12" x14ac:dyDescent="0.3">
      <c r="A5323" s="9">
        <v>44834</v>
      </c>
      <c r="B5323" t="s">
        <v>243</v>
      </c>
      <c r="C5323" t="s">
        <v>52</v>
      </c>
      <c r="D5323">
        <v>4139700000</v>
      </c>
      <c r="E5323">
        <v>12474700000</v>
      </c>
      <c r="F5323">
        <v>16614400000</v>
      </c>
      <c r="G5323">
        <v>10</v>
      </c>
      <c r="H5323">
        <v>320800000</v>
      </c>
      <c r="I5323">
        <v>1.968871213237099E-2</v>
      </c>
      <c r="J5323" t="s">
        <v>340</v>
      </c>
      <c r="K5323" t="s">
        <v>2555</v>
      </c>
      <c r="L5323" t="s">
        <v>2061</v>
      </c>
    </row>
    <row r="5324" spans="1:12" x14ac:dyDescent="0.3">
      <c r="A5324" s="9">
        <v>44834</v>
      </c>
      <c r="B5324" t="s">
        <v>255</v>
      </c>
      <c r="C5324" t="s">
        <v>64</v>
      </c>
      <c r="D5324">
        <v>1975400000</v>
      </c>
      <c r="E5324">
        <v>112500000</v>
      </c>
      <c r="F5324">
        <v>2087900000</v>
      </c>
      <c r="G5324">
        <v>39</v>
      </c>
      <c r="H5324">
        <v>231900000</v>
      </c>
      <c r="I5324">
        <v>0.1249461206896552</v>
      </c>
      <c r="J5324" t="s">
        <v>340</v>
      </c>
      <c r="K5324" t="s">
        <v>2278</v>
      </c>
      <c r="L5324" t="s">
        <v>2194</v>
      </c>
    </row>
    <row r="5325" spans="1:12" x14ac:dyDescent="0.3">
      <c r="A5325" s="9">
        <v>44834</v>
      </c>
      <c r="B5325" t="s">
        <v>257</v>
      </c>
      <c r="C5325" t="s">
        <v>66</v>
      </c>
      <c r="D5325">
        <v>650900000</v>
      </c>
      <c r="E5325">
        <v>0</v>
      </c>
      <c r="F5325">
        <v>650900000</v>
      </c>
      <c r="G5325">
        <v>50</v>
      </c>
      <c r="H5325">
        <v>38600000</v>
      </c>
      <c r="I5325">
        <v>6.3040992977298704E-2</v>
      </c>
      <c r="J5325" t="s">
        <v>340</v>
      </c>
      <c r="K5325" t="s">
        <v>2840</v>
      </c>
      <c r="L5325" t="s">
        <v>1977</v>
      </c>
    </row>
    <row r="5326" spans="1:12" x14ac:dyDescent="0.3">
      <c r="A5326" s="9">
        <v>44834</v>
      </c>
      <c r="B5326" t="s">
        <v>245</v>
      </c>
      <c r="C5326" t="s">
        <v>54</v>
      </c>
      <c r="D5326">
        <v>18046800000</v>
      </c>
      <c r="E5326">
        <v>1837800000</v>
      </c>
      <c r="F5326">
        <v>19884600000</v>
      </c>
      <c r="G5326">
        <v>7</v>
      </c>
      <c r="H5326">
        <v>493600000</v>
      </c>
      <c r="I5326">
        <v>2.5455108039812279E-2</v>
      </c>
      <c r="J5326" t="s">
        <v>340</v>
      </c>
      <c r="K5326" t="s">
        <v>2713</v>
      </c>
      <c r="L5326" t="s">
        <v>1087</v>
      </c>
    </row>
    <row r="5327" spans="1:12" x14ac:dyDescent="0.3">
      <c r="A5327" s="9">
        <v>44834</v>
      </c>
      <c r="B5327" t="s">
        <v>247</v>
      </c>
      <c r="C5327" t="s">
        <v>56</v>
      </c>
      <c r="D5327">
        <v>12290700000</v>
      </c>
      <c r="E5327">
        <v>1494700000</v>
      </c>
      <c r="F5327">
        <v>13785400000</v>
      </c>
      <c r="G5327">
        <v>14</v>
      </c>
      <c r="H5327">
        <v>-41000000</v>
      </c>
      <c r="I5327">
        <v>-2.9653416652201591E-3</v>
      </c>
      <c r="J5327" t="s">
        <v>341</v>
      </c>
      <c r="K5327" t="s">
        <v>1382</v>
      </c>
      <c r="L5327" t="s">
        <v>2841</v>
      </c>
    </row>
    <row r="5328" spans="1:12" x14ac:dyDescent="0.3">
      <c r="A5328" s="9">
        <v>44834</v>
      </c>
      <c r="B5328" t="s">
        <v>248</v>
      </c>
      <c r="C5328" t="s">
        <v>57</v>
      </c>
      <c r="D5328">
        <v>688400000</v>
      </c>
      <c r="E5328">
        <v>21300000</v>
      </c>
      <c r="F5328">
        <v>709700000</v>
      </c>
      <c r="G5328">
        <v>52</v>
      </c>
      <c r="H5328">
        <v>-7300000</v>
      </c>
      <c r="I5328">
        <v>-1.0181311018131099E-2</v>
      </c>
      <c r="J5328" t="s">
        <v>341</v>
      </c>
      <c r="K5328" t="s">
        <v>2205</v>
      </c>
      <c r="L5328" t="s">
        <v>1968</v>
      </c>
    </row>
    <row r="5329" spans="1:12" x14ac:dyDescent="0.3">
      <c r="A5329" s="9">
        <v>44834</v>
      </c>
      <c r="B5329" t="s">
        <v>249</v>
      </c>
      <c r="C5329" t="s">
        <v>58</v>
      </c>
      <c r="D5329">
        <v>328400000</v>
      </c>
      <c r="E5329">
        <v>71700000</v>
      </c>
      <c r="F5329">
        <v>400100000</v>
      </c>
      <c r="G5329">
        <v>56</v>
      </c>
      <c r="H5329">
        <v>75000000</v>
      </c>
      <c r="I5329">
        <v>0.23069824669332509</v>
      </c>
      <c r="J5329" t="s">
        <v>340</v>
      </c>
      <c r="K5329" t="s">
        <v>1149</v>
      </c>
      <c r="L5329" t="s">
        <v>2842</v>
      </c>
    </row>
    <row r="5330" spans="1:12" x14ac:dyDescent="0.3">
      <c r="A5330" s="9">
        <v>44834</v>
      </c>
      <c r="B5330" t="s">
        <v>330</v>
      </c>
      <c r="C5330" t="s">
        <v>147</v>
      </c>
      <c r="D5330">
        <v>131900000</v>
      </c>
      <c r="E5330">
        <v>35000000</v>
      </c>
      <c r="F5330">
        <v>166900000</v>
      </c>
      <c r="G5330">
        <v>54</v>
      </c>
      <c r="H5330">
        <v>-14600000</v>
      </c>
      <c r="I5330">
        <v>-8.0440771349862258E-2</v>
      </c>
      <c r="J5330" t="s">
        <v>341</v>
      </c>
      <c r="K5330" t="s">
        <v>2843</v>
      </c>
      <c r="L5330" t="s">
        <v>1226</v>
      </c>
    </row>
    <row r="5331" spans="1:12" x14ac:dyDescent="0.3">
      <c r="A5331" s="9">
        <v>44834</v>
      </c>
      <c r="B5331" t="s">
        <v>250</v>
      </c>
      <c r="C5331" t="s">
        <v>59</v>
      </c>
      <c r="D5331">
        <v>14312900000</v>
      </c>
      <c r="E5331">
        <v>1811000000</v>
      </c>
      <c r="F5331">
        <v>16123900000</v>
      </c>
      <c r="G5331">
        <v>12</v>
      </c>
      <c r="H5331">
        <v>-72500000</v>
      </c>
      <c r="I5331">
        <v>-4.4763033760588777E-3</v>
      </c>
      <c r="J5331" t="s">
        <v>341</v>
      </c>
      <c r="K5331" t="s">
        <v>997</v>
      </c>
      <c r="L5331" t="s">
        <v>959</v>
      </c>
    </row>
    <row r="5332" spans="1:12" x14ac:dyDescent="0.3">
      <c r="A5332" s="9">
        <v>44834</v>
      </c>
      <c r="B5332" t="s">
        <v>198</v>
      </c>
      <c r="C5332" t="s">
        <v>135</v>
      </c>
      <c r="D5332">
        <v>228000000</v>
      </c>
      <c r="E5332">
        <v>42500000</v>
      </c>
      <c r="F5332">
        <v>270500000</v>
      </c>
      <c r="G5332">
        <v>65</v>
      </c>
      <c r="H5332">
        <v>600000</v>
      </c>
      <c r="I5332">
        <v>2.2230455724342349E-3</v>
      </c>
      <c r="J5332" t="s">
        <v>340</v>
      </c>
      <c r="K5332" t="s">
        <v>1574</v>
      </c>
      <c r="L5332" t="s">
        <v>451</v>
      </c>
    </row>
    <row r="5333" spans="1:12" x14ac:dyDescent="0.3">
      <c r="A5333" s="9">
        <v>44834</v>
      </c>
      <c r="B5333" t="s">
        <v>215</v>
      </c>
      <c r="C5333" t="s">
        <v>131</v>
      </c>
      <c r="D5333">
        <v>12500000</v>
      </c>
      <c r="E5333">
        <v>27300000</v>
      </c>
      <c r="F5333">
        <v>39800000</v>
      </c>
      <c r="G5333">
        <v>75</v>
      </c>
      <c r="H5333">
        <v>3000000</v>
      </c>
      <c r="I5333">
        <v>8.1521739130434784E-2</v>
      </c>
      <c r="J5333" t="s">
        <v>340</v>
      </c>
      <c r="K5333" t="s">
        <v>2733</v>
      </c>
      <c r="L5333" t="s">
        <v>674</v>
      </c>
    </row>
    <row r="5334" spans="1:12" x14ac:dyDescent="0.3">
      <c r="A5334" s="9">
        <v>44834</v>
      </c>
      <c r="B5334" t="s">
        <v>251</v>
      </c>
      <c r="C5334" t="s">
        <v>60</v>
      </c>
      <c r="D5334">
        <v>6531800000</v>
      </c>
      <c r="E5334">
        <v>868800000</v>
      </c>
      <c r="F5334">
        <v>7400600000</v>
      </c>
      <c r="G5334">
        <v>24</v>
      </c>
      <c r="H5334">
        <v>412300000</v>
      </c>
      <c r="I5334">
        <v>5.8998611965714119E-2</v>
      </c>
      <c r="J5334" t="s">
        <v>340</v>
      </c>
      <c r="K5334" t="s">
        <v>2844</v>
      </c>
      <c r="L5334" t="s">
        <v>1927</v>
      </c>
    </row>
    <row r="5335" spans="1:12" x14ac:dyDescent="0.3">
      <c r="A5335" s="9">
        <v>44834</v>
      </c>
      <c r="B5335" t="s">
        <v>252</v>
      </c>
      <c r="C5335" t="s">
        <v>61</v>
      </c>
      <c r="D5335">
        <v>0</v>
      </c>
      <c r="E5335">
        <v>1212900000</v>
      </c>
      <c r="F5335">
        <v>1212900000</v>
      </c>
      <c r="G5335">
        <v>24</v>
      </c>
      <c r="H5335">
        <v>528300000</v>
      </c>
      <c r="I5335">
        <v>0.77169149868536369</v>
      </c>
      <c r="J5335" t="s">
        <v>340</v>
      </c>
      <c r="K5335" t="s">
        <v>888</v>
      </c>
      <c r="L5335" t="s">
        <v>2845</v>
      </c>
    </row>
    <row r="5336" spans="1:12" x14ac:dyDescent="0.3">
      <c r="A5336" s="9">
        <v>44834</v>
      </c>
      <c r="B5336" t="s">
        <v>253</v>
      </c>
      <c r="C5336" t="s">
        <v>62</v>
      </c>
      <c r="D5336">
        <v>3999200000</v>
      </c>
      <c r="E5336">
        <v>0</v>
      </c>
      <c r="F5336">
        <v>3999200000</v>
      </c>
      <c r="G5336">
        <v>35</v>
      </c>
      <c r="H5336">
        <v>38700000</v>
      </c>
      <c r="I5336">
        <v>9.7714934982956695E-3</v>
      </c>
      <c r="J5336" t="s">
        <v>340</v>
      </c>
      <c r="K5336" t="s">
        <v>376</v>
      </c>
      <c r="L5336" t="s">
        <v>827</v>
      </c>
    </row>
    <row r="5337" spans="1:12" x14ac:dyDescent="0.3">
      <c r="A5337" s="9">
        <v>44834</v>
      </c>
      <c r="B5337" t="s">
        <v>331</v>
      </c>
      <c r="C5337" t="s">
        <v>148</v>
      </c>
      <c r="D5337">
        <v>7100000</v>
      </c>
      <c r="E5337">
        <v>0</v>
      </c>
      <c r="F5337">
        <v>7100000</v>
      </c>
      <c r="G5337">
        <v>100</v>
      </c>
      <c r="H5337">
        <v>300000</v>
      </c>
      <c r="I5337">
        <v>4.4117647058823532E-2</v>
      </c>
      <c r="J5337" t="s">
        <v>340</v>
      </c>
      <c r="K5337" t="s">
        <v>1105</v>
      </c>
      <c r="L5337" t="s">
        <v>390</v>
      </c>
    </row>
    <row r="5338" spans="1:12" x14ac:dyDescent="0.3">
      <c r="A5338" s="9">
        <v>44834</v>
      </c>
      <c r="B5338" t="s">
        <v>306</v>
      </c>
      <c r="C5338" t="s">
        <v>152</v>
      </c>
      <c r="D5338">
        <v>53200000</v>
      </c>
      <c r="E5338">
        <v>0</v>
      </c>
      <c r="F5338">
        <v>53200000</v>
      </c>
      <c r="G5338">
        <v>94</v>
      </c>
      <c r="H5338">
        <v>12200000</v>
      </c>
      <c r="I5338">
        <v>0.29756097560975608</v>
      </c>
      <c r="J5338" t="s">
        <v>340</v>
      </c>
      <c r="K5338" t="s">
        <v>1297</v>
      </c>
      <c r="L5338" t="s">
        <v>645</v>
      </c>
    </row>
    <row r="5339" spans="1:12" x14ac:dyDescent="0.3">
      <c r="A5339" s="9">
        <v>44834</v>
      </c>
      <c r="B5339" t="s">
        <v>244</v>
      </c>
      <c r="C5339" t="s">
        <v>53</v>
      </c>
      <c r="D5339">
        <v>19600000</v>
      </c>
      <c r="E5339">
        <v>50000000</v>
      </c>
      <c r="F5339">
        <v>69600000</v>
      </c>
      <c r="G5339">
        <v>98</v>
      </c>
      <c r="H5339">
        <v>-12800000</v>
      </c>
      <c r="I5339">
        <v>-0.1553398058252427</v>
      </c>
      <c r="J5339" t="s">
        <v>341</v>
      </c>
      <c r="K5339" t="s">
        <v>502</v>
      </c>
      <c r="L5339" t="s">
        <v>796</v>
      </c>
    </row>
    <row r="5340" spans="1:12" x14ac:dyDescent="0.3">
      <c r="A5340" s="9">
        <v>44834</v>
      </c>
      <c r="B5340" t="s">
        <v>230</v>
      </c>
      <c r="C5340" t="s">
        <v>39</v>
      </c>
      <c r="D5340">
        <v>2105300000</v>
      </c>
      <c r="E5340">
        <v>672900000</v>
      </c>
      <c r="F5340">
        <v>2778200000</v>
      </c>
      <c r="G5340">
        <v>34</v>
      </c>
      <c r="H5340">
        <v>118200000</v>
      </c>
      <c r="I5340">
        <v>4.4436090225563912E-2</v>
      </c>
      <c r="J5340" t="s">
        <v>340</v>
      </c>
      <c r="K5340" t="s">
        <v>811</v>
      </c>
      <c r="L5340" t="s">
        <v>1076</v>
      </c>
    </row>
    <row r="5341" spans="1:12" x14ac:dyDescent="0.3">
      <c r="A5341" s="9">
        <v>44834</v>
      </c>
      <c r="B5341" t="s">
        <v>294</v>
      </c>
      <c r="C5341" t="s">
        <v>103</v>
      </c>
      <c r="D5341">
        <v>0</v>
      </c>
      <c r="E5341">
        <v>0</v>
      </c>
      <c r="F5341">
        <v>0</v>
      </c>
      <c r="G5341">
        <v>119</v>
      </c>
      <c r="H5341">
        <v>0</v>
      </c>
      <c r="J5341" t="s">
        <v>339</v>
      </c>
      <c r="K5341" t="s">
        <v>348</v>
      </c>
      <c r="L5341" t="s">
        <v>348</v>
      </c>
    </row>
    <row r="5342" spans="1:12" x14ac:dyDescent="0.3">
      <c r="A5342" s="9">
        <v>44834</v>
      </c>
      <c r="B5342" t="s">
        <v>328</v>
      </c>
      <c r="C5342" t="s">
        <v>144</v>
      </c>
      <c r="D5342">
        <v>1333700000</v>
      </c>
      <c r="E5342">
        <v>100000000</v>
      </c>
      <c r="F5342">
        <v>1433700000</v>
      </c>
      <c r="G5342">
        <v>43</v>
      </c>
      <c r="H5342">
        <v>3100000</v>
      </c>
      <c r="I5342">
        <v>2.1669229693834749E-3</v>
      </c>
      <c r="J5342" t="s">
        <v>340</v>
      </c>
      <c r="K5342" t="s">
        <v>956</v>
      </c>
      <c r="L5342" t="s">
        <v>777</v>
      </c>
    </row>
    <row r="5343" spans="1:12" x14ac:dyDescent="0.3">
      <c r="A5343" s="9">
        <v>44834</v>
      </c>
      <c r="B5343" t="s">
        <v>332</v>
      </c>
      <c r="C5343" t="s">
        <v>149</v>
      </c>
      <c r="D5343">
        <v>3300000</v>
      </c>
      <c r="E5343">
        <v>0</v>
      </c>
      <c r="F5343">
        <v>3300000</v>
      </c>
      <c r="G5343">
        <v>101</v>
      </c>
      <c r="H5343">
        <v>100000</v>
      </c>
      <c r="I5343">
        <v>3.125E-2</v>
      </c>
      <c r="J5343" t="s">
        <v>340</v>
      </c>
      <c r="K5343" t="s">
        <v>886</v>
      </c>
      <c r="L5343" t="s">
        <v>486</v>
      </c>
    </row>
    <row r="5344" spans="1:12" x14ac:dyDescent="0.3">
      <c r="A5344" s="9">
        <v>44834</v>
      </c>
      <c r="B5344" t="s">
        <v>263</v>
      </c>
      <c r="C5344" t="s">
        <v>72</v>
      </c>
      <c r="D5344">
        <v>42800000</v>
      </c>
      <c r="E5344">
        <v>0</v>
      </c>
      <c r="F5344">
        <v>42800000</v>
      </c>
      <c r="G5344">
        <v>85</v>
      </c>
      <c r="H5344">
        <v>-200000</v>
      </c>
      <c r="I5344">
        <v>-4.6511627906976744E-3</v>
      </c>
      <c r="J5344" t="s">
        <v>341</v>
      </c>
      <c r="K5344" t="s">
        <v>2846</v>
      </c>
      <c r="L5344" t="s">
        <v>497</v>
      </c>
    </row>
    <row r="5345" spans="1:12" x14ac:dyDescent="0.3">
      <c r="A5345" s="9">
        <v>44834</v>
      </c>
      <c r="B5345" t="s">
        <v>264</v>
      </c>
      <c r="C5345" t="s">
        <v>73</v>
      </c>
      <c r="D5345">
        <v>797100000</v>
      </c>
      <c r="E5345">
        <v>513100000</v>
      </c>
      <c r="F5345">
        <v>1310200000</v>
      </c>
      <c r="G5345">
        <v>45</v>
      </c>
      <c r="H5345">
        <v>-160700000</v>
      </c>
      <c r="I5345">
        <v>-0.1092528383982596</v>
      </c>
      <c r="J5345" t="s">
        <v>341</v>
      </c>
      <c r="K5345" t="s">
        <v>787</v>
      </c>
      <c r="L5345" t="s">
        <v>717</v>
      </c>
    </row>
    <row r="5346" spans="1:12" x14ac:dyDescent="0.3">
      <c r="A5346" s="9">
        <v>44834</v>
      </c>
      <c r="B5346" t="s">
        <v>265</v>
      </c>
      <c r="C5346" t="s">
        <v>74</v>
      </c>
      <c r="D5346">
        <v>1228000000</v>
      </c>
      <c r="E5346">
        <v>266300000</v>
      </c>
      <c r="F5346">
        <v>1494300000</v>
      </c>
      <c r="G5346">
        <v>44</v>
      </c>
      <c r="H5346">
        <v>17900000</v>
      </c>
      <c r="I5346">
        <v>1.212408561365484E-2</v>
      </c>
      <c r="J5346" t="s">
        <v>340</v>
      </c>
      <c r="K5346" t="s">
        <v>1093</v>
      </c>
      <c r="L5346" t="s">
        <v>591</v>
      </c>
    </row>
    <row r="5347" spans="1:12" x14ac:dyDescent="0.3">
      <c r="A5347" s="9">
        <v>44834</v>
      </c>
      <c r="B5347" t="s">
        <v>266</v>
      </c>
      <c r="C5347" t="s">
        <v>75</v>
      </c>
      <c r="D5347">
        <v>0</v>
      </c>
      <c r="E5347">
        <v>26600000</v>
      </c>
      <c r="F5347">
        <v>26600000</v>
      </c>
      <c r="G5347">
        <v>88</v>
      </c>
      <c r="H5347">
        <v>1100000</v>
      </c>
      <c r="I5347">
        <v>4.3137254901960777E-2</v>
      </c>
      <c r="J5347" t="s">
        <v>340</v>
      </c>
      <c r="K5347" t="s">
        <v>2616</v>
      </c>
      <c r="L5347" t="s">
        <v>574</v>
      </c>
    </row>
    <row r="5348" spans="1:12" x14ac:dyDescent="0.3">
      <c r="A5348" s="9">
        <v>44834</v>
      </c>
      <c r="B5348" t="s">
        <v>267</v>
      </c>
      <c r="C5348" t="s">
        <v>76</v>
      </c>
      <c r="D5348">
        <v>21378100000</v>
      </c>
      <c r="E5348">
        <v>5983700000</v>
      </c>
      <c r="F5348">
        <v>27361800000</v>
      </c>
      <c r="G5348">
        <v>5</v>
      </c>
      <c r="H5348">
        <v>891100000</v>
      </c>
      <c r="I5348">
        <v>3.3663635642427289E-2</v>
      </c>
      <c r="J5348" t="s">
        <v>340</v>
      </c>
      <c r="K5348" t="s">
        <v>2847</v>
      </c>
      <c r="L5348" t="s">
        <v>2848</v>
      </c>
    </row>
    <row r="5349" spans="1:12" x14ac:dyDescent="0.3">
      <c r="A5349" s="9">
        <v>44834</v>
      </c>
      <c r="B5349" t="s">
        <v>268</v>
      </c>
      <c r="C5349" t="s">
        <v>77</v>
      </c>
      <c r="D5349">
        <v>36600000</v>
      </c>
      <c r="E5349">
        <v>0</v>
      </c>
      <c r="F5349">
        <v>36600000</v>
      </c>
      <c r="G5349">
        <v>87</v>
      </c>
      <c r="H5349">
        <v>-200000</v>
      </c>
      <c r="I5349">
        <v>-5.434782608695652E-3</v>
      </c>
      <c r="J5349" t="s">
        <v>341</v>
      </c>
      <c r="K5349" t="s">
        <v>1532</v>
      </c>
      <c r="L5349" t="s">
        <v>497</v>
      </c>
    </row>
    <row r="5350" spans="1:12" x14ac:dyDescent="0.3">
      <c r="A5350" s="9">
        <v>44834</v>
      </c>
      <c r="B5350" t="s">
        <v>269</v>
      </c>
      <c r="C5350" t="s">
        <v>78</v>
      </c>
      <c r="D5350">
        <v>12534300000</v>
      </c>
      <c r="E5350">
        <v>95200000</v>
      </c>
      <c r="F5350">
        <v>12629500000</v>
      </c>
      <c r="G5350">
        <v>16</v>
      </c>
      <c r="H5350">
        <v>125200000</v>
      </c>
      <c r="I5350">
        <v>1.0012555680845791E-2</v>
      </c>
      <c r="J5350" t="s">
        <v>340</v>
      </c>
      <c r="K5350" t="s">
        <v>1647</v>
      </c>
      <c r="L5350" t="s">
        <v>391</v>
      </c>
    </row>
    <row r="5351" spans="1:12" x14ac:dyDescent="0.3">
      <c r="A5351" s="9">
        <v>44834</v>
      </c>
      <c r="B5351" t="s">
        <v>271</v>
      </c>
      <c r="C5351" t="s">
        <v>80</v>
      </c>
      <c r="D5351">
        <v>684200000</v>
      </c>
      <c r="E5351">
        <v>168100000</v>
      </c>
      <c r="F5351">
        <v>852300000</v>
      </c>
      <c r="G5351">
        <v>49</v>
      </c>
      <c r="H5351">
        <v>-10700000</v>
      </c>
      <c r="I5351">
        <v>-1.2398609501738119E-2</v>
      </c>
      <c r="J5351" t="s">
        <v>341</v>
      </c>
      <c r="K5351" t="s">
        <v>2849</v>
      </c>
      <c r="L5351" t="s">
        <v>515</v>
      </c>
    </row>
    <row r="5352" spans="1:12" x14ac:dyDescent="0.3">
      <c r="A5352" s="9">
        <v>44834</v>
      </c>
      <c r="B5352" t="s">
        <v>272</v>
      </c>
      <c r="C5352" t="s">
        <v>81</v>
      </c>
      <c r="D5352">
        <v>1626700000</v>
      </c>
      <c r="E5352">
        <v>84700000</v>
      </c>
      <c r="F5352">
        <v>1711400000</v>
      </c>
      <c r="G5352">
        <v>42</v>
      </c>
      <c r="H5352">
        <v>31000000</v>
      </c>
      <c r="I5352">
        <v>1.8447988574149012E-2</v>
      </c>
      <c r="J5352" t="s">
        <v>340</v>
      </c>
      <c r="K5352" t="s">
        <v>1721</v>
      </c>
      <c r="L5352" t="s">
        <v>1070</v>
      </c>
    </row>
    <row r="5353" spans="1:12" x14ac:dyDescent="0.3">
      <c r="A5353" s="9">
        <v>44834</v>
      </c>
      <c r="B5353" t="s">
        <v>273</v>
      </c>
      <c r="C5353" t="s">
        <v>82</v>
      </c>
      <c r="D5353">
        <v>842800000</v>
      </c>
      <c r="E5353">
        <v>100100000</v>
      </c>
      <c r="F5353">
        <v>942900000</v>
      </c>
      <c r="G5353">
        <v>47</v>
      </c>
      <c r="H5353">
        <v>35500000</v>
      </c>
      <c r="I5353">
        <v>3.912276834912938E-2</v>
      </c>
      <c r="J5353" t="s">
        <v>340</v>
      </c>
      <c r="K5353" t="s">
        <v>1111</v>
      </c>
      <c r="L5353" t="s">
        <v>2850</v>
      </c>
    </row>
    <row r="5354" spans="1:12" x14ac:dyDescent="0.3">
      <c r="A5354" s="9">
        <v>44834</v>
      </c>
      <c r="B5354" t="s">
        <v>275</v>
      </c>
      <c r="C5354" t="s">
        <v>84</v>
      </c>
      <c r="D5354">
        <v>1600000</v>
      </c>
      <c r="E5354">
        <v>0</v>
      </c>
      <c r="F5354">
        <v>1600000</v>
      </c>
      <c r="G5354">
        <v>110</v>
      </c>
      <c r="H5354">
        <v>0</v>
      </c>
      <c r="I5354">
        <v>0</v>
      </c>
      <c r="J5354" t="s">
        <v>339</v>
      </c>
      <c r="K5354" t="s">
        <v>633</v>
      </c>
      <c r="L5354" t="s">
        <v>348</v>
      </c>
    </row>
    <row r="5355" spans="1:12" x14ac:dyDescent="0.3">
      <c r="A5355" s="9">
        <v>44834</v>
      </c>
      <c r="B5355" t="s">
        <v>289</v>
      </c>
      <c r="C5355" t="s">
        <v>98</v>
      </c>
      <c r="D5355">
        <v>0</v>
      </c>
      <c r="E5355">
        <v>0</v>
      </c>
      <c r="F5355">
        <v>0</v>
      </c>
      <c r="G5355">
        <v>125</v>
      </c>
      <c r="H5355">
        <v>0</v>
      </c>
      <c r="J5355" t="s">
        <v>339</v>
      </c>
      <c r="K5355" t="s">
        <v>348</v>
      </c>
      <c r="L5355" t="s">
        <v>348</v>
      </c>
    </row>
    <row r="5356" spans="1:12" x14ac:dyDescent="0.3">
      <c r="A5356" s="9">
        <v>44834</v>
      </c>
      <c r="B5356" t="s">
        <v>323</v>
      </c>
      <c r="C5356" t="s">
        <v>133</v>
      </c>
      <c r="D5356">
        <v>3115700000</v>
      </c>
      <c r="E5356">
        <v>135400000</v>
      </c>
      <c r="F5356">
        <v>3251100000</v>
      </c>
      <c r="G5356">
        <v>31</v>
      </c>
      <c r="H5356">
        <v>-84200000</v>
      </c>
      <c r="I5356">
        <v>-2.5245105387821189E-2</v>
      </c>
      <c r="J5356" t="s">
        <v>341</v>
      </c>
      <c r="K5356" t="s">
        <v>2172</v>
      </c>
      <c r="L5356" t="s">
        <v>1186</v>
      </c>
    </row>
    <row r="5357" spans="1:12" x14ac:dyDescent="0.3">
      <c r="A5357" s="9">
        <v>44834</v>
      </c>
      <c r="B5357" t="s">
        <v>276</v>
      </c>
      <c r="C5357" t="s">
        <v>85</v>
      </c>
      <c r="D5357">
        <v>5070800000</v>
      </c>
      <c r="E5357">
        <v>59100000</v>
      </c>
      <c r="F5357">
        <v>5129900000</v>
      </c>
      <c r="G5357">
        <v>28</v>
      </c>
      <c r="H5357">
        <v>-348100000</v>
      </c>
      <c r="I5357">
        <v>-6.3545089448703906E-2</v>
      </c>
      <c r="J5357" t="s">
        <v>341</v>
      </c>
      <c r="K5357" t="s">
        <v>2851</v>
      </c>
      <c r="L5357" t="s">
        <v>786</v>
      </c>
    </row>
    <row r="5358" spans="1:12" x14ac:dyDescent="0.3">
      <c r="A5358" s="9">
        <v>44834</v>
      </c>
      <c r="B5358" t="s">
        <v>278</v>
      </c>
      <c r="C5358" t="s">
        <v>87</v>
      </c>
      <c r="D5358">
        <v>11211400000</v>
      </c>
      <c r="E5358">
        <v>453200000</v>
      </c>
      <c r="F5358">
        <v>11664600000</v>
      </c>
      <c r="G5358">
        <v>13</v>
      </c>
      <c r="H5358">
        <v>920100000</v>
      </c>
      <c r="I5358">
        <v>8.563451067988273E-2</v>
      </c>
      <c r="J5358" t="s">
        <v>340</v>
      </c>
      <c r="K5358" t="s">
        <v>716</v>
      </c>
      <c r="L5358" t="s">
        <v>2852</v>
      </c>
    </row>
    <row r="5359" spans="1:12" x14ac:dyDescent="0.3">
      <c r="A5359" s="9">
        <v>44834</v>
      </c>
      <c r="B5359" t="s">
        <v>279</v>
      </c>
      <c r="C5359" t="s">
        <v>88</v>
      </c>
      <c r="D5359">
        <v>0</v>
      </c>
      <c r="E5359">
        <v>21200000</v>
      </c>
      <c r="F5359">
        <v>21200000</v>
      </c>
      <c r="G5359">
        <v>105</v>
      </c>
      <c r="H5359">
        <v>20000000</v>
      </c>
      <c r="I5359">
        <v>16.666666666666671</v>
      </c>
      <c r="J5359" t="s">
        <v>340</v>
      </c>
      <c r="K5359" t="s">
        <v>2547</v>
      </c>
      <c r="L5359" t="s">
        <v>2853</v>
      </c>
    </row>
    <row r="5360" spans="1:12" x14ac:dyDescent="0.3">
      <c r="A5360" s="9">
        <v>44834</v>
      </c>
      <c r="B5360" t="s">
        <v>280</v>
      </c>
      <c r="C5360" t="s">
        <v>89</v>
      </c>
      <c r="D5360">
        <v>45400000</v>
      </c>
      <c r="E5360">
        <v>0</v>
      </c>
      <c r="F5360">
        <v>45400000</v>
      </c>
      <c r="G5360">
        <v>83</v>
      </c>
      <c r="H5360">
        <v>300000</v>
      </c>
      <c r="I5360">
        <v>6.6518847006651876E-3</v>
      </c>
      <c r="J5360" t="s">
        <v>340</v>
      </c>
      <c r="K5360" t="s">
        <v>1368</v>
      </c>
      <c r="L5360" t="s">
        <v>390</v>
      </c>
    </row>
    <row r="5361" spans="1:12" x14ac:dyDescent="0.3">
      <c r="A5361" s="9">
        <v>44834</v>
      </c>
      <c r="B5361" t="s">
        <v>281</v>
      </c>
      <c r="C5361" t="s">
        <v>90</v>
      </c>
      <c r="D5361">
        <v>104900000</v>
      </c>
      <c r="E5361">
        <v>5263000000</v>
      </c>
      <c r="F5361">
        <v>5367900000</v>
      </c>
      <c r="G5361">
        <v>32</v>
      </c>
      <c r="H5361">
        <v>-851400000</v>
      </c>
      <c r="I5361">
        <v>-0.1368964352901452</v>
      </c>
      <c r="J5361" t="s">
        <v>341</v>
      </c>
      <c r="K5361" t="s">
        <v>1494</v>
      </c>
      <c r="L5361" t="s">
        <v>1799</v>
      </c>
    </row>
    <row r="5362" spans="1:12" x14ac:dyDescent="0.3">
      <c r="A5362" s="9">
        <v>44834</v>
      </c>
      <c r="B5362" t="s">
        <v>282</v>
      </c>
      <c r="C5362" t="s">
        <v>91</v>
      </c>
      <c r="D5362">
        <v>118200000</v>
      </c>
      <c r="E5362">
        <v>0</v>
      </c>
      <c r="F5362">
        <v>118200000</v>
      </c>
      <c r="G5362">
        <v>66</v>
      </c>
      <c r="H5362">
        <v>51400000</v>
      </c>
      <c r="I5362">
        <v>0.76946107784431139</v>
      </c>
      <c r="J5362" t="s">
        <v>340</v>
      </c>
      <c r="K5362" t="s">
        <v>1076</v>
      </c>
      <c r="L5362" t="s">
        <v>2854</v>
      </c>
    </row>
    <row r="5363" spans="1:12" x14ac:dyDescent="0.3">
      <c r="A5363" s="9">
        <v>44834</v>
      </c>
      <c r="B5363" t="s">
        <v>283</v>
      </c>
      <c r="C5363" t="s">
        <v>92</v>
      </c>
      <c r="D5363">
        <v>9600600000</v>
      </c>
      <c r="E5363">
        <v>719200000</v>
      </c>
      <c r="F5363">
        <v>10319800000</v>
      </c>
      <c r="G5363">
        <v>18</v>
      </c>
      <c r="H5363">
        <v>149900000</v>
      </c>
      <c r="I5363">
        <v>1.473957462708581E-2</v>
      </c>
      <c r="J5363" t="s">
        <v>340</v>
      </c>
      <c r="K5363" t="s">
        <v>842</v>
      </c>
      <c r="L5363" t="s">
        <v>1458</v>
      </c>
    </row>
    <row r="5364" spans="1:12" x14ac:dyDescent="0.3">
      <c r="A5364" s="9">
        <v>44834</v>
      </c>
      <c r="B5364" t="s">
        <v>284</v>
      </c>
      <c r="C5364" t="s">
        <v>93</v>
      </c>
      <c r="D5364">
        <v>128900000</v>
      </c>
      <c r="E5364">
        <v>8100000</v>
      </c>
      <c r="F5364">
        <v>137000000</v>
      </c>
      <c r="G5364">
        <v>67</v>
      </c>
      <c r="H5364">
        <v>3700000</v>
      </c>
      <c r="I5364">
        <v>2.7756939234808702E-2</v>
      </c>
      <c r="J5364" t="s">
        <v>340</v>
      </c>
      <c r="K5364" t="s">
        <v>594</v>
      </c>
      <c r="L5364" t="s">
        <v>1101</v>
      </c>
    </row>
    <row r="5365" spans="1:12" x14ac:dyDescent="0.3">
      <c r="A5365" s="9">
        <v>44834</v>
      </c>
      <c r="B5365" t="s">
        <v>285</v>
      </c>
      <c r="C5365" t="s">
        <v>94</v>
      </c>
      <c r="D5365">
        <v>4200000</v>
      </c>
      <c r="E5365">
        <v>3100000</v>
      </c>
      <c r="F5365">
        <v>7300000</v>
      </c>
      <c r="G5365">
        <v>102</v>
      </c>
      <c r="H5365">
        <v>100000</v>
      </c>
      <c r="I5365">
        <v>1.388888888888889E-2</v>
      </c>
      <c r="J5365" t="s">
        <v>340</v>
      </c>
      <c r="K5365" t="s">
        <v>1728</v>
      </c>
      <c r="L5365" t="s">
        <v>486</v>
      </c>
    </row>
    <row r="5366" spans="1:12" x14ac:dyDescent="0.3">
      <c r="A5366" s="9">
        <v>44834</v>
      </c>
      <c r="B5366" t="s">
        <v>287</v>
      </c>
      <c r="C5366" t="s">
        <v>96</v>
      </c>
      <c r="D5366">
        <v>43500000</v>
      </c>
      <c r="E5366">
        <v>500000</v>
      </c>
      <c r="F5366">
        <v>44000000</v>
      </c>
      <c r="G5366">
        <v>86</v>
      </c>
      <c r="H5366">
        <v>600000</v>
      </c>
      <c r="I5366">
        <v>1.3824884792626731E-2</v>
      </c>
      <c r="J5366" t="s">
        <v>340</v>
      </c>
      <c r="K5366" t="s">
        <v>1279</v>
      </c>
      <c r="L5366" t="s">
        <v>451</v>
      </c>
    </row>
    <row r="5367" spans="1:12" x14ac:dyDescent="0.3">
      <c r="A5367" s="9">
        <v>44834</v>
      </c>
      <c r="B5367" t="s">
        <v>288</v>
      </c>
      <c r="C5367" t="s">
        <v>97</v>
      </c>
      <c r="D5367">
        <v>33800000</v>
      </c>
      <c r="E5367">
        <v>2500000</v>
      </c>
      <c r="F5367">
        <v>36300000</v>
      </c>
      <c r="G5367">
        <v>81</v>
      </c>
      <c r="H5367">
        <v>600000</v>
      </c>
      <c r="I5367">
        <v>1.680672268907563E-2</v>
      </c>
      <c r="J5367" t="s">
        <v>340</v>
      </c>
      <c r="K5367" t="s">
        <v>2737</v>
      </c>
      <c r="L5367" t="s">
        <v>451</v>
      </c>
    </row>
    <row r="5368" spans="1:12" x14ac:dyDescent="0.3">
      <c r="A5368" s="9">
        <v>44834</v>
      </c>
      <c r="B5368" t="s">
        <v>259</v>
      </c>
      <c r="C5368" t="s">
        <v>68</v>
      </c>
      <c r="D5368">
        <v>145830000000</v>
      </c>
      <c r="E5368">
        <v>31603800000</v>
      </c>
      <c r="F5368">
        <v>177433800000</v>
      </c>
      <c r="G5368">
        <v>3</v>
      </c>
      <c r="H5368">
        <v>1456600000</v>
      </c>
      <c r="I5368">
        <v>8.277208638391792E-3</v>
      </c>
      <c r="J5368" t="s">
        <v>340</v>
      </c>
      <c r="K5368" t="s">
        <v>2690</v>
      </c>
      <c r="L5368" t="s">
        <v>2467</v>
      </c>
    </row>
    <row r="5369" spans="1:12" x14ac:dyDescent="0.3">
      <c r="A5369" s="9">
        <v>44834</v>
      </c>
      <c r="B5369" t="s">
        <v>327</v>
      </c>
      <c r="C5369" t="s">
        <v>145</v>
      </c>
      <c r="D5369">
        <v>0</v>
      </c>
      <c r="E5369">
        <v>0</v>
      </c>
      <c r="F5369">
        <v>0</v>
      </c>
      <c r="G5369">
        <v>120</v>
      </c>
      <c r="H5369">
        <v>0</v>
      </c>
      <c r="J5369" t="s">
        <v>339</v>
      </c>
      <c r="K5369" t="s">
        <v>348</v>
      </c>
      <c r="L5369" t="s">
        <v>348</v>
      </c>
    </row>
    <row r="5370" spans="1:12" x14ac:dyDescent="0.3">
      <c r="A5370" s="9">
        <v>44834</v>
      </c>
      <c r="B5370" t="s">
        <v>293</v>
      </c>
      <c r="C5370" t="s">
        <v>102</v>
      </c>
      <c r="D5370">
        <v>13679800000</v>
      </c>
      <c r="E5370">
        <v>514100000</v>
      </c>
      <c r="F5370">
        <v>14193900000</v>
      </c>
      <c r="G5370">
        <v>15</v>
      </c>
      <c r="H5370">
        <v>-29500000</v>
      </c>
      <c r="I5370">
        <v>-2.074046992983393E-3</v>
      </c>
      <c r="J5370" t="s">
        <v>341</v>
      </c>
      <c r="K5370" t="s">
        <v>1289</v>
      </c>
      <c r="L5370" t="s">
        <v>672</v>
      </c>
    </row>
    <row r="5371" spans="1:12" x14ac:dyDescent="0.3">
      <c r="A5371" s="9">
        <v>44834</v>
      </c>
      <c r="B5371" t="s">
        <v>277</v>
      </c>
      <c r="C5371" t="s">
        <v>86</v>
      </c>
      <c r="D5371">
        <v>15500000</v>
      </c>
      <c r="E5371">
        <v>0</v>
      </c>
      <c r="F5371">
        <v>15500000</v>
      </c>
      <c r="G5371">
        <v>96</v>
      </c>
      <c r="H5371">
        <v>-300000</v>
      </c>
      <c r="I5371">
        <v>-1.8987341772151899E-2</v>
      </c>
      <c r="J5371" t="s">
        <v>341</v>
      </c>
      <c r="K5371" t="s">
        <v>1857</v>
      </c>
      <c r="L5371" t="s">
        <v>632</v>
      </c>
    </row>
    <row r="5372" spans="1:12" x14ac:dyDescent="0.3">
      <c r="A5372" s="9">
        <v>44834</v>
      </c>
      <c r="B5372" t="s">
        <v>262</v>
      </c>
      <c r="C5372" t="s">
        <v>71</v>
      </c>
      <c r="D5372">
        <v>484500000</v>
      </c>
      <c r="E5372">
        <v>30700000</v>
      </c>
      <c r="F5372">
        <v>515200000</v>
      </c>
      <c r="G5372">
        <v>53</v>
      </c>
      <c r="H5372">
        <v>3600000</v>
      </c>
      <c r="I5372">
        <v>7.0367474589523062E-3</v>
      </c>
      <c r="J5372" t="s">
        <v>340</v>
      </c>
      <c r="K5372" t="s">
        <v>595</v>
      </c>
      <c r="L5372" t="s">
        <v>897</v>
      </c>
    </row>
    <row r="5373" spans="1:12" x14ac:dyDescent="0.3">
      <c r="A5373" s="9">
        <v>44834</v>
      </c>
      <c r="B5373" t="s">
        <v>197</v>
      </c>
      <c r="C5373" t="s">
        <v>5</v>
      </c>
      <c r="D5373">
        <v>614000000</v>
      </c>
      <c r="E5373">
        <v>12000000</v>
      </c>
      <c r="F5373">
        <v>626000000</v>
      </c>
      <c r="G5373">
        <v>55</v>
      </c>
      <c r="H5373">
        <v>200000</v>
      </c>
      <c r="I5373">
        <v>3.1959092361776931E-4</v>
      </c>
      <c r="J5373" t="s">
        <v>340</v>
      </c>
      <c r="K5373" t="s">
        <v>2855</v>
      </c>
      <c r="L5373" t="s">
        <v>379</v>
      </c>
    </row>
    <row r="5374" spans="1:12" x14ac:dyDescent="0.3">
      <c r="A5374" s="9">
        <v>44834</v>
      </c>
      <c r="B5374" t="s">
        <v>290</v>
      </c>
      <c r="C5374" t="s">
        <v>99</v>
      </c>
      <c r="D5374">
        <v>212800000</v>
      </c>
      <c r="E5374">
        <v>0</v>
      </c>
      <c r="F5374">
        <v>212800000</v>
      </c>
      <c r="G5374">
        <v>64</v>
      </c>
      <c r="H5374">
        <v>-500000</v>
      </c>
      <c r="I5374">
        <v>-2.3441162681669008E-3</v>
      </c>
      <c r="J5374" t="s">
        <v>341</v>
      </c>
      <c r="K5374" t="s">
        <v>2183</v>
      </c>
      <c r="L5374" t="s">
        <v>472</v>
      </c>
    </row>
    <row r="5375" spans="1:12" x14ac:dyDescent="0.3">
      <c r="A5375" s="9">
        <v>44834</v>
      </c>
      <c r="B5375" t="s">
        <v>274</v>
      </c>
      <c r="C5375" t="s">
        <v>83</v>
      </c>
      <c r="D5375">
        <v>2931600000</v>
      </c>
      <c r="E5375">
        <v>2102900000</v>
      </c>
      <c r="F5375">
        <v>5034500000</v>
      </c>
      <c r="G5375">
        <v>29</v>
      </c>
      <c r="H5375">
        <v>549700000</v>
      </c>
      <c r="I5375">
        <v>0.1225695683196575</v>
      </c>
      <c r="J5375" t="s">
        <v>340</v>
      </c>
      <c r="K5375" t="s">
        <v>2856</v>
      </c>
      <c r="L5375" t="s">
        <v>1457</v>
      </c>
    </row>
    <row r="5376" spans="1:12" x14ac:dyDescent="0.3">
      <c r="A5376" s="9">
        <v>44834</v>
      </c>
      <c r="B5376" t="s">
        <v>322</v>
      </c>
      <c r="C5376" t="s">
        <v>132</v>
      </c>
      <c r="D5376">
        <v>6118700000</v>
      </c>
      <c r="E5376">
        <v>0</v>
      </c>
      <c r="F5376">
        <v>6118700000</v>
      </c>
      <c r="G5376">
        <v>21</v>
      </c>
      <c r="H5376">
        <v>265600000</v>
      </c>
      <c r="I5376">
        <v>4.5377663118689238E-2</v>
      </c>
      <c r="J5376" t="s">
        <v>340</v>
      </c>
      <c r="K5376" t="s">
        <v>2603</v>
      </c>
      <c r="L5376" t="s">
        <v>1420</v>
      </c>
    </row>
    <row r="5377" spans="1:12" x14ac:dyDescent="0.3">
      <c r="A5377" s="9">
        <v>44834</v>
      </c>
      <c r="B5377" t="s">
        <v>296</v>
      </c>
      <c r="C5377" t="s">
        <v>105</v>
      </c>
      <c r="D5377">
        <v>769600000</v>
      </c>
      <c r="E5377">
        <v>0</v>
      </c>
      <c r="F5377">
        <v>769600000</v>
      </c>
      <c r="G5377">
        <v>51</v>
      </c>
      <c r="H5377">
        <v>44000000</v>
      </c>
      <c r="I5377">
        <v>6.0639470782800443E-2</v>
      </c>
      <c r="J5377" t="s">
        <v>340</v>
      </c>
      <c r="K5377" t="s">
        <v>2857</v>
      </c>
      <c r="L5377" t="s">
        <v>1279</v>
      </c>
    </row>
    <row r="5378" spans="1:12" x14ac:dyDescent="0.3">
      <c r="A5378" s="9">
        <v>44834</v>
      </c>
      <c r="B5378" t="s">
        <v>333</v>
      </c>
      <c r="C5378" t="s">
        <v>150</v>
      </c>
      <c r="D5378">
        <v>1800000</v>
      </c>
      <c r="E5378">
        <v>0</v>
      </c>
      <c r="F5378">
        <v>1800000</v>
      </c>
      <c r="G5378">
        <v>114</v>
      </c>
      <c r="H5378">
        <v>0</v>
      </c>
      <c r="I5378">
        <v>0</v>
      </c>
      <c r="J5378" t="s">
        <v>339</v>
      </c>
      <c r="K5378" t="s">
        <v>802</v>
      </c>
      <c r="L5378" t="s">
        <v>348</v>
      </c>
    </row>
    <row r="5379" spans="1:12" x14ac:dyDescent="0.3">
      <c r="A5379" s="9">
        <v>44834</v>
      </c>
      <c r="B5379" t="s">
        <v>297</v>
      </c>
      <c r="C5379" t="s">
        <v>106</v>
      </c>
      <c r="D5379">
        <v>249100000</v>
      </c>
      <c r="E5379">
        <v>0</v>
      </c>
      <c r="F5379">
        <v>249100000</v>
      </c>
      <c r="G5379">
        <v>63</v>
      </c>
      <c r="H5379">
        <v>600000</v>
      </c>
      <c r="I5379">
        <v>2.414486921529175E-3</v>
      </c>
      <c r="J5379" t="s">
        <v>340</v>
      </c>
      <c r="K5379" t="s">
        <v>2322</v>
      </c>
      <c r="L5379" t="s">
        <v>451</v>
      </c>
    </row>
    <row r="5380" spans="1:12" x14ac:dyDescent="0.3">
      <c r="A5380" s="9">
        <v>44834</v>
      </c>
      <c r="B5380" t="s">
        <v>298</v>
      </c>
      <c r="C5380" t="s">
        <v>107</v>
      </c>
      <c r="D5380">
        <v>4600000</v>
      </c>
      <c r="E5380">
        <v>0</v>
      </c>
      <c r="F5380">
        <v>4600000</v>
      </c>
      <c r="G5380">
        <v>103</v>
      </c>
      <c r="H5380">
        <v>1400000</v>
      </c>
      <c r="I5380">
        <v>0.4375</v>
      </c>
      <c r="J5380" t="s">
        <v>340</v>
      </c>
      <c r="K5380" t="s">
        <v>1388</v>
      </c>
      <c r="L5380" t="s">
        <v>550</v>
      </c>
    </row>
    <row r="5381" spans="1:12" x14ac:dyDescent="0.3">
      <c r="A5381" s="9">
        <v>44834</v>
      </c>
      <c r="B5381" t="s">
        <v>299</v>
      </c>
      <c r="C5381" t="s">
        <v>108</v>
      </c>
      <c r="D5381">
        <v>15696000000</v>
      </c>
      <c r="E5381">
        <v>2942700000</v>
      </c>
      <c r="F5381">
        <v>18638700000</v>
      </c>
      <c r="G5381">
        <v>8</v>
      </c>
      <c r="H5381">
        <v>1279100000</v>
      </c>
      <c r="I5381">
        <v>7.3682573331182749E-2</v>
      </c>
      <c r="J5381" t="s">
        <v>340</v>
      </c>
      <c r="K5381" t="s">
        <v>421</v>
      </c>
      <c r="L5381" t="s">
        <v>2370</v>
      </c>
    </row>
    <row r="5382" spans="1:12" x14ac:dyDescent="0.3">
      <c r="A5382" s="9">
        <v>44834</v>
      </c>
      <c r="B5382" t="s">
        <v>307</v>
      </c>
      <c r="C5382" t="s">
        <v>141</v>
      </c>
      <c r="D5382">
        <v>101700000</v>
      </c>
      <c r="E5382">
        <v>0</v>
      </c>
      <c r="F5382">
        <v>101700000</v>
      </c>
      <c r="G5382">
        <v>70</v>
      </c>
      <c r="H5382">
        <v>3800000</v>
      </c>
      <c r="I5382">
        <v>3.8815117466802863E-2</v>
      </c>
      <c r="J5382" t="s">
        <v>340</v>
      </c>
      <c r="K5382" t="s">
        <v>812</v>
      </c>
      <c r="L5382" t="s">
        <v>495</v>
      </c>
    </row>
    <row r="5383" spans="1:12" x14ac:dyDescent="0.3">
      <c r="A5383" s="9">
        <v>44834</v>
      </c>
      <c r="B5383" t="s">
        <v>301</v>
      </c>
      <c r="C5383" t="s">
        <v>110</v>
      </c>
      <c r="D5383">
        <v>2779300000</v>
      </c>
      <c r="E5383">
        <v>130700000</v>
      </c>
      <c r="F5383">
        <v>2910000000</v>
      </c>
      <c r="G5383">
        <v>37</v>
      </c>
      <c r="H5383">
        <v>-3800000</v>
      </c>
      <c r="I5383">
        <v>-1.3041389251149699E-3</v>
      </c>
      <c r="J5383" t="s">
        <v>341</v>
      </c>
      <c r="K5383" t="s">
        <v>1941</v>
      </c>
      <c r="L5383" t="s">
        <v>1048</v>
      </c>
    </row>
    <row r="5384" spans="1:12" x14ac:dyDescent="0.3">
      <c r="A5384" s="9">
        <v>44834</v>
      </c>
      <c r="B5384" t="s">
        <v>302</v>
      </c>
      <c r="C5384" t="s">
        <v>111</v>
      </c>
      <c r="D5384">
        <v>2900000</v>
      </c>
      <c r="E5384">
        <v>0</v>
      </c>
      <c r="F5384">
        <v>2900000</v>
      </c>
      <c r="G5384">
        <v>109</v>
      </c>
      <c r="H5384">
        <v>-200000</v>
      </c>
      <c r="I5384">
        <v>-6.4516129032258063E-2</v>
      </c>
      <c r="J5384" t="s">
        <v>341</v>
      </c>
      <c r="K5384" t="s">
        <v>490</v>
      </c>
      <c r="L5384" t="s">
        <v>497</v>
      </c>
    </row>
    <row r="5385" spans="1:12" x14ac:dyDescent="0.3">
      <c r="A5385" s="9">
        <v>44834</v>
      </c>
      <c r="B5385" t="s">
        <v>304</v>
      </c>
      <c r="C5385" t="s">
        <v>113</v>
      </c>
      <c r="D5385">
        <v>16967300000</v>
      </c>
      <c r="E5385">
        <v>3554800000</v>
      </c>
      <c r="F5385">
        <v>20522100000</v>
      </c>
      <c r="G5385">
        <v>11</v>
      </c>
      <c r="H5385">
        <v>482500000</v>
      </c>
      <c r="I5385">
        <v>2.4077326892752351E-2</v>
      </c>
      <c r="J5385" t="s">
        <v>340</v>
      </c>
      <c r="K5385" t="s">
        <v>2858</v>
      </c>
      <c r="L5385" t="s">
        <v>2859</v>
      </c>
    </row>
    <row r="5386" spans="1:12" x14ac:dyDescent="0.3">
      <c r="A5386" s="9">
        <v>44834</v>
      </c>
      <c r="B5386" t="s">
        <v>305</v>
      </c>
      <c r="C5386" t="s">
        <v>114</v>
      </c>
      <c r="D5386">
        <v>16393400000</v>
      </c>
      <c r="E5386">
        <v>6692800000</v>
      </c>
      <c r="F5386">
        <v>23086200000</v>
      </c>
      <c r="G5386">
        <v>6</v>
      </c>
      <c r="H5386">
        <v>1012400000</v>
      </c>
      <c r="I5386">
        <v>4.5864327845681313E-2</v>
      </c>
      <c r="J5386" t="s">
        <v>340</v>
      </c>
      <c r="K5386" t="s">
        <v>1693</v>
      </c>
      <c r="L5386" t="s">
        <v>1550</v>
      </c>
    </row>
    <row r="5387" spans="1:12" x14ac:dyDescent="0.3">
      <c r="A5387" s="9">
        <v>44834</v>
      </c>
      <c r="B5387" t="s">
        <v>309</v>
      </c>
      <c r="C5387" t="s">
        <v>118</v>
      </c>
      <c r="D5387">
        <v>50700000</v>
      </c>
      <c r="E5387">
        <v>30300000</v>
      </c>
      <c r="F5387">
        <v>81000000</v>
      </c>
      <c r="G5387">
        <v>80</v>
      </c>
      <c r="H5387">
        <v>-4000000</v>
      </c>
      <c r="I5387">
        <v>-4.7058823529411757E-2</v>
      </c>
      <c r="J5387" t="s">
        <v>341</v>
      </c>
      <c r="K5387" t="s">
        <v>2648</v>
      </c>
      <c r="L5387" t="s">
        <v>1715</v>
      </c>
    </row>
    <row r="5388" spans="1:12" x14ac:dyDescent="0.3">
      <c r="A5388" s="9">
        <v>44834</v>
      </c>
      <c r="B5388" t="s">
        <v>308</v>
      </c>
      <c r="C5388" t="s">
        <v>117</v>
      </c>
      <c r="D5388">
        <v>204684600000</v>
      </c>
      <c r="E5388">
        <v>27790800000</v>
      </c>
      <c r="F5388">
        <v>232475400000</v>
      </c>
      <c r="G5388">
        <v>1</v>
      </c>
      <c r="H5388">
        <v>520800000</v>
      </c>
      <c r="I5388">
        <v>2.2452669617244059E-3</v>
      </c>
      <c r="J5388" t="s">
        <v>340</v>
      </c>
      <c r="K5388" t="s">
        <v>2860</v>
      </c>
      <c r="L5388" t="s">
        <v>2861</v>
      </c>
    </row>
    <row r="5389" spans="1:12" x14ac:dyDescent="0.3">
      <c r="A5389" s="9">
        <v>44834</v>
      </c>
      <c r="B5389" t="s">
        <v>295</v>
      </c>
      <c r="C5389" t="s">
        <v>104</v>
      </c>
      <c r="D5389">
        <v>1738300000</v>
      </c>
      <c r="E5389">
        <v>2358500000</v>
      </c>
      <c r="F5389">
        <v>4096800000</v>
      </c>
      <c r="G5389">
        <v>30</v>
      </c>
      <c r="H5389">
        <v>108100000</v>
      </c>
      <c r="I5389">
        <v>2.7101561912402539E-2</v>
      </c>
      <c r="J5389" t="s">
        <v>340</v>
      </c>
      <c r="K5389" t="s">
        <v>1371</v>
      </c>
      <c r="L5389" t="s">
        <v>885</v>
      </c>
    </row>
    <row r="5390" spans="1:12" x14ac:dyDescent="0.3">
      <c r="A5390" s="9">
        <v>44834</v>
      </c>
      <c r="B5390" t="s">
        <v>335</v>
      </c>
      <c r="C5390" t="s">
        <v>153</v>
      </c>
      <c r="D5390">
        <v>0</v>
      </c>
      <c r="E5390">
        <v>0</v>
      </c>
      <c r="F5390">
        <v>0</v>
      </c>
      <c r="G5390">
        <v>82</v>
      </c>
      <c r="H5390">
        <v>0</v>
      </c>
      <c r="J5390" t="s">
        <v>339</v>
      </c>
      <c r="K5390" t="s">
        <v>348</v>
      </c>
      <c r="L5390" t="s">
        <v>348</v>
      </c>
    </row>
    <row r="5391" spans="1:12" x14ac:dyDescent="0.3">
      <c r="A5391" s="9">
        <v>44834</v>
      </c>
      <c r="B5391" t="s">
        <v>300</v>
      </c>
      <c r="C5391" t="s">
        <v>109</v>
      </c>
      <c r="D5391">
        <v>400000</v>
      </c>
      <c r="E5391">
        <v>400000</v>
      </c>
      <c r="F5391">
        <v>800000</v>
      </c>
      <c r="G5391">
        <v>113</v>
      </c>
      <c r="H5391">
        <v>-100000</v>
      </c>
      <c r="I5391">
        <v>-0.1111111111111111</v>
      </c>
      <c r="J5391" t="s">
        <v>341</v>
      </c>
      <c r="K5391" t="s">
        <v>365</v>
      </c>
      <c r="L5391" t="s">
        <v>503</v>
      </c>
    </row>
    <row r="5392" spans="1:12" x14ac:dyDescent="0.3">
      <c r="A5392" s="9">
        <v>44834</v>
      </c>
      <c r="B5392" t="s">
        <v>292</v>
      </c>
      <c r="C5392" t="s">
        <v>101</v>
      </c>
      <c r="D5392">
        <v>17424000000</v>
      </c>
      <c r="E5392">
        <v>38500000</v>
      </c>
      <c r="F5392">
        <v>17462500000</v>
      </c>
      <c r="G5392">
        <v>9</v>
      </c>
      <c r="H5392">
        <v>247000000</v>
      </c>
      <c r="I5392">
        <v>1.4347535651012169E-2</v>
      </c>
      <c r="J5392" t="s">
        <v>340</v>
      </c>
      <c r="K5392" t="s">
        <v>675</v>
      </c>
      <c r="L5392" t="s">
        <v>1508</v>
      </c>
    </row>
    <row r="5393" spans="1:12" x14ac:dyDescent="0.3">
      <c r="A5393" s="9">
        <v>44834</v>
      </c>
      <c r="B5393" t="s">
        <v>310</v>
      </c>
      <c r="C5393" t="s">
        <v>142</v>
      </c>
      <c r="D5393">
        <v>64400000.000000007</v>
      </c>
      <c r="E5393">
        <v>0</v>
      </c>
      <c r="F5393">
        <v>64400000.000000007</v>
      </c>
      <c r="G5393">
        <v>74</v>
      </c>
      <c r="H5393">
        <v>-799999.99999999255</v>
      </c>
      <c r="I5393">
        <v>-1.2269938650306631E-2</v>
      </c>
      <c r="J5393" t="s">
        <v>341</v>
      </c>
      <c r="K5393" t="s">
        <v>1914</v>
      </c>
      <c r="L5393" t="s">
        <v>664</v>
      </c>
    </row>
    <row r="5394" spans="1:12" x14ac:dyDescent="0.3">
      <c r="A5394" s="9">
        <v>44834</v>
      </c>
      <c r="B5394" t="s">
        <v>311</v>
      </c>
      <c r="C5394" t="s">
        <v>120</v>
      </c>
      <c r="D5394">
        <v>0</v>
      </c>
      <c r="E5394">
        <v>0</v>
      </c>
      <c r="F5394">
        <v>0</v>
      </c>
      <c r="G5394">
        <v>123</v>
      </c>
      <c r="H5394">
        <v>0</v>
      </c>
      <c r="J5394" t="s">
        <v>339</v>
      </c>
      <c r="K5394" t="s">
        <v>348</v>
      </c>
      <c r="L5394" t="s">
        <v>348</v>
      </c>
    </row>
    <row r="5395" spans="1:12" x14ac:dyDescent="0.3">
      <c r="A5395" s="9">
        <v>44834</v>
      </c>
      <c r="B5395" t="s">
        <v>320</v>
      </c>
      <c r="C5395" t="s">
        <v>129</v>
      </c>
      <c r="D5395">
        <v>78500000</v>
      </c>
      <c r="E5395">
        <v>0</v>
      </c>
      <c r="F5395">
        <v>78500000</v>
      </c>
      <c r="G5395">
        <v>123</v>
      </c>
      <c r="H5395">
        <v>-1000000</v>
      </c>
      <c r="I5395">
        <v>-1.257861635220126E-2</v>
      </c>
      <c r="J5395" t="s">
        <v>341</v>
      </c>
      <c r="K5395" t="s">
        <v>1615</v>
      </c>
      <c r="L5395" t="s">
        <v>681</v>
      </c>
    </row>
    <row r="5396" spans="1:12" x14ac:dyDescent="0.3">
      <c r="A5396" s="9">
        <v>44834</v>
      </c>
      <c r="B5396" t="s">
        <v>315</v>
      </c>
      <c r="C5396" t="s">
        <v>124</v>
      </c>
      <c r="D5396">
        <v>100000</v>
      </c>
      <c r="E5396">
        <v>3000000</v>
      </c>
      <c r="F5396">
        <v>3100000</v>
      </c>
      <c r="G5396">
        <v>106</v>
      </c>
      <c r="H5396">
        <v>-400000</v>
      </c>
      <c r="I5396">
        <v>-0.1142857142857143</v>
      </c>
      <c r="J5396" t="s">
        <v>341</v>
      </c>
      <c r="K5396" t="s">
        <v>777</v>
      </c>
      <c r="L5396" t="s">
        <v>909</v>
      </c>
    </row>
    <row r="5397" spans="1:12" x14ac:dyDescent="0.3">
      <c r="A5397" s="9">
        <v>44834</v>
      </c>
      <c r="B5397" t="s">
        <v>312</v>
      </c>
      <c r="C5397" t="s">
        <v>121</v>
      </c>
      <c r="D5397">
        <v>0</v>
      </c>
      <c r="E5397">
        <v>0</v>
      </c>
      <c r="F5397">
        <v>0</v>
      </c>
      <c r="G5397">
        <v>122</v>
      </c>
      <c r="H5397">
        <v>0</v>
      </c>
      <c r="J5397" t="s">
        <v>339</v>
      </c>
      <c r="K5397" t="s">
        <v>348</v>
      </c>
      <c r="L5397" t="s">
        <v>348</v>
      </c>
    </row>
    <row r="5398" spans="1:12" x14ac:dyDescent="0.3">
      <c r="A5398" s="9">
        <v>44834</v>
      </c>
      <c r="B5398" t="s">
        <v>314</v>
      </c>
      <c r="C5398" t="s">
        <v>123</v>
      </c>
      <c r="D5398">
        <v>300000</v>
      </c>
      <c r="E5398">
        <v>0</v>
      </c>
      <c r="F5398">
        <v>300000</v>
      </c>
      <c r="G5398">
        <v>107</v>
      </c>
      <c r="H5398">
        <v>-200000</v>
      </c>
      <c r="I5398">
        <v>-0.4</v>
      </c>
      <c r="J5398" t="s">
        <v>341</v>
      </c>
      <c r="K5398" t="s">
        <v>390</v>
      </c>
      <c r="L5398" t="s">
        <v>497</v>
      </c>
    </row>
    <row r="5399" spans="1:12" x14ac:dyDescent="0.3">
      <c r="A5399" s="9">
        <v>44834</v>
      </c>
      <c r="B5399" t="s">
        <v>321</v>
      </c>
      <c r="C5399" t="s">
        <v>130</v>
      </c>
      <c r="D5399">
        <v>344400000</v>
      </c>
      <c r="E5399">
        <v>75900000</v>
      </c>
      <c r="F5399">
        <v>420300000</v>
      </c>
      <c r="G5399">
        <v>58</v>
      </c>
      <c r="H5399">
        <v>-1200000</v>
      </c>
      <c r="I5399">
        <v>-2.8469750889679722E-3</v>
      </c>
      <c r="J5399" t="s">
        <v>341</v>
      </c>
      <c r="K5399" t="s">
        <v>1750</v>
      </c>
      <c r="L5399" t="s">
        <v>772</v>
      </c>
    </row>
    <row r="5400" spans="1:12" x14ac:dyDescent="0.3">
      <c r="A5400" s="9">
        <v>44834</v>
      </c>
      <c r="B5400" t="s">
        <v>316</v>
      </c>
      <c r="C5400" t="s">
        <v>125</v>
      </c>
      <c r="D5400">
        <v>0</v>
      </c>
      <c r="E5400">
        <v>0</v>
      </c>
      <c r="F5400">
        <v>0</v>
      </c>
      <c r="G5400">
        <v>118</v>
      </c>
      <c r="H5400">
        <v>0</v>
      </c>
      <c r="J5400" t="s">
        <v>339</v>
      </c>
      <c r="K5400" t="s">
        <v>348</v>
      </c>
      <c r="L5400" t="s">
        <v>348</v>
      </c>
    </row>
    <row r="5401" spans="1:12" x14ac:dyDescent="0.3">
      <c r="A5401" s="9">
        <v>44834</v>
      </c>
      <c r="B5401" t="s">
        <v>317</v>
      </c>
      <c r="C5401" t="s">
        <v>126</v>
      </c>
      <c r="D5401">
        <v>10474000000</v>
      </c>
      <c r="E5401">
        <v>0</v>
      </c>
      <c r="F5401">
        <v>10474000000</v>
      </c>
      <c r="G5401">
        <v>17</v>
      </c>
      <c r="H5401">
        <v>155000000</v>
      </c>
      <c r="I5401">
        <v>1.5020835352262819E-2</v>
      </c>
      <c r="J5401" t="s">
        <v>340</v>
      </c>
      <c r="K5401" t="s">
        <v>1539</v>
      </c>
      <c r="L5401" t="s">
        <v>403</v>
      </c>
    </row>
    <row r="5402" spans="1:12" x14ac:dyDescent="0.3">
      <c r="A5402" s="9">
        <v>44834</v>
      </c>
      <c r="B5402" t="s">
        <v>318</v>
      </c>
      <c r="C5402" t="s">
        <v>127</v>
      </c>
      <c r="D5402">
        <v>700000</v>
      </c>
      <c r="E5402">
        <v>0</v>
      </c>
      <c r="F5402">
        <v>700000</v>
      </c>
      <c r="G5402">
        <v>111</v>
      </c>
      <c r="H5402">
        <v>0</v>
      </c>
      <c r="I5402">
        <v>0</v>
      </c>
      <c r="J5402" t="s">
        <v>339</v>
      </c>
      <c r="K5402" t="s">
        <v>456</v>
      </c>
      <c r="L5402" t="s">
        <v>348</v>
      </c>
    </row>
    <row r="5403" spans="1:12" x14ac:dyDescent="0.3">
      <c r="A5403" s="9">
        <v>44834</v>
      </c>
      <c r="B5403" t="s">
        <v>319</v>
      </c>
      <c r="C5403" t="s">
        <v>128</v>
      </c>
      <c r="D5403">
        <v>7400000</v>
      </c>
      <c r="E5403">
        <v>0</v>
      </c>
      <c r="F5403">
        <v>7400000</v>
      </c>
      <c r="G5403">
        <v>99</v>
      </c>
      <c r="H5403">
        <v>0</v>
      </c>
      <c r="I5403">
        <v>0</v>
      </c>
      <c r="J5403" t="s">
        <v>339</v>
      </c>
      <c r="K5403" t="s">
        <v>1538</v>
      </c>
      <c r="L5403" t="s">
        <v>348</v>
      </c>
    </row>
    <row r="5404" spans="1:12" x14ac:dyDescent="0.3">
      <c r="A5404" s="9">
        <v>44834</v>
      </c>
      <c r="B5404" t="s">
        <v>313</v>
      </c>
      <c r="C5404" t="s">
        <v>122</v>
      </c>
      <c r="D5404">
        <v>105800000</v>
      </c>
      <c r="E5404">
        <v>0</v>
      </c>
      <c r="F5404">
        <v>105800000</v>
      </c>
      <c r="G5404">
        <v>69</v>
      </c>
      <c r="H5404">
        <v>-700000</v>
      </c>
      <c r="I5404">
        <v>-6.5727699530516428E-3</v>
      </c>
      <c r="J5404" t="s">
        <v>341</v>
      </c>
      <c r="K5404" t="s">
        <v>1012</v>
      </c>
      <c r="L5404" t="s">
        <v>610</v>
      </c>
    </row>
    <row r="5405" spans="1:12" x14ac:dyDescent="0.3">
      <c r="A5405" s="9">
        <v>44865</v>
      </c>
      <c r="B5405" t="s">
        <v>329</v>
      </c>
      <c r="C5405" t="s">
        <v>146</v>
      </c>
      <c r="D5405">
        <v>20400000</v>
      </c>
      <c r="E5405">
        <v>0</v>
      </c>
      <c r="F5405">
        <v>20400000</v>
      </c>
      <c r="G5405">
        <v>93</v>
      </c>
      <c r="H5405">
        <v>300000</v>
      </c>
      <c r="I5405">
        <v>1.492537313432836E-2</v>
      </c>
      <c r="J5405" t="s">
        <v>340</v>
      </c>
      <c r="K5405" t="s">
        <v>1021</v>
      </c>
      <c r="L5405" t="s">
        <v>390</v>
      </c>
    </row>
    <row r="5406" spans="1:12" x14ac:dyDescent="0.3">
      <c r="A5406" s="9">
        <v>44865</v>
      </c>
      <c r="B5406" t="s">
        <v>207</v>
      </c>
      <c r="C5406" t="s">
        <v>16</v>
      </c>
      <c r="D5406">
        <v>1534400000</v>
      </c>
      <c r="E5406">
        <v>1867800000</v>
      </c>
      <c r="F5406">
        <v>3402200000</v>
      </c>
      <c r="G5406">
        <v>33</v>
      </c>
      <c r="H5406">
        <v>70200000</v>
      </c>
      <c r="I5406">
        <v>2.106842737094838E-2</v>
      </c>
      <c r="J5406" t="s">
        <v>340</v>
      </c>
      <c r="K5406" t="s">
        <v>2083</v>
      </c>
      <c r="L5406" t="s">
        <v>2862</v>
      </c>
    </row>
    <row r="5407" spans="1:12" x14ac:dyDescent="0.3">
      <c r="A5407" s="9">
        <v>44865</v>
      </c>
      <c r="B5407" t="s">
        <v>206</v>
      </c>
      <c r="C5407" t="s">
        <v>15</v>
      </c>
      <c r="D5407">
        <v>100000</v>
      </c>
      <c r="E5407">
        <v>0</v>
      </c>
      <c r="F5407">
        <v>100000</v>
      </c>
      <c r="G5407">
        <v>115</v>
      </c>
      <c r="H5407">
        <v>0</v>
      </c>
      <c r="I5407">
        <v>0</v>
      </c>
      <c r="J5407" t="s">
        <v>339</v>
      </c>
      <c r="K5407" t="s">
        <v>486</v>
      </c>
      <c r="L5407" t="s">
        <v>348</v>
      </c>
    </row>
    <row r="5408" spans="1:12" x14ac:dyDescent="0.3">
      <c r="A5408" s="9">
        <v>44865</v>
      </c>
      <c r="B5408" t="s">
        <v>205</v>
      </c>
      <c r="C5408" t="s">
        <v>14</v>
      </c>
      <c r="D5408">
        <v>6846200000</v>
      </c>
      <c r="E5408">
        <v>295000000</v>
      </c>
      <c r="F5408">
        <v>7141200000</v>
      </c>
      <c r="G5408">
        <v>20</v>
      </c>
      <c r="H5408">
        <v>-229600000</v>
      </c>
      <c r="I5408">
        <v>-3.1149943018396919E-2</v>
      </c>
      <c r="J5408" t="s">
        <v>341</v>
      </c>
      <c r="K5408" t="s">
        <v>2863</v>
      </c>
      <c r="L5408" t="s">
        <v>931</v>
      </c>
    </row>
    <row r="5409" spans="1:12" x14ac:dyDescent="0.3">
      <c r="A5409" s="9">
        <v>44865</v>
      </c>
      <c r="B5409" t="s">
        <v>204</v>
      </c>
      <c r="C5409" t="s">
        <v>13</v>
      </c>
      <c r="D5409">
        <v>0</v>
      </c>
      <c r="E5409">
        <v>100000</v>
      </c>
      <c r="F5409">
        <v>100000</v>
      </c>
      <c r="G5409">
        <v>108</v>
      </c>
      <c r="H5409">
        <v>-2300000</v>
      </c>
      <c r="I5409">
        <v>-0.95833333333333337</v>
      </c>
      <c r="J5409" t="s">
        <v>341</v>
      </c>
      <c r="K5409" t="s">
        <v>486</v>
      </c>
      <c r="L5409" t="s">
        <v>1923</v>
      </c>
    </row>
    <row r="5410" spans="1:12" x14ac:dyDescent="0.3">
      <c r="A5410" s="9">
        <v>44865</v>
      </c>
      <c r="B5410" t="s">
        <v>225</v>
      </c>
      <c r="C5410" t="s">
        <v>34</v>
      </c>
      <c r="D5410">
        <v>167356500000</v>
      </c>
      <c r="E5410">
        <v>19228200000</v>
      </c>
      <c r="F5410">
        <v>186584700000</v>
      </c>
      <c r="G5410">
        <v>2</v>
      </c>
      <c r="H5410">
        <v>508500000</v>
      </c>
      <c r="I5410">
        <v>2.7327514211919631E-3</v>
      </c>
      <c r="J5410" t="s">
        <v>340</v>
      </c>
      <c r="K5410" t="s">
        <v>2836</v>
      </c>
      <c r="L5410" t="s">
        <v>2337</v>
      </c>
    </row>
    <row r="5411" spans="1:12" x14ac:dyDescent="0.3">
      <c r="A5411" s="9">
        <v>44865</v>
      </c>
      <c r="B5411" t="s">
        <v>202</v>
      </c>
      <c r="C5411" t="s">
        <v>11</v>
      </c>
      <c r="D5411">
        <v>99600000</v>
      </c>
      <c r="E5411">
        <v>0</v>
      </c>
      <c r="F5411">
        <v>99600000</v>
      </c>
      <c r="G5411">
        <v>72</v>
      </c>
      <c r="H5411">
        <v>-700000</v>
      </c>
      <c r="I5411">
        <v>-6.979062811565304E-3</v>
      </c>
      <c r="J5411" t="s">
        <v>341</v>
      </c>
      <c r="K5411" t="s">
        <v>470</v>
      </c>
      <c r="L5411" t="s">
        <v>610</v>
      </c>
    </row>
    <row r="5412" spans="1:12" x14ac:dyDescent="0.3">
      <c r="A5412" s="9">
        <v>44865</v>
      </c>
      <c r="B5412" t="s">
        <v>201</v>
      </c>
      <c r="C5412" t="s">
        <v>10</v>
      </c>
      <c r="D5412">
        <v>3411200000</v>
      </c>
      <c r="E5412">
        <v>287200000</v>
      </c>
      <c r="F5412">
        <v>3698400000</v>
      </c>
      <c r="G5412">
        <v>38</v>
      </c>
      <c r="H5412">
        <v>64800000</v>
      </c>
      <c r="I5412">
        <v>1.7833553500660501E-2</v>
      </c>
      <c r="J5412" t="s">
        <v>340</v>
      </c>
      <c r="K5412" t="s">
        <v>1681</v>
      </c>
      <c r="L5412" t="s">
        <v>2864</v>
      </c>
    </row>
    <row r="5413" spans="1:12" x14ac:dyDescent="0.3">
      <c r="A5413" s="9">
        <v>44865</v>
      </c>
      <c r="B5413" t="s">
        <v>334</v>
      </c>
      <c r="C5413" t="s">
        <v>151</v>
      </c>
      <c r="D5413">
        <v>5404700000</v>
      </c>
      <c r="E5413">
        <v>0</v>
      </c>
      <c r="F5413">
        <v>5404700000</v>
      </c>
      <c r="G5413">
        <v>26</v>
      </c>
      <c r="H5413">
        <v>151400000</v>
      </c>
      <c r="I5413">
        <v>2.8819979822206989E-2</v>
      </c>
      <c r="J5413" t="s">
        <v>340</v>
      </c>
      <c r="K5413" t="s">
        <v>1479</v>
      </c>
      <c r="L5413" t="s">
        <v>843</v>
      </c>
    </row>
    <row r="5414" spans="1:12" x14ac:dyDescent="0.3">
      <c r="A5414" s="9">
        <v>44865</v>
      </c>
      <c r="B5414" t="s">
        <v>200</v>
      </c>
      <c r="C5414" t="s">
        <v>9</v>
      </c>
      <c r="D5414">
        <v>6150200000</v>
      </c>
      <c r="E5414">
        <v>0</v>
      </c>
      <c r="F5414">
        <v>6150200000</v>
      </c>
      <c r="G5414">
        <v>23</v>
      </c>
      <c r="H5414">
        <v>87600000</v>
      </c>
      <c r="I5414">
        <v>1.4449246198000859E-2</v>
      </c>
      <c r="J5414" t="s">
        <v>340</v>
      </c>
      <c r="K5414" t="s">
        <v>575</v>
      </c>
      <c r="L5414" t="s">
        <v>2630</v>
      </c>
    </row>
    <row r="5415" spans="1:12" x14ac:dyDescent="0.3">
      <c r="A5415" s="9">
        <v>44865</v>
      </c>
      <c r="B5415" t="s">
        <v>199</v>
      </c>
      <c r="C5415" t="s">
        <v>8</v>
      </c>
      <c r="D5415">
        <v>9100000</v>
      </c>
      <c r="E5415">
        <v>0</v>
      </c>
      <c r="F5415">
        <v>9100000</v>
      </c>
      <c r="G5415">
        <v>97</v>
      </c>
      <c r="H5415">
        <v>0</v>
      </c>
      <c r="I5415">
        <v>0</v>
      </c>
      <c r="J5415" t="s">
        <v>339</v>
      </c>
      <c r="K5415" t="s">
        <v>1415</v>
      </c>
      <c r="L5415" t="s">
        <v>348</v>
      </c>
    </row>
    <row r="5416" spans="1:12" x14ac:dyDescent="0.3">
      <c r="A5416" s="9">
        <v>44865</v>
      </c>
      <c r="B5416" t="s">
        <v>203</v>
      </c>
      <c r="C5416" t="s">
        <v>12</v>
      </c>
      <c r="D5416">
        <v>15700000</v>
      </c>
      <c r="E5416">
        <v>100000</v>
      </c>
      <c r="F5416">
        <v>15800000</v>
      </c>
      <c r="G5416">
        <v>91</v>
      </c>
      <c r="H5416">
        <v>-600000</v>
      </c>
      <c r="I5416">
        <v>-3.6585365853658527E-2</v>
      </c>
      <c r="J5416" t="s">
        <v>341</v>
      </c>
      <c r="K5416" t="s">
        <v>2823</v>
      </c>
      <c r="L5416" t="s">
        <v>492</v>
      </c>
    </row>
    <row r="5417" spans="1:12" x14ac:dyDescent="0.3">
      <c r="A5417" s="9">
        <v>44865</v>
      </c>
      <c r="B5417" t="s">
        <v>208</v>
      </c>
      <c r="C5417" t="s">
        <v>17</v>
      </c>
      <c r="D5417">
        <v>1806000000</v>
      </c>
      <c r="E5417">
        <v>162700000</v>
      </c>
      <c r="F5417">
        <v>1968700000</v>
      </c>
      <c r="G5417">
        <v>40</v>
      </c>
      <c r="H5417">
        <v>25000000</v>
      </c>
      <c r="I5417">
        <v>1.286206719143901E-2</v>
      </c>
      <c r="J5417" t="s">
        <v>340</v>
      </c>
      <c r="K5417" t="s">
        <v>1707</v>
      </c>
      <c r="L5417" t="s">
        <v>2010</v>
      </c>
    </row>
    <row r="5418" spans="1:12" x14ac:dyDescent="0.3">
      <c r="A5418" s="9">
        <v>44865</v>
      </c>
      <c r="B5418" t="s">
        <v>218</v>
      </c>
      <c r="C5418" t="s">
        <v>27</v>
      </c>
      <c r="D5418">
        <v>353700000</v>
      </c>
      <c r="E5418">
        <v>56800000</v>
      </c>
      <c r="F5418">
        <v>410500000</v>
      </c>
      <c r="G5418">
        <v>40</v>
      </c>
      <c r="H5418">
        <v>2700000</v>
      </c>
      <c r="I5418">
        <v>6.6208925944090244E-3</v>
      </c>
      <c r="J5418" t="s">
        <v>340</v>
      </c>
      <c r="K5418" t="s">
        <v>2865</v>
      </c>
      <c r="L5418" t="s">
        <v>359</v>
      </c>
    </row>
    <row r="5419" spans="1:12" x14ac:dyDescent="0.3">
      <c r="A5419" s="9">
        <v>44865</v>
      </c>
      <c r="B5419" t="s">
        <v>212</v>
      </c>
      <c r="C5419" t="s">
        <v>21</v>
      </c>
      <c r="D5419">
        <v>3000000</v>
      </c>
      <c r="E5419">
        <v>0</v>
      </c>
      <c r="F5419">
        <v>3000000</v>
      </c>
      <c r="G5419">
        <v>104</v>
      </c>
      <c r="H5419">
        <v>0</v>
      </c>
      <c r="I5419">
        <v>0</v>
      </c>
      <c r="J5419" t="s">
        <v>339</v>
      </c>
      <c r="K5419" t="s">
        <v>674</v>
      </c>
      <c r="L5419" t="s">
        <v>348</v>
      </c>
    </row>
    <row r="5420" spans="1:12" x14ac:dyDescent="0.3">
      <c r="A5420" s="9">
        <v>44865</v>
      </c>
      <c r="B5420" t="s">
        <v>213</v>
      </c>
      <c r="C5420" t="s">
        <v>22</v>
      </c>
      <c r="D5420">
        <v>149200000</v>
      </c>
      <c r="E5420">
        <v>0</v>
      </c>
      <c r="F5420">
        <v>149200000</v>
      </c>
      <c r="G5420">
        <v>68</v>
      </c>
      <c r="H5420">
        <v>5800000</v>
      </c>
      <c r="I5420">
        <v>4.0446304044630413E-2</v>
      </c>
      <c r="J5420" t="s">
        <v>340</v>
      </c>
      <c r="K5420" t="s">
        <v>1458</v>
      </c>
      <c r="L5420" t="s">
        <v>1065</v>
      </c>
    </row>
    <row r="5421" spans="1:12" x14ac:dyDescent="0.3">
      <c r="A5421" s="9">
        <v>44865</v>
      </c>
      <c r="B5421" t="s">
        <v>214</v>
      </c>
      <c r="C5421" t="s">
        <v>23</v>
      </c>
      <c r="D5421">
        <v>29200000</v>
      </c>
      <c r="E5421">
        <v>21200000</v>
      </c>
      <c r="F5421">
        <v>50400000</v>
      </c>
      <c r="G5421">
        <v>79</v>
      </c>
      <c r="H5421">
        <v>-800000</v>
      </c>
      <c r="I5421">
        <v>-1.5625E-2</v>
      </c>
      <c r="J5421" t="s">
        <v>341</v>
      </c>
      <c r="K5421" t="s">
        <v>2264</v>
      </c>
      <c r="L5421" t="s">
        <v>664</v>
      </c>
    </row>
    <row r="5422" spans="1:12" x14ac:dyDescent="0.3">
      <c r="A5422" s="9">
        <v>44865</v>
      </c>
      <c r="B5422" t="s">
        <v>216</v>
      </c>
      <c r="C5422" t="s">
        <v>25</v>
      </c>
      <c r="D5422">
        <v>34600000</v>
      </c>
      <c r="E5422">
        <v>800000</v>
      </c>
      <c r="F5422">
        <v>35400000</v>
      </c>
      <c r="G5422">
        <v>84</v>
      </c>
      <c r="H5422">
        <v>500000</v>
      </c>
      <c r="I5422">
        <v>1.432664756446991E-2</v>
      </c>
      <c r="J5422" t="s">
        <v>340</v>
      </c>
      <c r="K5422" t="s">
        <v>1678</v>
      </c>
      <c r="L5422" t="s">
        <v>361</v>
      </c>
    </row>
    <row r="5423" spans="1:12" x14ac:dyDescent="0.3">
      <c r="A5423" s="9">
        <v>44865</v>
      </c>
      <c r="B5423" t="s">
        <v>217</v>
      </c>
      <c r="C5423" t="s">
        <v>26</v>
      </c>
      <c r="D5423">
        <v>66700000</v>
      </c>
      <c r="E5423">
        <v>0</v>
      </c>
      <c r="F5423">
        <v>66700000</v>
      </c>
      <c r="G5423">
        <v>84</v>
      </c>
      <c r="H5423">
        <v>-1600000</v>
      </c>
      <c r="I5423">
        <v>-2.3426061493411421E-2</v>
      </c>
      <c r="J5423" t="s">
        <v>341</v>
      </c>
      <c r="K5423" t="s">
        <v>1552</v>
      </c>
      <c r="L5423" t="s">
        <v>483</v>
      </c>
    </row>
    <row r="5424" spans="1:12" x14ac:dyDescent="0.3">
      <c r="A5424" s="9">
        <v>44865</v>
      </c>
      <c r="B5424" t="s">
        <v>220</v>
      </c>
      <c r="C5424" t="s">
        <v>29</v>
      </c>
      <c r="D5424">
        <v>21900000</v>
      </c>
      <c r="E5424">
        <v>0</v>
      </c>
      <c r="F5424">
        <v>21900000</v>
      </c>
      <c r="G5424">
        <v>90</v>
      </c>
      <c r="H5424">
        <v>100000</v>
      </c>
      <c r="I5424">
        <v>4.5871559633027534E-3</v>
      </c>
      <c r="J5424" t="s">
        <v>340</v>
      </c>
      <c r="K5424" t="s">
        <v>1272</v>
      </c>
      <c r="L5424" t="s">
        <v>486</v>
      </c>
    </row>
    <row r="5425" spans="1:12" x14ac:dyDescent="0.3">
      <c r="A5425" s="9">
        <v>44865</v>
      </c>
      <c r="B5425" t="s">
        <v>221</v>
      </c>
      <c r="C5425" t="s">
        <v>30</v>
      </c>
      <c r="D5425">
        <v>3618500000</v>
      </c>
      <c r="E5425">
        <v>222300000</v>
      </c>
      <c r="F5425">
        <v>3840800000</v>
      </c>
      <c r="G5425">
        <v>36</v>
      </c>
      <c r="H5425">
        <v>116400000</v>
      </c>
      <c r="I5425">
        <v>3.1253356245301248E-2</v>
      </c>
      <c r="J5425" t="s">
        <v>340</v>
      </c>
      <c r="K5425" t="s">
        <v>1461</v>
      </c>
      <c r="L5425" t="s">
        <v>1474</v>
      </c>
    </row>
    <row r="5426" spans="1:12" x14ac:dyDescent="0.3">
      <c r="A5426" s="9">
        <v>44865</v>
      </c>
      <c r="B5426" t="s">
        <v>222</v>
      </c>
      <c r="C5426" t="s">
        <v>31</v>
      </c>
      <c r="D5426">
        <v>838700000</v>
      </c>
      <c r="E5426">
        <v>129600000</v>
      </c>
      <c r="F5426">
        <v>968300000</v>
      </c>
      <c r="G5426">
        <v>46</v>
      </c>
      <c r="H5426">
        <v>-37500000</v>
      </c>
      <c r="I5426">
        <v>-3.7283754225492148E-2</v>
      </c>
      <c r="J5426" t="s">
        <v>341</v>
      </c>
      <c r="K5426" t="s">
        <v>2866</v>
      </c>
      <c r="L5426" t="s">
        <v>974</v>
      </c>
    </row>
    <row r="5427" spans="1:12" x14ac:dyDescent="0.3">
      <c r="A5427" s="9">
        <v>44865</v>
      </c>
      <c r="B5427" t="s">
        <v>223</v>
      </c>
      <c r="C5427" t="s">
        <v>32</v>
      </c>
      <c r="D5427">
        <v>64500000</v>
      </c>
      <c r="E5427">
        <v>10400000</v>
      </c>
      <c r="F5427">
        <v>74900000</v>
      </c>
      <c r="G5427">
        <v>76</v>
      </c>
      <c r="H5427">
        <v>1400000</v>
      </c>
      <c r="I5427">
        <v>1.9047619047619049E-2</v>
      </c>
      <c r="J5427" t="s">
        <v>340</v>
      </c>
      <c r="K5427" t="s">
        <v>2743</v>
      </c>
      <c r="L5427" t="s">
        <v>550</v>
      </c>
    </row>
    <row r="5428" spans="1:12" x14ac:dyDescent="0.3">
      <c r="A5428" s="9">
        <v>44865</v>
      </c>
      <c r="B5428" t="s">
        <v>242</v>
      </c>
      <c r="C5428" t="s">
        <v>51</v>
      </c>
      <c r="D5428">
        <v>18700000</v>
      </c>
      <c r="E5428">
        <v>0</v>
      </c>
      <c r="F5428">
        <v>18700000</v>
      </c>
      <c r="G5428">
        <v>95</v>
      </c>
      <c r="H5428">
        <v>0</v>
      </c>
      <c r="I5428">
        <v>0</v>
      </c>
      <c r="J5428" t="s">
        <v>339</v>
      </c>
      <c r="K5428" t="s">
        <v>2495</v>
      </c>
      <c r="L5428" t="s">
        <v>348</v>
      </c>
    </row>
    <row r="5429" spans="1:12" x14ac:dyDescent="0.3">
      <c r="A5429" s="9">
        <v>44865</v>
      </c>
      <c r="B5429" t="s">
        <v>258</v>
      </c>
      <c r="C5429" t="s">
        <v>67</v>
      </c>
      <c r="D5429">
        <v>278900000</v>
      </c>
      <c r="E5429">
        <v>17100000</v>
      </c>
      <c r="F5429">
        <v>296000000</v>
      </c>
      <c r="G5429">
        <v>61</v>
      </c>
      <c r="H5429">
        <v>6000000</v>
      </c>
      <c r="I5429">
        <v>2.0689655172413789E-2</v>
      </c>
      <c r="J5429" t="s">
        <v>340</v>
      </c>
      <c r="K5429" t="s">
        <v>866</v>
      </c>
      <c r="L5429" t="s">
        <v>1829</v>
      </c>
    </row>
    <row r="5430" spans="1:12" x14ac:dyDescent="0.3">
      <c r="A5430" s="9">
        <v>44865</v>
      </c>
      <c r="B5430" t="s">
        <v>260</v>
      </c>
      <c r="C5430" t="s">
        <v>69</v>
      </c>
      <c r="D5430">
        <v>9872500000</v>
      </c>
      <c r="E5430">
        <v>451200000</v>
      </c>
      <c r="F5430">
        <v>10323700000</v>
      </c>
      <c r="G5430">
        <v>19</v>
      </c>
      <c r="H5430">
        <v>-34500000</v>
      </c>
      <c r="I5430">
        <v>-3.3306945222142839E-3</v>
      </c>
      <c r="J5430" t="s">
        <v>341</v>
      </c>
      <c r="K5430" t="s">
        <v>842</v>
      </c>
      <c r="L5430" t="s">
        <v>2121</v>
      </c>
    </row>
    <row r="5431" spans="1:12" x14ac:dyDescent="0.3">
      <c r="A5431" s="9">
        <v>44865</v>
      </c>
      <c r="B5431" t="s">
        <v>226</v>
      </c>
      <c r="C5431" t="s">
        <v>35</v>
      </c>
      <c r="D5431">
        <v>67500000</v>
      </c>
      <c r="E5431">
        <v>1400000</v>
      </c>
      <c r="F5431">
        <v>68900000</v>
      </c>
      <c r="G5431">
        <v>77</v>
      </c>
      <c r="H5431">
        <v>-100000</v>
      </c>
      <c r="I5431">
        <v>-1.449275362318841E-3</v>
      </c>
      <c r="J5431" t="s">
        <v>341</v>
      </c>
      <c r="K5431" t="s">
        <v>2242</v>
      </c>
      <c r="L5431" t="s">
        <v>503</v>
      </c>
    </row>
    <row r="5432" spans="1:12" x14ac:dyDescent="0.3">
      <c r="A5432" s="9">
        <v>44865</v>
      </c>
      <c r="B5432" t="s">
        <v>211</v>
      </c>
      <c r="C5432" t="s">
        <v>20</v>
      </c>
      <c r="D5432">
        <v>2171700000</v>
      </c>
      <c r="E5432">
        <v>131000000</v>
      </c>
      <c r="F5432">
        <v>2302700000</v>
      </c>
      <c r="G5432">
        <v>41</v>
      </c>
      <c r="H5432">
        <v>-64900000</v>
      </c>
      <c r="I5432">
        <v>-2.7411724953539451E-2</v>
      </c>
      <c r="J5432" t="s">
        <v>341</v>
      </c>
      <c r="K5432" t="s">
        <v>2668</v>
      </c>
      <c r="L5432" t="s">
        <v>1657</v>
      </c>
    </row>
    <row r="5433" spans="1:12" x14ac:dyDescent="0.3">
      <c r="A5433" s="9">
        <v>44865</v>
      </c>
      <c r="B5433" t="s">
        <v>228</v>
      </c>
      <c r="C5433" t="s">
        <v>37</v>
      </c>
      <c r="D5433">
        <v>3562200000</v>
      </c>
      <c r="E5433">
        <v>2441000000</v>
      </c>
      <c r="F5433">
        <v>6003200000</v>
      </c>
      <c r="G5433">
        <v>22</v>
      </c>
      <c r="H5433">
        <v>-66800000</v>
      </c>
      <c r="I5433">
        <v>-1.100494233937397E-2</v>
      </c>
      <c r="J5433" t="s">
        <v>341</v>
      </c>
      <c r="K5433" t="s">
        <v>2867</v>
      </c>
      <c r="L5433" t="s">
        <v>2586</v>
      </c>
    </row>
    <row r="5434" spans="1:12" x14ac:dyDescent="0.3">
      <c r="A5434" s="9">
        <v>44865</v>
      </c>
      <c r="B5434" t="s">
        <v>245</v>
      </c>
      <c r="C5434" t="s">
        <v>54</v>
      </c>
      <c r="D5434">
        <v>17276800000</v>
      </c>
      <c r="E5434">
        <v>2159800000</v>
      </c>
      <c r="F5434">
        <v>19436600000</v>
      </c>
      <c r="G5434">
        <v>7</v>
      </c>
      <c r="H5434">
        <v>-448000000</v>
      </c>
      <c r="I5434">
        <v>-2.252999808897338E-2</v>
      </c>
      <c r="J5434" t="s">
        <v>341</v>
      </c>
      <c r="K5434" t="s">
        <v>1172</v>
      </c>
      <c r="L5434" t="s">
        <v>767</v>
      </c>
    </row>
    <row r="5435" spans="1:12" x14ac:dyDescent="0.3">
      <c r="A5435" s="9">
        <v>44865</v>
      </c>
      <c r="B5435" t="s">
        <v>255</v>
      </c>
      <c r="C5435" t="s">
        <v>64</v>
      </c>
      <c r="D5435">
        <v>1973400000</v>
      </c>
      <c r="E5435">
        <v>113700000</v>
      </c>
      <c r="F5435">
        <v>2087100000</v>
      </c>
      <c r="G5435">
        <v>39</v>
      </c>
      <c r="H5435">
        <v>-800000</v>
      </c>
      <c r="I5435">
        <v>-3.8316011303223332E-4</v>
      </c>
      <c r="J5435" t="s">
        <v>341</v>
      </c>
      <c r="K5435" t="s">
        <v>2278</v>
      </c>
      <c r="L5435" t="s">
        <v>664</v>
      </c>
    </row>
    <row r="5436" spans="1:12" x14ac:dyDescent="0.3">
      <c r="A5436" s="9">
        <v>44865</v>
      </c>
      <c r="B5436" t="s">
        <v>230</v>
      </c>
      <c r="C5436" t="s">
        <v>39</v>
      </c>
      <c r="D5436">
        <v>2214800000</v>
      </c>
      <c r="E5436">
        <v>683700000</v>
      </c>
      <c r="F5436">
        <v>2898500000</v>
      </c>
      <c r="G5436">
        <v>34</v>
      </c>
      <c r="H5436">
        <v>120300000</v>
      </c>
      <c r="I5436">
        <v>4.3301418184435968E-2</v>
      </c>
      <c r="J5436" t="s">
        <v>340</v>
      </c>
      <c r="K5436" t="s">
        <v>2436</v>
      </c>
      <c r="L5436" t="s">
        <v>1890</v>
      </c>
    </row>
    <row r="5437" spans="1:12" x14ac:dyDescent="0.3">
      <c r="A5437" s="9">
        <v>44865</v>
      </c>
      <c r="B5437" t="s">
        <v>231</v>
      </c>
      <c r="C5437" t="s">
        <v>40</v>
      </c>
      <c r="D5437">
        <v>597900000</v>
      </c>
      <c r="E5437">
        <v>644500000</v>
      </c>
      <c r="F5437">
        <v>1242400000</v>
      </c>
      <c r="G5437">
        <v>48</v>
      </c>
      <c r="H5437">
        <v>-10100000</v>
      </c>
      <c r="I5437">
        <v>-8.063872255489022E-3</v>
      </c>
      <c r="J5437" t="s">
        <v>341</v>
      </c>
      <c r="K5437" t="s">
        <v>856</v>
      </c>
      <c r="L5437" t="s">
        <v>515</v>
      </c>
    </row>
    <row r="5438" spans="1:12" x14ac:dyDescent="0.3">
      <c r="A5438" s="9">
        <v>44865</v>
      </c>
      <c r="B5438" t="s">
        <v>232</v>
      </c>
      <c r="C5438" t="s">
        <v>41</v>
      </c>
      <c r="D5438">
        <v>292300000</v>
      </c>
      <c r="E5438">
        <v>0</v>
      </c>
      <c r="F5438">
        <v>292300000</v>
      </c>
      <c r="G5438">
        <v>62</v>
      </c>
      <c r="H5438">
        <v>2400000</v>
      </c>
      <c r="I5438">
        <v>8.2787167988961716E-3</v>
      </c>
      <c r="J5438" t="s">
        <v>340</v>
      </c>
      <c r="K5438" t="s">
        <v>1416</v>
      </c>
      <c r="L5438" t="s">
        <v>907</v>
      </c>
    </row>
    <row r="5439" spans="1:12" x14ac:dyDescent="0.3">
      <c r="A5439" s="9">
        <v>44865</v>
      </c>
      <c r="B5439" t="s">
        <v>233</v>
      </c>
      <c r="C5439" t="s">
        <v>42</v>
      </c>
      <c r="D5439">
        <v>133292900000</v>
      </c>
      <c r="E5439">
        <v>14813300000</v>
      </c>
      <c r="F5439">
        <v>148106200000</v>
      </c>
      <c r="G5439">
        <v>4</v>
      </c>
      <c r="H5439">
        <v>527900000</v>
      </c>
      <c r="I5439">
        <v>3.577084164812849E-3</v>
      </c>
      <c r="J5439" t="s">
        <v>340</v>
      </c>
      <c r="K5439" t="s">
        <v>1822</v>
      </c>
      <c r="L5439" t="s">
        <v>2868</v>
      </c>
    </row>
    <row r="5440" spans="1:12" x14ac:dyDescent="0.3">
      <c r="A5440" s="9">
        <v>44865</v>
      </c>
      <c r="B5440" t="s">
        <v>234</v>
      </c>
      <c r="C5440" t="s">
        <v>43</v>
      </c>
      <c r="D5440">
        <v>30900000</v>
      </c>
      <c r="E5440">
        <v>100000</v>
      </c>
      <c r="F5440">
        <v>31000000</v>
      </c>
      <c r="G5440">
        <v>4</v>
      </c>
      <c r="H5440">
        <v>1200000</v>
      </c>
      <c r="I5440">
        <v>4.0268456375838917E-2</v>
      </c>
      <c r="J5440" t="s">
        <v>340</v>
      </c>
      <c r="K5440" t="s">
        <v>1070</v>
      </c>
      <c r="L5440" t="s">
        <v>369</v>
      </c>
    </row>
    <row r="5441" spans="1:12" x14ac:dyDescent="0.3">
      <c r="A5441" s="9">
        <v>44865</v>
      </c>
      <c r="B5441" t="s">
        <v>235</v>
      </c>
      <c r="C5441" t="s">
        <v>44</v>
      </c>
      <c r="D5441">
        <v>100000</v>
      </c>
      <c r="E5441">
        <v>0</v>
      </c>
      <c r="F5441">
        <v>100000</v>
      </c>
      <c r="G5441">
        <v>121</v>
      </c>
      <c r="H5441">
        <v>0</v>
      </c>
      <c r="I5441">
        <v>0</v>
      </c>
      <c r="J5441" t="s">
        <v>339</v>
      </c>
      <c r="K5441" t="s">
        <v>486</v>
      </c>
      <c r="L5441" t="s">
        <v>348</v>
      </c>
    </row>
    <row r="5442" spans="1:12" x14ac:dyDescent="0.3">
      <c r="A5442" s="9">
        <v>44865</v>
      </c>
      <c r="B5442" t="s">
        <v>270</v>
      </c>
      <c r="C5442" t="s">
        <v>140</v>
      </c>
      <c r="D5442">
        <v>34400000</v>
      </c>
      <c r="E5442">
        <v>0</v>
      </c>
      <c r="F5442">
        <v>34400000</v>
      </c>
      <c r="G5442">
        <v>92</v>
      </c>
      <c r="H5442">
        <v>800000</v>
      </c>
      <c r="I5442">
        <v>2.3809523809523812E-2</v>
      </c>
      <c r="J5442" t="s">
        <v>340</v>
      </c>
      <c r="K5442" t="s">
        <v>1846</v>
      </c>
      <c r="L5442" t="s">
        <v>365</v>
      </c>
    </row>
    <row r="5443" spans="1:12" x14ac:dyDescent="0.3">
      <c r="A5443" s="9">
        <v>44865</v>
      </c>
      <c r="B5443" t="s">
        <v>236</v>
      </c>
      <c r="C5443" t="s">
        <v>45</v>
      </c>
      <c r="D5443">
        <v>0</v>
      </c>
      <c r="E5443">
        <v>0</v>
      </c>
      <c r="F5443">
        <v>0</v>
      </c>
      <c r="G5443">
        <v>117</v>
      </c>
      <c r="H5443">
        <v>0</v>
      </c>
      <c r="J5443" t="s">
        <v>339</v>
      </c>
      <c r="K5443" t="s">
        <v>348</v>
      </c>
      <c r="L5443" t="s">
        <v>348</v>
      </c>
    </row>
    <row r="5444" spans="1:12" x14ac:dyDescent="0.3">
      <c r="A5444" s="9">
        <v>44865</v>
      </c>
      <c r="B5444" t="s">
        <v>237</v>
      </c>
      <c r="C5444" t="s">
        <v>46</v>
      </c>
      <c r="D5444">
        <v>36900000</v>
      </c>
      <c r="E5444">
        <v>51600000</v>
      </c>
      <c r="F5444">
        <v>88500000</v>
      </c>
      <c r="G5444">
        <v>78</v>
      </c>
      <c r="H5444">
        <v>-1100000</v>
      </c>
      <c r="I5444">
        <v>-1.2276785714285711E-2</v>
      </c>
      <c r="J5444" t="s">
        <v>341</v>
      </c>
      <c r="K5444" t="s">
        <v>1005</v>
      </c>
      <c r="L5444" t="s">
        <v>512</v>
      </c>
    </row>
    <row r="5445" spans="1:12" x14ac:dyDescent="0.3">
      <c r="A5445" s="9">
        <v>44865</v>
      </c>
      <c r="B5445" t="s">
        <v>238</v>
      </c>
      <c r="C5445" t="s">
        <v>47</v>
      </c>
      <c r="D5445">
        <v>125700000</v>
      </c>
      <c r="E5445">
        <v>0</v>
      </c>
      <c r="F5445">
        <v>125700000</v>
      </c>
      <c r="G5445">
        <v>73</v>
      </c>
      <c r="H5445">
        <v>500000</v>
      </c>
      <c r="I5445">
        <v>3.9936102236421724E-3</v>
      </c>
      <c r="J5445" t="s">
        <v>340</v>
      </c>
      <c r="K5445" t="s">
        <v>391</v>
      </c>
      <c r="L5445" t="s">
        <v>361</v>
      </c>
    </row>
    <row r="5446" spans="1:12" x14ac:dyDescent="0.3">
      <c r="A5446" s="9">
        <v>44865</v>
      </c>
      <c r="B5446" t="s">
        <v>239</v>
      </c>
      <c r="C5446" t="s">
        <v>48</v>
      </c>
      <c r="D5446">
        <v>34000000</v>
      </c>
      <c r="E5446">
        <v>0</v>
      </c>
      <c r="F5446">
        <v>34000000</v>
      </c>
      <c r="G5446">
        <v>89</v>
      </c>
      <c r="H5446">
        <v>-900000</v>
      </c>
      <c r="I5446">
        <v>-2.5787965616045849E-2</v>
      </c>
      <c r="J5446" t="s">
        <v>341</v>
      </c>
      <c r="K5446" t="s">
        <v>655</v>
      </c>
      <c r="L5446" t="s">
        <v>599</v>
      </c>
    </row>
    <row r="5447" spans="1:12" x14ac:dyDescent="0.3">
      <c r="A5447" s="9">
        <v>44865</v>
      </c>
      <c r="B5447" t="s">
        <v>241</v>
      </c>
      <c r="C5447" t="s">
        <v>50</v>
      </c>
      <c r="D5447">
        <v>228700000</v>
      </c>
      <c r="E5447">
        <v>81300000</v>
      </c>
      <c r="F5447">
        <v>310000000</v>
      </c>
      <c r="G5447">
        <v>60</v>
      </c>
      <c r="H5447">
        <v>40100000</v>
      </c>
      <c r="I5447">
        <v>0.148573545757688</v>
      </c>
      <c r="J5447" t="s">
        <v>340</v>
      </c>
      <c r="K5447" t="s">
        <v>928</v>
      </c>
      <c r="L5447" t="s">
        <v>2671</v>
      </c>
    </row>
    <row r="5448" spans="1:12" x14ac:dyDescent="0.3">
      <c r="A5448" s="9">
        <v>44865</v>
      </c>
      <c r="B5448" t="s">
        <v>243</v>
      </c>
      <c r="C5448" t="s">
        <v>52</v>
      </c>
      <c r="D5448">
        <v>3987700000</v>
      </c>
      <c r="E5448">
        <v>12780800000</v>
      </c>
      <c r="F5448">
        <v>16768500000</v>
      </c>
      <c r="G5448">
        <v>10</v>
      </c>
      <c r="H5448">
        <v>154100000</v>
      </c>
      <c r="I5448">
        <v>9.2750866718027732E-3</v>
      </c>
      <c r="J5448" t="s">
        <v>340</v>
      </c>
      <c r="K5448" t="s">
        <v>399</v>
      </c>
      <c r="L5448" t="s">
        <v>1463</v>
      </c>
    </row>
    <row r="5449" spans="1:12" x14ac:dyDescent="0.3">
      <c r="A5449" s="9">
        <v>44865</v>
      </c>
      <c r="B5449" t="s">
        <v>256</v>
      </c>
      <c r="C5449" t="s">
        <v>65</v>
      </c>
      <c r="D5449">
        <v>309400000</v>
      </c>
      <c r="E5449">
        <v>120900000</v>
      </c>
      <c r="F5449">
        <v>430300000</v>
      </c>
      <c r="G5449">
        <v>57</v>
      </c>
      <c r="H5449">
        <v>17400000</v>
      </c>
      <c r="I5449">
        <v>4.2140954226204889E-2</v>
      </c>
      <c r="J5449" t="s">
        <v>340</v>
      </c>
      <c r="K5449" t="s">
        <v>2869</v>
      </c>
      <c r="L5449" t="s">
        <v>720</v>
      </c>
    </row>
    <row r="5450" spans="1:12" x14ac:dyDescent="0.3">
      <c r="A5450" s="9">
        <v>44865</v>
      </c>
      <c r="B5450" t="s">
        <v>257</v>
      </c>
      <c r="C5450" t="s">
        <v>66</v>
      </c>
      <c r="D5450">
        <v>634700000</v>
      </c>
      <c r="E5450">
        <v>0</v>
      </c>
      <c r="F5450">
        <v>634700000</v>
      </c>
      <c r="G5450">
        <v>50</v>
      </c>
      <c r="H5450">
        <v>-16200000</v>
      </c>
      <c r="I5450">
        <v>-2.488861576278998E-2</v>
      </c>
      <c r="J5450" t="s">
        <v>341</v>
      </c>
      <c r="K5450" t="s">
        <v>1797</v>
      </c>
      <c r="L5450" t="s">
        <v>538</v>
      </c>
    </row>
    <row r="5451" spans="1:12" x14ac:dyDescent="0.3">
      <c r="A5451" s="9">
        <v>44865</v>
      </c>
      <c r="B5451" t="s">
        <v>246</v>
      </c>
      <c r="C5451" t="s">
        <v>55</v>
      </c>
      <c r="D5451">
        <v>3889400000</v>
      </c>
      <c r="E5451">
        <v>999100000</v>
      </c>
      <c r="F5451">
        <v>4888500000</v>
      </c>
      <c r="G5451">
        <v>25</v>
      </c>
      <c r="H5451">
        <v>10400000</v>
      </c>
      <c r="I5451">
        <v>2.131977614235051E-3</v>
      </c>
      <c r="J5451" t="s">
        <v>340</v>
      </c>
      <c r="K5451" t="s">
        <v>2870</v>
      </c>
      <c r="L5451" t="s">
        <v>709</v>
      </c>
    </row>
    <row r="5452" spans="1:12" x14ac:dyDescent="0.3">
      <c r="A5452" s="9">
        <v>44865</v>
      </c>
      <c r="B5452" t="s">
        <v>247</v>
      </c>
      <c r="C5452" t="s">
        <v>56</v>
      </c>
      <c r="D5452">
        <v>12300300000</v>
      </c>
      <c r="E5452">
        <v>1501600000</v>
      </c>
      <c r="F5452">
        <v>13801900000</v>
      </c>
      <c r="G5452">
        <v>14</v>
      </c>
      <c r="H5452">
        <v>16500000</v>
      </c>
      <c r="I5452">
        <v>1.1969184789705049E-3</v>
      </c>
      <c r="J5452" t="s">
        <v>340</v>
      </c>
      <c r="K5452" t="s">
        <v>1684</v>
      </c>
      <c r="L5452" t="s">
        <v>1644</v>
      </c>
    </row>
    <row r="5453" spans="1:12" x14ac:dyDescent="0.3">
      <c r="A5453" s="9">
        <v>44865</v>
      </c>
      <c r="B5453" t="s">
        <v>248</v>
      </c>
      <c r="C5453" t="s">
        <v>57</v>
      </c>
      <c r="D5453">
        <v>681700000</v>
      </c>
      <c r="E5453">
        <v>21200000</v>
      </c>
      <c r="F5453">
        <v>702900000</v>
      </c>
      <c r="G5453">
        <v>52</v>
      </c>
      <c r="H5453">
        <v>-6800000</v>
      </c>
      <c r="I5453">
        <v>-9.5815133154854171E-3</v>
      </c>
      <c r="J5453" t="s">
        <v>341</v>
      </c>
      <c r="K5453" t="s">
        <v>2871</v>
      </c>
      <c r="L5453" t="s">
        <v>2769</v>
      </c>
    </row>
    <row r="5454" spans="1:12" x14ac:dyDescent="0.3">
      <c r="A5454" s="9">
        <v>44865</v>
      </c>
      <c r="B5454" t="s">
        <v>249</v>
      </c>
      <c r="C5454" t="s">
        <v>58</v>
      </c>
      <c r="D5454">
        <v>367700000</v>
      </c>
      <c r="E5454">
        <v>73400000</v>
      </c>
      <c r="F5454">
        <v>441100000</v>
      </c>
      <c r="G5454">
        <v>56</v>
      </c>
      <c r="H5454">
        <v>41000000</v>
      </c>
      <c r="I5454">
        <v>0.1024743814046488</v>
      </c>
      <c r="J5454" t="s">
        <v>340</v>
      </c>
      <c r="K5454" t="s">
        <v>826</v>
      </c>
      <c r="L5454" t="s">
        <v>381</v>
      </c>
    </row>
    <row r="5455" spans="1:12" x14ac:dyDescent="0.3">
      <c r="A5455" s="9">
        <v>44865</v>
      </c>
      <c r="B5455" t="s">
        <v>330</v>
      </c>
      <c r="C5455" t="s">
        <v>147</v>
      </c>
      <c r="D5455">
        <v>131900000</v>
      </c>
      <c r="E5455">
        <v>35000000</v>
      </c>
      <c r="F5455">
        <v>166900000</v>
      </c>
      <c r="G5455">
        <v>54</v>
      </c>
      <c r="H5455">
        <v>0</v>
      </c>
      <c r="I5455">
        <v>0</v>
      </c>
      <c r="J5455" t="s">
        <v>339</v>
      </c>
      <c r="K5455" t="s">
        <v>2843</v>
      </c>
      <c r="L5455" t="s">
        <v>348</v>
      </c>
    </row>
    <row r="5456" spans="1:12" x14ac:dyDescent="0.3">
      <c r="A5456" s="9">
        <v>44865</v>
      </c>
      <c r="B5456" t="s">
        <v>250</v>
      </c>
      <c r="C5456" t="s">
        <v>59</v>
      </c>
      <c r="D5456">
        <v>14267300000</v>
      </c>
      <c r="E5456">
        <v>1800000000</v>
      </c>
      <c r="F5456">
        <v>16067300000</v>
      </c>
      <c r="G5456">
        <v>12</v>
      </c>
      <c r="H5456">
        <v>-56600000</v>
      </c>
      <c r="I5456">
        <v>-3.5103169828639468E-3</v>
      </c>
      <c r="J5456" t="s">
        <v>341</v>
      </c>
      <c r="K5456" t="s">
        <v>816</v>
      </c>
      <c r="L5456" t="s">
        <v>596</v>
      </c>
    </row>
    <row r="5457" spans="1:12" x14ac:dyDescent="0.3">
      <c r="A5457" s="9">
        <v>44865</v>
      </c>
      <c r="B5457" t="s">
        <v>198</v>
      </c>
      <c r="C5457" t="s">
        <v>135</v>
      </c>
      <c r="D5457">
        <v>229200000</v>
      </c>
      <c r="E5457">
        <v>41600000</v>
      </c>
      <c r="F5457">
        <v>270800000</v>
      </c>
      <c r="G5457">
        <v>65</v>
      </c>
      <c r="H5457">
        <v>300000</v>
      </c>
      <c r="I5457">
        <v>1.1090573012939001E-3</v>
      </c>
      <c r="J5457" t="s">
        <v>340</v>
      </c>
      <c r="K5457" t="s">
        <v>1574</v>
      </c>
      <c r="L5457" t="s">
        <v>390</v>
      </c>
    </row>
    <row r="5458" spans="1:12" x14ac:dyDescent="0.3">
      <c r="A5458" s="9">
        <v>44865</v>
      </c>
      <c r="B5458" t="s">
        <v>215</v>
      </c>
      <c r="C5458" t="s">
        <v>131</v>
      </c>
      <c r="D5458">
        <v>14900000</v>
      </c>
      <c r="E5458">
        <v>30800000</v>
      </c>
      <c r="F5458">
        <v>45700000</v>
      </c>
      <c r="G5458">
        <v>75</v>
      </c>
      <c r="H5458">
        <v>5900000</v>
      </c>
      <c r="I5458">
        <v>0.14824120603015081</v>
      </c>
      <c r="J5458" t="s">
        <v>340</v>
      </c>
      <c r="K5458" t="s">
        <v>2098</v>
      </c>
      <c r="L5458" t="s">
        <v>358</v>
      </c>
    </row>
    <row r="5459" spans="1:12" x14ac:dyDescent="0.3">
      <c r="A5459" s="9">
        <v>44865</v>
      </c>
      <c r="B5459" t="s">
        <v>251</v>
      </c>
      <c r="C5459" t="s">
        <v>60</v>
      </c>
      <c r="D5459">
        <v>6765600000</v>
      </c>
      <c r="E5459">
        <v>1180400000</v>
      </c>
      <c r="F5459">
        <v>7946000000</v>
      </c>
      <c r="G5459">
        <v>24</v>
      </c>
      <c r="H5459">
        <v>545400000</v>
      </c>
      <c r="I5459">
        <v>7.3696727292381692E-2</v>
      </c>
      <c r="J5459" t="s">
        <v>340</v>
      </c>
      <c r="K5459" t="s">
        <v>2872</v>
      </c>
      <c r="L5459" t="s">
        <v>782</v>
      </c>
    </row>
    <row r="5460" spans="1:12" x14ac:dyDescent="0.3">
      <c r="A5460" s="9">
        <v>44865</v>
      </c>
      <c r="B5460" t="s">
        <v>253</v>
      </c>
      <c r="C5460" t="s">
        <v>62</v>
      </c>
      <c r="D5460">
        <v>3959000000</v>
      </c>
      <c r="E5460">
        <v>0</v>
      </c>
      <c r="F5460">
        <v>3959000000</v>
      </c>
      <c r="G5460">
        <v>35</v>
      </c>
      <c r="H5460">
        <v>-40200000</v>
      </c>
      <c r="I5460">
        <v>-1.0052010402080419E-2</v>
      </c>
      <c r="J5460" t="s">
        <v>341</v>
      </c>
      <c r="K5460" t="s">
        <v>356</v>
      </c>
      <c r="L5460" t="s">
        <v>2030</v>
      </c>
    </row>
    <row r="5461" spans="1:12" x14ac:dyDescent="0.3">
      <c r="A5461" s="9">
        <v>44865</v>
      </c>
      <c r="B5461" t="s">
        <v>331</v>
      </c>
      <c r="C5461" t="s">
        <v>148</v>
      </c>
      <c r="D5461">
        <v>7000000</v>
      </c>
      <c r="E5461">
        <v>0</v>
      </c>
      <c r="F5461">
        <v>7000000</v>
      </c>
      <c r="G5461">
        <v>100</v>
      </c>
      <c r="H5461">
        <v>-100000</v>
      </c>
      <c r="I5461">
        <v>-1.408450704225352E-2</v>
      </c>
      <c r="J5461" t="s">
        <v>341</v>
      </c>
      <c r="K5461" t="s">
        <v>2041</v>
      </c>
      <c r="L5461" t="s">
        <v>503</v>
      </c>
    </row>
    <row r="5462" spans="1:12" x14ac:dyDescent="0.3">
      <c r="A5462" s="9">
        <v>44865</v>
      </c>
      <c r="B5462" t="s">
        <v>306</v>
      </c>
      <c r="C5462" t="s">
        <v>152</v>
      </c>
      <c r="D5462">
        <v>55300000</v>
      </c>
      <c r="E5462">
        <v>0</v>
      </c>
      <c r="F5462">
        <v>55300000</v>
      </c>
      <c r="G5462">
        <v>94</v>
      </c>
      <c r="H5462">
        <v>2100000</v>
      </c>
      <c r="I5462">
        <v>3.9473684210526307E-2</v>
      </c>
      <c r="J5462" t="s">
        <v>340</v>
      </c>
      <c r="K5462" t="s">
        <v>2549</v>
      </c>
      <c r="L5462" t="s">
        <v>1009</v>
      </c>
    </row>
    <row r="5463" spans="1:12" x14ac:dyDescent="0.3">
      <c r="A5463" s="9">
        <v>44865</v>
      </c>
      <c r="B5463" t="s">
        <v>254</v>
      </c>
      <c r="C5463" t="s">
        <v>63</v>
      </c>
      <c r="D5463">
        <v>4250300000</v>
      </c>
      <c r="E5463">
        <v>567300000</v>
      </c>
      <c r="F5463">
        <v>4817600000</v>
      </c>
      <c r="G5463">
        <v>27</v>
      </c>
      <c r="H5463">
        <v>117500000</v>
      </c>
      <c r="I5463">
        <v>2.4999468096423481E-2</v>
      </c>
      <c r="J5463" t="s">
        <v>340</v>
      </c>
      <c r="K5463" t="s">
        <v>405</v>
      </c>
      <c r="L5463" t="s">
        <v>1549</v>
      </c>
    </row>
    <row r="5464" spans="1:12" x14ac:dyDescent="0.3">
      <c r="A5464" s="9">
        <v>44865</v>
      </c>
      <c r="B5464" t="s">
        <v>244</v>
      </c>
      <c r="C5464" t="s">
        <v>53</v>
      </c>
      <c r="D5464">
        <v>19500000</v>
      </c>
      <c r="E5464">
        <v>217000000</v>
      </c>
      <c r="F5464">
        <v>236500000</v>
      </c>
      <c r="G5464">
        <v>98</v>
      </c>
      <c r="H5464">
        <v>166900000</v>
      </c>
      <c r="I5464">
        <v>2.3979885057471271</v>
      </c>
      <c r="J5464" t="s">
        <v>340</v>
      </c>
      <c r="K5464" t="s">
        <v>1417</v>
      </c>
      <c r="L5464" t="s">
        <v>2843</v>
      </c>
    </row>
    <row r="5465" spans="1:12" x14ac:dyDescent="0.3">
      <c r="A5465" s="9">
        <v>44865</v>
      </c>
      <c r="B5465" t="s">
        <v>293</v>
      </c>
      <c r="C5465" t="s">
        <v>102</v>
      </c>
      <c r="D5465">
        <v>13820500000</v>
      </c>
      <c r="E5465">
        <v>510700000</v>
      </c>
      <c r="F5465">
        <v>14331200000</v>
      </c>
      <c r="G5465">
        <v>15</v>
      </c>
      <c r="H5465">
        <v>137300000</v>
      </c>
      <c r="I5465">
        <v>9.6731694601201925E-3</v>
      </c>
      <c r="J5465" t="s">
        <v>340</v>
      </c>
      <c r="K5465" t="s">
        <v>1198</v>
      </c>
      <c r="L5465" t="s">
        <v>594</v>
      </c>
    </row>
    <row r="5466" spans="1:12" x14ac:dyDescent="0.3">
      <c r="A5466" s="9">
        <v>44865</v>
      </c>
      <c r="B5466" t="s">
        <v>291</v>
      </c>
      <c r="C5466" t="s">
        <v>100</v>
      </c>
      <c r="D5466">
        <v>1100000</v>
      </c>
      <c r="E5466">
        <v>1800000</v>
      </c>
      <c r="F5466">
        <v>2900000</v>
      </c>
      <c r="G5466">
        <v>112</v>
      </c>
      <c r="H5466">
        <v>600000</v>
      </c>
      <c r="I5466">
        <v>0.2608695652173913</v>
      </c>
      <c r="J5466" t="s">
        <v>340</v>
      </c>
      <c r="K5466" t="s">
        <v>490</v>
      </c>
      <c r="L5466" t="s">
        <v>451</v>
      </c>
    </row>
    <row r="5467" spans="1:12" x14ac:dyDescent="0.3">
      <c r="A5467" s="9">
        <v>44865</v>
      </c>
      <c r="B5467" t="s">
        <v>328</v>
      </c>
      <c r="C5467" t="s">
        <v>144</v>
      </c>
      <c r="D5467">
        <v>1582400000</v>
      </c>
      <c r="E5467">
        <v>100000000</v>
      </c>
      <c r="F5467">
        <v>1682400000</v>
      </c>
      <c r="G5467">
        <v>43</v>
      </c>
      <c r="H5467">
        <v>248700000</v>
      </c>
      <c r="I5467">
        <v>0.17346725256329781</v>
      </c>
      <c r="J5467" t="s">
        <v>340</v>
      </c>
      <c r="K5467" t="s">
        <v>2694</v>
      </c>
      <c r="L5467" t="s">
        <v>1433</v>
      </c>
    </row>
    <row r="5468" spans="1:12" x14ac:dyDescent="0.3">
      <c r="A5468" s="9">
        <v>44865</v>
      </c>
      <c r="B5468" t="s">
        <v>332</v>
      </c>
      <c r="C5468" t="s">
        <v>149</v>
      </c>
      <c r="D5468">
        <v>3300000</v>
      </c>
      <c r="E5468">
        <v>0</v>
      </c>
      <c r="F5468">
        <v>3300000</v>
      </c>
      <c r="G5468">
        <v>101</v>
      </c>
      <c r="H5468">
        <v>0</v>
      </c>
      <c r="I5468">
        <v>0</v>
      </c>
      <c r="J5468" t="s">
        <v>339</v>
      </c>
      <c r="K5468" t="s">
        <v>886</v>
      </c>
      <c r="L5468" t="s">
        <v>348</v>
      </c>
    </row>
    <row r="5469" spans="1:12" x14ac:dyDescent="0.3">
      <c r="A5469" s="9">
        <v>44865</v>
      </c>
      <c r="B5469" t="s">
        <v>263</v>
      </c>
      <c r="C5469" t="s">
        <v>72</v>
      </c>
      <c r="D5469">
        <v>43500000</v>
      </c>
      <c r="E5469">
        <v>0</v>
      </c>
      <c r="F5469">
        <v>43500000</v>
      </c>
      <c r="G5469">
        <v>85</v>
      </c>
      <c r="H5469">
        <v>700000</v>
      </c>
      <c r="I5469">
        <v>1.635514018691589E-2</v>
      </c>
      <c r="J5469" t="s">
        <v>340</v>
      </c>
      <c r="K5469" t="s">
        <v>899</v>
      </c>
      <c r="L5469" t="s">
        <v>456</v>
      </c>
    </row>
    <row r="5470" spans="1:12" x14ac:dyDescent="0.3">
      <c r="A5470" s="9">
        <v>44865</v>
      </c>
      <c r="B5470" t="s">
        <v>264</v>
      </c>
      <c r="C5470" t="s">
        <v>73</v>
      </c>
      <c r="D5470">
        <v>810900000</v>
      </c>
      <c r="E5470">
        <v>515000000</v>
      </c>
      <c r="F5470">
        <v>1325900000</v>
      </c>
      <c r="G5470">
        <v>45</v>
      </c>
      <c r="H5470">
        <v>15700000</v>
      </c>
      <c r="I5470">
        <v>1.198290337353076E-2</v>
      </c>
      <c r="J5470" t="s">
        <v>340</v>
      </c>
      <c r="K5470" t="s">
        <v>2243</v>
      </c>
      <c r="L5470" t="s">
        <v>2304</v>
      </c>
    </row>
    <row r="5471" spans="1:12" x14ac:dyDescent="0.3">
      <c r="A5471" s="9">
        <v>44865</v>
      </c>
      <c r="B5471" t="s">
        <v>265</v>
      </c>
      <c r="C5471" t="s">
        <v>74</v>
      </c>
      <c r="D5471">
        <v>1310400000</v>
      </c>
      <c r="E5471">
        <v>261400000</v>
      </c>
      <c r="F5471">
        <v>1571800000</v>
      </c>
      <c r="G5471">
        <v>44</v>
      </c>
      <c r="H5471">
        <v>77500000</v>
      </c>
      <c r="I5471">
        <v>5.1863748912534299E-2</v>
      </c>
      <c r="J5471" t="s">
        <v>340</v>
      </c>
      <c r="K5471" t="s">
        <v>2299</v>
      </c>
      <c r="L5471" t="s">
        <v>1790</v>
      </c>
    </row>
    <row r="5472" spans="1:12" x14ac:dyDescent="0.3">
      <c r="A5472" s="9">
        <v>44865</v>
      </c>
      <c r="B5472" t="s">
        <v>266</v>
      </c>
      <c r="C5472" t="s">
        <v>75</v>
      </c>
      <c r="D5472">
        <v>0</v>
      </c>
      <c r="E5472">
        <v>59800000</v>
      </c>
      <c r="F5472">
        <v>59800000</v>
      </c>
      <c r="G5472">
        <v>88</v>
      </c>
      <c r="H5472">
        <v>33200000</v>
      </c>
      <c r="I5472">
        <v>1.24812030075188</v>
      </c>
      <c r="J5472" t="s">
        <v>340</v>
      </c>
      <c r="K5472" t="s">
        <v>2873</v>
      </c>
      <c r="L5472" t="s">
        <v>779</v>
      </c>
    </row>
    <row r="5473" spans="1:12" x14ac:dyDescent="0.3">
      <c r="A5473" s="9">
        <v>44865</v>
      </c>
      <c r="B5473" t="s">
        <v>267</v>
      </c>
      <c r="C5473" t="s">
        <v>76</v>
      </c>
      <c r="D5473">
        <v>21670500000</v>
      </c>
      <c r="E5473">
        <v>6090300000</v>
      </c>
      <c r="F5473">
        <v>27760800000</v>
      </c>
      <c r="G5473">
        <v>5</v>
      </c>
      <c r="H5473">
        <v>399000000</v>
      </c>
      <c r="I5473">
        <v>1.4582373966625E-2</v>
      </c>
      <c r="J5473" t="s">
        <v>340</v>
      </c>
      <c r="K5473" t="s">
        <v>2874</v>
      </c>
      <c r="L5473" t="s">
        <v>676</v>
      </c>
    </row>
    <row r="5474" spans="1:12" x14ac:dyDescent="0.3">
      <c r="A5474" s="9">
        <v>44865</v>
      </c>
      <c r="B5474" t="s">
        <v>268</v>
      </c>
      <c r="C5474" t="s">
        <v>77</v>
      </c>
      <c r="D5474">
        <v>36200000</v>
      </c>
      <c r="E5474">
        <v>0</v>
      </c>
      <c r="F5474">
        <v>36200000</v>
      </c>
      <c r="G5474">
        <v>87</v>
      </c>
      <c r="H5474">
        <v>-400000</v>
      </c>
      <c r="I5474">
        <v>-1.092896174863388E-2</v>
      </c>
      <c r="J5474" t="s">
        <v>341</v>
      </c>
      <c r="K5474" t="s">
        <v>1258</v>
      </c>
      <c r="L5474" t="s">
        <v>909</v>
      </c>
    </row>
    <row r="5475" spans="1:12" x14ac:dyDescent="0.3">
      <c r="A5475" s="9">
        <v>44865</v>
      </c>
      <c r="B5475" t="s">
        <v>269</v>
      </c>
      <c r="C5475" t="s">
        <v>78</v>
      </c>
      <c r="D5475">
        <v>12647100000</v>
      </c>
      <c r="E5475">
        <v>89700000</v>
      </c>
      <c r="F5475">
        <v>12736800000</v>
      </c>
      <c r="G5475">
        <v>16</v>
      </c>
      <c r="H5475">
        <v>107300000</v>
      </c>
      <c r="I5475">
        <v>8.4959816303099879E-3</v>
      </c>
      <c r="J5475" t="s">
        <v>340</v>
      </c>
      <c r="K5475" t="s">
        <v>1730</v>
      </c>
      <c r="L5475" t="s">
        <v>357</v>
      </c>
    </row>
    <row r="5476" spans="1:12" x14ac:dyDescent="0.3">
      <c r="A5476" s="9">
        <v>44865</v>
      </c>
      <c r="B5476" t="s">
        <v>271</v>
      </c>
      <c r="C5476" t="s">
        <v>80</v>
      </c>
      <c r="D5476">
        <v>665000000</v>
      </c>
      <c r="E5476">
        <v>169400000</v>
      </c>
      <c r="F5476">
        <v>834400000</v>
      </c>
      <c r="G5476">
        <v>49</v>
      </c>
      <c r="H5476">
        <v>-17900000</v>
      </c>
      <c r="I5476">
        <v>-2.1001994602839379E-2</v>
      </c>
      <c r="J5476" t="s">
        <v>341</v>
      </c>
      <c r="K5476" t="s">
        <v>2875</v>
      </c>
      <c r="L5476" t="s">
        <v>510</v>
      </c>
    </row>
    <row r="5477" spans="1:12" x14ac:dyDescent="0.3">
      <c r="A5477" s="9">
        <v>44865</v>
      </c>
      <c r="B5477" t="s">
        <v>272</v>
      </c>
      <c r="C5477" t="s">
        <v>81</v>
      </c>
      <c r="D5477">
        <v>1620100000</v>
      </c>
      <c r="E5477">
        <v>85800000</v>
      </c>
      <c r="F5477">
        <v>1705900000</v>
      </c>
      <c r="G5477">
        <v>42</v>
      </c>
      <c r="H5477">
        <v>-5500000</v>
      </c>
      <c r="I5477">
        <v>-3.2137431342760319E-3</v>
      </c>
      <c r="J5477" t="s">
        <v>341</v>
      </c>
      <c r="K5477" t="s">
        <v>1721</v>
      </c>
      <c r="L5477" t="s">
        <v>1498</v>
      </c>
    </row>
    <row r="5478" spans="1:12" x14ac:dyDescent="0.3">
      <c r="A5478" s="9">
        <v>44865</v>
      </c>
      <c r="B5478" t="s">
        <v>273</v>
      </c>
      <c r="C5478" t="s">
        <v>82</v>
      </c>
      <c r="D5478">
        <v>835300000</v>
      </c>
      <c r="E5478">
        <v>101300000</v>
      </c>
      <c r="F5478">
        <v>936600000</v>
      </c>
      <c r="G5478">
        <v>47</v>
      </c>
      <c r="H5478">
        <v>-6300000</v>
      </c>
      <c r="I5478">
        <v>-6.6815144766146986E-3</v>
      </c>
      <c r="J5478" t="s">
        <v>341</v>
      </c>
      <c r="K5478" t="s">
        <v>2876</v>
      </c>
      <c r="L5478" t="s">
        <v>555</v>
      </c>
    </row>
    <row r="5479" spans="1:12" x14ac:dyDescent="0.3">
      <c r="A5479" s="9">
        <v>44865</v>
      </c>
      <c r="B5479" t="s">
        <v>275</v>
      </c>
      <c r="C5479" t="s">
        <v>84</v>
      </c>
      <c r="D5479">
        <v>1600000</v>
      </c>
      <c r="E5479">
        <v>0</v>
      </c>
      <c r="F5479">
        <v>1600000</v>
      </c>
      <c r="G5479">
        <v>110</v>
      </c>
      <c r="H5479">
        <v>0</v>
      </c>
      <c r="I5479">
        <v>0</v>
      </c>
      <c r="J5479" t="s">
        <v>339</v>
      </c>
      <c r="K5479" t="s">
        <v>633</v>
      </c>
      <c r="L5479" t="s">
        <v>348</v>
      </c>
    </row>
    <row r="5480" spans="1:12" x14ac:dyDescent="0.3">
      <c r="A5480" s="9">
        <v>44865</v>
      </c>
      <c r="B5480" t="s">
        <v>289</v>
      </c>
      <c r="C5480" t="s">
        <v>98</v>
      </c>
      <c r="D5480">
        <v>0</v>
      </c>
      <c r="E5480">
        <v>0</v>
      </c>
      <c r="F5480">
        <v>0</v>
      </c>
      <c r="G5480">
        <v>125</v>
      </c>
      <c r="H5480">
        <v>0</v>
      </c>
      <c r="J5480" t="s">
        <v>339</v>
      </c>
      <c r="K5480" t="s">
        <v>348</v>
      </c>
      <c r="L5480" t="s">
        <v>348</v>
      </c>
    </row>
    <row r="5481" spans="1:12" x14ac:dyDescent="0.3">
      <c r="A5481" s="9">
        <v>44865</v>
      </c>
      <c r="B5481" t="s">
        <v>323</v>
      </c>
      <c r="C5481" t="s">
        <v>133</v>
      </c>
      <c r="D5481">
        <v>3292700000</v>
      </c>
      <c r="E5481">
        <v>137800000</v>
      </c>
      <c r="F5481">
        <v>3430500000</v>
      </c>
      <c r="G5481">
        <v>31</v>
      </c>
      <c r="H5481">
        <v>179400000</v>
      </c>
      <c r="I5481">
        <v>5.518132324444034E-2</v>
      </c>
      <c r="J5481" t="s">
        <v>340</v>
      </c>
      <c r="K5481" t="s">
        <v>1654</v>
      </c>
      <c r="L5481" t="s">
        <v>1605</v>
      </c>
    </row>
    <row r="5482" spans="1:12" x14ac:dyDescent="0.3">
      <c r="A5482" s="9">
        <v>44865</v>
      </c>
      <c r="B5482" t="s">
        <v>276</v>
      </c>
      <c r="C5482" t="s">
        <v>85</v>
      </c>
      <c r="D5482">
        <v>4970300000</v>
      </c>
      <c r="E5482">
        <v>58600000</v>
      </c>
      <c r="F5482">
        <v>5028900000</v>
      </c>
      <c r="G5482">
        <v>28</v>
      </c>
      <c r="H5482">
        <v>-101000000</v>
      </c>
      <c r="I5482">
        <v>-1.968849295307901E-2</v>
      </c>
      <c r="J5482" t="s">
        <v>341</v>
      </c>
      <c r="K5482" t="s">
        <v>2856</v>
      </c>
      <c r="L5482" t="s">
        <v>862</v>
      </c>
    </row>
    <row r="5483" spans="1:12" x14ac:dyDescent="0.3">
      <c r="A5483" s="9">
        <v>44865</v>
      </c>
      <c r="B5483" t="s">
        <v>278</v>
      </c>
      <c r="C5483" t="s">
        <v>87</v>
      </c>
      <c r="D5483">
        <v>11921900000</v>
      </c>
      <c r="E5483">
        <v>460000000</v>
      </c>
      <c r="F5483">
        <v>12381900000</v>
      </c>
      <c r="G5483">
        <v>13</v>
      </c>
      <c r="H5483">
        <v>717300000</v>
      </c>
      <c r="I5483">
        <v>6.1493750321485519E-2</v>
      </c>
      <c r="J5483" t="s">
        <v>340</v>
      </c>
      <c r="K5483" t="s">
        <v>534</v>
      </c>
      <c r="L5483" t="s">
        <v>467</v>
      </c>
    </row>
    <row r="5484" spans="1:12" x14ac:dyDescent="0.3">
      <c r="A5484" s="9">
        <v>44865</v>
      </c>
      <c r="B5484" t="s">
        <v>279</v>
      </c>
      <c r="C5484" t="s">
        <v>88</v>
      </c>
      <c r="D5484">
        <v>0</v>
      </c>
      <c r="E5484">
        <v>7900000</v>
      </c>
      <c r="F5484">
        <v>7900000</v>
      </c>
      <c r="G5484">
        <v>105</v>
      </c>
      <c r="H5484">
        <v>-13300000</v>
      </c>
      <c r="I5484">
        <v>-0.62735849056603776</v>
      </c>
      <c r="J5484" t="s">
        <v>341</v>
      </c>
      <c r="K5484" t="s">
        <v>2110</v>
      </c>
      <c r="L5484" t="s">
        <v>506</v>
      </c>
    </row>
    <row r="5485" spans="1:12" x14ac:dyDescent="0.3">
      <c r="A5485" s="9">
        <v>44865</v>
      </c>
      <c r="B5485" t="s">
        <v>280</v>
      </c>
      <c r="C5485" t="s">
        <v>89</v>
      </c>
      <c r="D5485">
        <v>50900000</v>
      </c>
      <c r="E5485">
        <v>0</v>
      </c>
      <c r="F5485">
        <v>50900000</v>
      </c>
      <c r="G5485">
        <v>83</v>
      </c>
      <c r="H5485">
        <v>5500000</v>
      </c>
      <c r="I5485">
        <v>0.1211453744493392</v>
      </c>
      <c r="J5485" t="s">
        <v>340</v>
      </c>
      <c r="K5485" t="s">
        <v>2229</v>
      </c>
      <c r="L5485" t="s">
        <v>636</v>
      </c>
    </row>
    <row r="5486" spans="1:12" x14ac:dyDescent="0.3">
      <c r="A5486" s="9">
        <v>44865</v>
      </c>
      <c r="B5486" t="s">
        <v>281</v>
      </c>
      <c r="C5486" t="s">
        <v>90</v>
      </c>
      <c r="D5486">
        <v>86700000</v>
      </c>
      <c r="E5486">
        <v>5595100000</v>
      </c>
      <c r="F5486">
        <v>5681800000</v>
      </c>
      <c r="G5486">
        <v>32</v>
      </c>
      <c r="H5486">
        <v>313900000</v>
      </c>
      <c r="I5486">
        <v>5.8477244359991798E-2</v>
      </c>
      <c r="J5486" t="s">
        <v>340</v>
      </c>
      <c r="K5486" t="s">
        <v>2609</v>
      </c>
      <c r="L5486" t="s">
        <v>2231</v>
      </c>
    </row>
    <row r="5487" spans="1:12" x14ac:dyDescent="0.3">
      <c r="A5487" s="9">
        <v>44865</v>
      </c>
      <c r="B5487" t="s">
        <v>282</v>
      </c>
      <c r="C5487" t="s">
        <v>91</v>
      </c>
      <c r="D5487">
        <v>119200000</v>
      </c>
      <c r="E5487">
        <v>0</v>
      </c>
      <c r="F5487">
        <v>119200000</v>
      </c>
      <c r="G5487">
        <v>66</v>
      </c>
      <c r="H5487">
        <v>1000000</v>
      </c>
      <c r="I5487">
        <v>8.4602368866328256E-3</v>
      </c>
      <c r="J5487" t="s">
        <v>340</v>
      </c>
      <c r="K5487" t="s">
        <v>869</v>
      </c>
      <c r="L5487" t="s">
        <v>458</v>
      </c>
    </row>
    <row r="5488" spans="1:12" x14ac:dyDescent="0.3">
      <c r="A5488" s="9">
        <v>44865</v>
      </c>
      <c r="B5488" t="s">
        <v>283</v>
      </c>
      <c r="C5488" t="s">
        <v>92</v>
      </c>
      <c r="D5488">
        <v>9722100000</v>
      </c>
      <c r="E5488">
        <v>783400000</v>
      </c>
      <c r="F5488">
        <v>10505500000</v>
      </c>
      <c r="G5488">
        <v>18</v>
      </c>
      <c r="H5488">
        <v>185700000</v>
      </c>
      <c r="I5488">
        <v>1.7994534777805771E-2</v>
      </c>
      <c r="J5488" t="s">
        <v>340</v>
      </c>
      <c r="K5488" t="s">
        <v>976</v>
      </c>
      <c r="L5488" t="s">
        <v>1848</v>
      </c>
    </row>
    <row r="5489" spans="1:12" x14ac:dyDescent="0.3">
      <c r="A5489" s="9">
        <v>44865</v>
      </c>
      <c r="B5489" t="s">
        <v>284</v>
      </c>
      <c r="C5489" t="s">
        <v>93</v>
      </c>
      <c r="D5489">
        <v>129600000</v>
      </c>
      <c r="E5489">
        <v>7900000</v>
      </c>
      <c r="F5489">
        <v>137500000</v>
      </c>
      <c r="G5489">
        <v>67</v>
      </c>
      <c r="H5489">
        <v>500000</v>
      </c>
      <c r="I5489">
        <v>3.6496350364963498E-3</v>
      </c>
      <c r="J5489" t="s">
        <v>340</v>
      </c>
      <c r="K5489" t="s">
        <v>594</v>
      </c>
      <c r="L5489" t="s">
        <v>361</v>
      </c>
    </row>
    <row r="5490" spans="1:12" x14ac:dyDescent="0.3">
      <c r="A5490" s="9">
        <v>44865</v>
      </c>
      <c r="B5490" t="s">
        <v>285</v>
      </c>
      <c r="C5490" t="s">
        <v>94</v>
      </c>
      <c r="D5490">
        <v>4100000</v>
      </c>
      <c r="E5490">
        <v>3000000</v>
      </c>
      <c r="F5490">
        <v>7100000</v>
      </c>
      <c r="G5490">
        <v>102</v>
      </c>
      <c r="H5490">
        <v>-200000</v>
      </c>
      <c r="I5490">
        <v>-2.7397260273972601E-2</v>
      </c>
      <c r="J5490" t="s">
        <v>341</v>
      </c>
      <c r="K5490" t="s">
        <v>1105</v>
      </c>
      <c r="L5490" t="s">
        <v>497</v>
      </c>
    </row>
    <row r="5491" spans="1:12" x14ac:dyDescent="0.3">
      <c r="A5491" s="9">
        <v>44865</v>
      </c>
      <c r="B5491" t="s">
        <v>287</v>
      </c>
      <c r="C5491" t="s">
        <v>96</v>
      </c>
      <c r="D5491">
        <v>43300000</v>
      </c>
      <c r="E5491">
        <v>500000</v>
      </c>
      <c r="F5491">
        <v>43800000</v>
      </c>
      <c r="G5491">
        <v>86</v>
      </c>
      <c r="H5491">
        <v>-200000</v>
      </c>
      <c r="I5491">
        <v>-4.5454545454545452E-3</v>
      </c>
      <c r="J5491" t="s">
        <v>341</v>
      </c>
      <c r="K5491" t="s">
        <v>855</v>
      </c>
      <c r="L5491" t="s">
        <v>497</v>
      </c>
    </row>
    <row r="5492" spans="1:12" x14ac:dyDescent="0.3">
      <c r="A5492" s="9">
        <v>44865</v>
      </c>
      <c r="B5492" t="s">
        <v>288</v>
      </c>
      <c r="C5492" t="s">
        <v>97</v>
      </c>
      <c r="D5492">
        <v>33600000</v>
      </c>
      <c r="E5492">
        <v>2500000</v>
      </c>
      <c r="F5492">
        <v>36100000</v>
      </c>
      <c r="G5492">
        <v>81</v>
      </c>
      <c r="H5492">
        <v>-200000</v>
      </c>
      <c r="I5492">
        <v>-5.5096418732782371E-3</v>
      </c>
      <c r="J5492" t="s">
        <v>341</v>
      </c>
      <c r="K5492" t="s">
        <v>945</v>
      </c>
      <c r="L5492" t="s">
        <v>497</v>
      </c>
    </row>
    <row r="5493" spans="1:12" x14ac:dyDescent="0.3">
      <c r="A5493" s="9">
        <v>44865</v>
      </c>
      <c r="B5493" t="s">
        <v>259</v>
      </c>
      <c r="C5493" t="s">
        <v>68</v>
      </c>
      <c r="D5493">
        <v>146127700000</v>
      </c>
      <c r="E5493">
        <v>31807800000</v>
      </c>
      <c r="F5493">
        <v>177935500000</v>
      </c>
      <c r="G5493">
        <v>3</v>
      </c>
      <c r="H5493">
        <v>501700000</v>
      </c>
      <c r="I5493">
        <v>2.8275334237332461E-3</v>
      </c>
      <c r="J5493" t="s">
        <v>340</v>
      </c>
      <c r="K5493" t="s">
        <v>2690</v>
      </c>
      <c r="L5493" t="s">
        <v>2877</v>
      </c>
    </row>
    <row r="5494" spans="1:12" x14ac:dyDescent="0.3">
      <c r="A5494" s="9">
        <v>44865</v>
      </c>
      <c r="B5494" t="s">
        <v>327</v>
      </c>
      <c r="C5494" t="s">
        <v>145</v>
      </c>
      <c r="D5494">
        <v>0</v>
      </c>
      <c r="E5494">
        <v>0</v>
      </c>
      <c r="F5494">
        <v>0</v>
      </c>
      <c r="G5494">
        <v>120</v>
      </c>
      <c r="H5494">
        <v>0</v>
      </c>
      <c r="J5494" t="s">
        <v>339</v>
      </c>
      <c r="K5494" t="s">
        <v>348</v>
      </c>
      <c r="L5494" t="s">
        <v>348</v>
      </c>
    </row>
    <row r="5495" spans="1:12" x14ac:dyDescent="0.3">
      <c r="A5495" s="9">
        <v>44865</v>
      </c>
      <c r="B5495" t="s">
        <v>197</v>
      </c>
      <c r="C5495" t="s">
        <v>5</v>
      </c>
      <c r="D5495">
        <v>613100000</v>
      </c>
      <c r="E5495">
        <v>0</v>
      </c>
      <c r="F5495">
        <v>613100000</v>
      </c>
      <c r="G5495">
        <v>55</v>
      </c>
      <c r="H5495">
        <v>-12900000</v>
      </c>
      <c r="I5495">
        <v>-2.060702875399361E-2</v>
      </c>
      <c r="J5495" t="s">
        <v>341</v>
      </c>
      <c r="K5495" t="s">
        <v>981</v>
      </c>
      <c r="L5495" t="s">
        <v>796</v>
      </c>
    </row>
    <row r="5496" spans="1:12" x14ac:dyDescent="0.3">
      <c r="A5496" s="9">
        <v>44865</v>
      </c>
      <c r="B5496" t="s">
        <v>277</v>
      </c>
      <c r="C5496" t="s">
        <v>86</v>
      </c>
      <c r="D5496">
        <v>15500000</v>
      </c>
      <c r="E5496">
        <v>0</v>
      </c>
      <c r="F5496">
        <v>15500000</v>
      </c>
      <c r="G5496">
        <v>96</v>
      </c>
      <c r="H5496">
        <v>0</v>
      </c>
      <c r="I5496">
        <v>0</v>
      </c>
      <c r="J5496" t="s">
        <v>339</v>
      </c>
      <c r="K5496" t="s">
        <v>1857</v>
      </c>
      <c r="L5496" t="s">
        <v>348</v>
      </c>
    </row>
    <row r="5497" spans="1:12" x14ac:dyDescent="0.3">
      <c r="A5497" s="9">
        <v>44865</v>
      </c>
      <c r="B5497" t="s">
        <v>262</v>
      </c>
      <c r="C5497" t="s">
        <v>71</v>
      </c>
      <c r="D5497">
        <v>494600000</v>
      </c>
      <c r="E5497">
        <v>31200000</v>
      </c>
      <c r="F5497">
        <v>525800000</v>
      </c>
      <c r="G5497">
        <v>53</v>
      </c>
      <c r="H5497">
        <v>10600000</v>
      </c>
      <c r="I5497">
        <v>2.057453416149068E-2</v>
      </c>
      <c r="J5497" t="s">
        <v>340</v>
      </c>
      <c r="K5497" t="s">
        <v>2878</v>
      </c>
      <c r="L5497" t="s">
        <v>396</v>
      </c>
    </row>
    <row r="5498" spans="1:12" x14ac:dyDescent="0.3">
      <c r="A5498" s="9">
        <v>44865</v>
      </c>
      <c r="B5498" t="s">
        <v>294</v>
      </c>
      <c r="C5498" t="s">
        <v>103</v>
      </c>
      <c r="D5498">
        <v>0</v>
      </c>
      <c r="E5498">
        <v>0</v>
      </c>
      <c r="F5498">
        <v>0</v>
      </c>
      <c r="G5498">
        <v>119</v>
      </c>
      <c r="H5498">
        <v>0</v>
      </c>
      <c r="J5498" t="s">
        <v>339</v>
      </c>
      <c r="K5498" t="s">
        <v>348</v>
      </c>
      <c r="L5498" t="s">
        <v>348</v>
      </c>
    </row>
    <row r="5499" spans="1:12" x14ac:dyDescent="0.3">
      <c r="A5499" s="9">
        <v>44865</v>
      </c>
      <c r="B5499" t="s">
        <v>290</v>
      </c>
      <c r="C5499" t="s">
        <v>99</v>
      </c>
      <c r="D5499">
        <v>210700000</v>
      </c>
      <c r="E5499">
        <v>0</v>
      </c>
      <c r="F5499">
        <v>210700000</v>
      </c>
      <c r="G5499">
        <v>64</v>
      </c>
      <c r="H5499">
        <v>-2100000</v>
      </c>
      <c r="I5499">
        <v>-9.8684210526315784E-3</v>
      </c>
      <c r="J5499" t="s">
        <v>341</v>
      </c>
      <c r="K5499" t="s">
        <v>2033</v>
      </c>
      <c r="L5499" t="s">
        <v>1298</v>
      </c>
    </row>
    <row r="5500" spans="1:12" x14ac:dyDescent="0.3">
      <c r="A5500" s="9">
        <v>44865</v>
      </c>
      <c r="B5500" t="s">
        <v>295</v>
      </c>
      <c r="C5500" t="s">
        <v>104</v>
      </c>
      <c r="D5500">
        <v>1871600000</v>
      </c>
      <c r="E5500">
        <v>2109900000</v>
      </c>
      <c r="F5500">
        <v>3981500000</v>
      </c>
      <c r="G5500">
        <v>30</v>
      </c>
      <c r="H5500">
        <v>-115300000</v>
      </c>
      <c r="I5500">
        <v>-2.8143917203671161E-2</v>
      </c>
      <c r="J5500" t="s">
        <v>341</v>
      </c>
      <c r="K5500" t="s">
        <v>2879</v>
      </c>
      <c r="L5500" t="s">
        <v>770</v>
      </c>
    </row>
    <row r="5501" spans="1:12" x14ac:dyDescent="0.3">
      <c r="A5501" s="9">
        <v>44865</v>
      </c>
      <c r="B5501" t="s">
        <v>322</v>
      </c>
      <c r="C5501" t="s">
        <v>132</v>
      </c>
      <c r="D5501">
        <v>6251100000</v>
      </c>
      <c r="E5501">
        <v>0</v>
      </c>
      <c r="F5501">
        <v>6251100000</v>
      </c>
      <c r="G5501">
        <v>21</v>
      </c>
      <c r="H5501">
        <v>132400000</v>
      </c>
      <c r="I5501">
        <v>2.1638583359210289E-2</v>
      </c>
      <c r="J5501" t="s">
        <v>340</v>
      </c>
      <c r="K5501" t="s">
        <v>2728</v>
      </c>
      <c r="L5501" t="s">
        <v>1116</v>
      </c>
    </row>
    <row r="5502" spans="1:12" x14ac:dyDescent="0.3">
      <c r="A5502" s="9">
        <v>44865</v>
      </c>
      <c r="B5502" t="s">
        <v>296</v>
      </c>
      <c r="C5502" t="s">
        <v>105</v>
      </c>
      <c r="D5502">
        <v>771500000</v>
      </c>
      <c r="E5502">
        <v>0</v>
      </c>
      <c r="F5502">
        <v>771500000</v>
      </c>
      <c r="G5502">
        <v>51</v>
      </c>
      <c r="H5502">
        <v>1900000</v>
      </c>
      <c r="I5502">
        <v>2.468814968814969E-3</v>
      </c>
      <c r="J5502" t="s">
        <v>340</v>
      </c>
      <c r="K5502" t="s">
        <v>2880</v>
      </c>
      <c r="L5502" t="s">
        <v>657</v>
      </c>
    </row>
    <row r="5503" spans="1:12" x14ac:dyDescent="0.3">
      <c r="A5503" s="9">
        <v>44865</v>
      </c>
      <c r="B5503" t="s">
        <v>333</v>
      </c>
      <c r="C5503" t="s">
        <v>150</v>
      </c>
      <c r="D5503">
        <v>1800000</v>
      </c>
      <c r="E5503">
        <v>0</v>
      </c>
      <c r="F5503">
        <v>1800000</v>
      </c>
      <c r="G5503">
        <v>114</v>
      </c>
      <c r="H5503">
        <v>0</v>
      </c>
      <c r="I5503">
        <v>0</v>
      </c>
      <c r="J5503" t="s">
        <v>339</v>
      </c>
      <c r="K5503" t="s">
        <v>802</v>
      </c>
      <c r="L5503" t="s">
        <v>348</v>
      </c>
    </row>
    <row r="5504" spans="1:12" x14ac:dyDescent="0.3">
      <c r="A5504" s="9">
        <v>44865</v>
      </c>
      <c r="B5504" t="s">
        <v>297</v>
      </c>
      <c r="C5504" t="s">
        <v>106</v>
      </c>
      <c r="D5504">
        <v>248100000</v>
      </c>
      <c r="E5504">
        <v>0</v>
      </c>
      <c r="F5504">
        <v>248100000</v>
      </c>
      <c r="G5504">
        <v>63</v>
      </c>
      <c r="H5504">
        <v>-1000000</v>
      </c>
      <c r="I5504">
        <v>-4.0144520272982738E-3</v>
      </c>
      <c r="J5504" t="s">
        <v>341</v>
      </c>
      <c r="K5504" t="s">
        <v>1433</v>
      </c>
      <c r="L5504" t="s">
        <v>681</v>
      </c>
    </row>
    <row r="5505" spans="1:12" x14ac:dyDescent="0.3">
      <c r="A5505" s="9">
        <v>44865</v>
      </c>
      <c r="B5505" t="s">
        <v>298</v>
      </c>
      <c r="C5505" t="s">
        <v>107</v>
      </c>
      <c r="D5505">
        <v>5300000</v>
      </c>
      <c r="E5505">
        <v>0</v>
      </c>
      <c r="F5505">
        <v>5300000</v>
      </c>
      <c r="G5505">
        <v>103</v>
      </c>
      <c r="H5505">
        <v>700000</v>
      </c>
      <c r="I5505">
        <v>0.1521739130434783</v>
      </c>
      <c r="J5505" t="s">
        <v>340</v>
      </c>
      <c r="K5505" t="s">
        <v>613</v>
      </c>
      <c r="L5505" t="s">
        <v>456</v>
      </c>
    </row>
    <row r="5506" spans="1:12" x14ac:dyDescent="0.3">
      <c r="A5506" s="9">
        <v>44865</v>
      </c>
      <c r="B5506" t="s">
        <v>299</v>
      </c>
      <c r="C5506" t="s">
        <v>108</v>
      </c>
      <c r="D5506">
        <v>15739300000</v>
      </c>
      <c r="E5506">
        <v>1821900000</v>
      </c>
      <c r="F5506">
        <v>17561200000</v>
      </c>
      <c r="G5506">
        <v>8</v>
      </c>
      <c r="H5506">
        <v>-1077500000</v>
      </c>
      <c r="I5506">
        <v>-5.7809825792571372E-2</v>
      </c>
      <c r="J5506" t="s">
        <v>341</v>
      </c>
      <c r="K5506" t="s">
        <v>1426</v>
      </c>
      <c r="L5506" t="s">
        <v>2881</v>
      </c>
    </row>
    <row r="5507" spans="1:12" x14ac:dyDescent="0.3">
      <c r="A5507" s="9">
        <v>44865</v>
      </c>
      <c r="B5507" t="s">
        <v>307</v>
      </c>
      <c r="C5507" t="s">
        <v>141</v>
      </c>
      <c r="D5507">
        <v>110300000</v>
      </c>
      <c r="E5507">
        <v>0</v>
      </c>
      <c r="F5507">
        <v>110300000</v>
      </c>
      <c r="G5507">
        <v>70</v>
      </c>
      <c r="H5507">
        <v>8600000</v>
      </c>
      <c r="I5507">
        <v>8.4562438544739424E-2</v>
      </c>
      <c r="J5507" t="s">
        <v>340</v>
      </c>
      <c r="K5507" t="s">
        <v>1512</v>
      </c>
      <c r="L5507" t="s">
        <v>1771</v>
      </c>
    </row>
    <row r="5508" spans="1:12" x14ac:dyDescent="0.3">
      <c r="A5508" s="9">
        <v>44865</v>
      </c>
      <c r="B5508" t="s">
        <v>274</v>
      </c>
      <c r="C5508" t="s">
        <v>83</v>
      </c>
      <c r="D5508">
        <v>2836700000</v>
      </c>
      <c r="E5508">
        <v>2172800000</v>
      </c>
      <c r="F5508">
        <v>5009500000</v>
      </c>
      <c r="G5508">
        <v>29</v>
      </c>
      <c r="H5508">
        <v>-25000000</v>
      </c>
      <c r="I5508">
        <v>-4.9657364187108951E-3</v>
      </c>
      <c r="J5508" t="s">
        <v>341</v>
      </c>
      <c r="K5508" t="s">
        <v>1305</v>
      </c>
      <c r="L5508" t="s">
        <v>1142</v>
      </c>
    </row>
    <row r="5509" spans="1:12" x14ac:dyDescent="0.3">
      <c r="A5509" s="9">
        <v>44865</v>
      </c>
      <c r="B5509" t="s">
        <v>302</v>
      </c>
      <c r="C5509" t="s">
        <v>111</v>
      </c>
      <c r="D5509">
        <v>2800000</v>
      </c>
      <c r="E5509">
        <v>0</v>
      </c>
      <c r="F5509">
        <v>2800000</v>
      </c>
      <c r="G5509">
        <v>109</v>
      </c>
      <c r="H5509">
        <v>-100000</v>
      </c>
      <c r="I5509">
        <v>-3.4482758620689648E-2</v>
      </c>
      <c r="J5509" t="s">
        <v>341</v>
      </c>
      <c r="K5509" t="s">
        <v>629</v>
      </c>
      <c r="L5509" t="s">
        <v>503</v>
      </c>
    </row>
    <row r="5510" spans="1:12" x14ac:dyDescent="0.3">
      <c r="A5510" s="9">
        <v>44865</v>
      </c>
      <c r="B5510" t="s">
        <v>304</v>
      </c>
      <c r="C5510" t="s">
        <v>113</v>
      </c>
      <c r="D5510">
        <v>17029500000</v>
      </c>
      <c r="E5510">
        <v>3620000000</v>
      </c>
      <c r="F5510">
        <v>20649500000</v>
      </c>
      <c r="G5510">
        <v>11</v>
      </c>
      <c r="H5510">
        <v>127400000</v>
      </c>
      <c r="I5510">
        <v>6.2079416823814324E-3</v>
      </c>
      <c r="J5510" t="s">
        <v>340</v>
      </c>
      <c r="K5510" t="s">
        <v>1882</v>
      </c>
      <c r="L5510" t="s">
        <v>440</v>
      </c>
    </row>
    <row r="5511" spans="1:12" x14ac:dyDescent="0.3">
      <c r="A5511" s="9">
        <v>44865</v>
      </c>
      <c r="B5511" t="s">
        <v>305</v>
      </c>
      <c r="C5511" t="s">
        <v>114</v>
      </c>
      <c r="D5511">
        <v>16116500000</v>
      </c>
      <c r="E5511">
        <v>7118100000</v>
      </c>
      <c r="F5511">
        <v>23234600000</v>
      </c>
      <c r="G5511">
        <v>6</v>
      </c>
      <c r="H5511">
        <v>148400000</v>
      </c>
      <c r="I5511">
        <v>6.4280825774705244E-3</v>
      </c>
      <c r="J5511" t="s">
        <v>340</v>
      </c>
      <c r="K5511" t="s">
        <v>1663</v>
      </c>
      <c r="L5511" t="s">
        <v>2882</v>
      </c>
    </row>
    <row r="5512" spans="1:12" x14ac:dyDescent="0.3">
      <c r="A5512" s="9">
        <v>44865</v>
      </c>
      <c r="B5512" t="s">
        <v>309</v>
      </c>
      <c r="C5512" t="s">
        <v>118</v>
      </c>
      <c r="D5512">
        <v>49400000</v>
      </c>
      <c r="E5512">
        <v>29800000</v>
      </c>
      <c r="F5512">
        <v>79200000</v>
      </c>
      <c r="G5512">
        <v>80</v>
      </c>
      <c r="H5512">
        <v>-1800000</v>
      </c>
      <c r="I5512">
        <v>-2.222222222222222E-2</v>
      </c>
      <c r="J5512" t="s">
        <v>341</v>
      </c>
      <c r="K5512" t="s">
        <v>2400</v>
      </c>
      <c r="L5512" t="s">
        <v>984</v>
      </c>
    </row>
    <row r="5513" spans="1:12" x14ac:dyDescent="0.3">
      <c r="A5513" s="9">
        <v>44865</v>
      </c>
      <c r="B5513" t="s">
        <v>308</v>
      </c>
      <c r="C5513" t="s">
        <v>117</v>
      </c>
      <c r="D5513">
        <v>206254900000</v>
      </c>
      <c r="E5513">
        <v>28514700000</v>
      </c>
      <c r="F5513">
        <v>234769600000</v>
      </c>
      <c r="G5513">
        <v>1</v>
      </c>
      <c r="H5513">
        <v>2294200000</v>
      </c>
      <c r="I5513">
        <v>9.8685710402046847E-3</v>
      </c>
      <c r="J5513" t="s">
        <v>340</v>
      </c>
      <c r="K5513" t="s">
        <v>2883</v>
      </c>
      <c r="L5513" t="s">
        <v>2691</v>
      </c>
    </row>
    <row r="5514" spans="1:12" x14ac:dyDescent="0.3">
      <c r="A5514" s="9">
        <v>44865</v>
      </c>
      <c r="B5514" t="s">
        <v>301</v>
      </c>
      <c r="C5514" t="s">
        <v>110</v>
      </c>
      <c r="D5514">
        <v>2705700000</v>
      </c>
      <c r="E5514">
        <v>132400000</v>
      </c>
      <c r="F5514">
        <v>2838100000</v>
      </c>
      <c r="G5514">
        <v>37</v>
      </c>
      <c r="H5514">
        <v>-71900000</v>
      </c>
      <c r="I5514">
        <v>-2.4707903780068732E-2</v>
      </c>
      <c r="J5514" t="s">
        <v>341</v>
      </c>
      <c r="K5514" t="s">
        <v>935</v>
      </c>
      <c r="L5514" t="s">
        <v>683</v>
      </c>
    </row>
    <row r="5515" spans="1:12" x14ac:dyDescent="0.3">
      <c r="A5515" s="9">
        <v>44865</v>
      </c>
      <c r="B5515" t="s">
        <v>335</v>
      </c>
      <c r="C5515" t="s">
        <v>153</v>
      </c>
      <c r="D5515">
        <v>10000000</v>
      </c>
      <c r="E5515">
        <v>0</v>
      </c>
      <c r="F5515">
        <v>10000000</v>
      </c>
      <c r="G5515">
        <v>82</v>
      </c>
      <c r="H5515">
        <v>10000000</v>
      </c>
      <c r="I5515" t="s">
        <v>342</v>
      </c>
      <c r="J5515" t="s">
        <v>340</v>
      </c>
      <c r="K5515" t="s">
        <v>785</v>
      </c>
      <c r="L5515" t="s">
        <v>785</v>
      </c>
    </row>
    <row r="5516" spans="1:12" x14ac:dyDescent="0.3">
      <c r="A5516" s="9">
        <v>44865</v>
      </c>
      <c r="B5516" t="s">
        <v>320</v>
      </c>
      <c r="C5516" t="s">
        <v>129</v>
      </c>
      <c r="D5516">
        <v>75800000</v>
      </c>
      <c r="E5516">
        <v>0</v>
      </c>
      <c r="F5516">
        <v>75800000</v>
      </c>
      <c r="G5516">
        <v>82</v>
      </c>
      <c r="H5516">
        <v>-2700000</v>
      </c>
      <c r="I5516">
        <v>-3.4394904458598732E-2</v>
      </c>
      <c r="J5516" t="s">
        <v>341</v>
      </c>
      <c r="K5516" t="s">
        <v>2394</v>
      </c>
      <c r="L5516" t="s">
        <v>582</v>
      </c>
    </row>
    <row r="5517" spans="1:12" x14ac:dyDescent="0.3">
      <c r="A5517" s="9">
        <v>44865</v>
      </c>
      <c r="B5517" t="s">
        <v>292</v>
      </c>
      <c r="C5517" t="s">
        <v>101</v>
      </c>
      <c r="D5517">
        <v>17462700000</v>
      </c>
      <c r="E5517">
        <v>38300000</v>
      </c>
      <c r="F5517">
        <v>17501000000</v>
      </c>
      <c r="G5517">
        <v>9</v>
      </c>
      <c r="H5517">
        <v>38500000</v>
      </c>
      <c r="I5517">
        <v>2.204724409448819E-3</v>
      </c>
      <c r="J5517" t="s">
        <v>340</v>
      </c>
      <c r="K5517" t="s">
        <v>1426</v>
      </c>
      <c r="L5517" t="s">
        <v>1789</v>
      </c>
    </row>
    <row r="5518" spans="1:12" x14ac:dyDescent="0.3">
      <c r="A5518" s="9">
        <v>44865</v>
      </c>
      <c r="B5518" t="s">
        <v>310</v>
      </c>
      <c r="C5518" t="s">
        <v>142</v>
      </c>
      <c r="D5518">
        <v>67700000</v>
      </c>
      <c r="E5518">
        <v>0</v>
      </c>
      <c r="F5518">
        <v>67700000</v>
      </c>
      <c r="G5518">
        <v>74</v>
      </c>
      <c r="H5518">
        <v>3299999.999999993</v>
      </c>
      <c r="I5518">
        <v>5.1242236024844602E-2</v>
      </c>
      <c r="J5518" t="s">
        <v>340</v>
      </c>
      <c r="K5518" t="s">
        <v>2536</v>
      </c>
      <c r="L5518" t="s">
        <v>886</v>
      </c>
    </row>
    <row r="5519" spans="1:12" x14ac:dyDescent="0.3">
      <c r="A5519" s="9">
        <v>44865</v>
      </c>
      <c r="B5519" t="s">
        <v>311</v>
      </c>
      <c r="C5519" t="s">
        <v>120</v>
      </c>
      <c r="D5519">
        <v>0</v>
      </c>
      <c r="E5519">
        <v>0</v>
      </c>
      <c r="F5519">
        <v>0</v>
      </c>
      <c r="G5519">
        <v>123</v>
      </c>
      <c r="H5519">
        <v>0</v>
      </c>
      <c r="J5519" t="s">
        <v>339</v>
      </c>
      <c r="K5519" t="s">
        <v>348</v>
      </c>
      <c r="L5519" t="s">
        <v>348</v>
      </c>
    </row>
    <row r="5520" spans="1:12" x14ac:dyDescent="0.3">
      <c r="A5520" s="9">
        <v>44865</v>
      </c>
      <c r="B5520" t="s">
        <v>312</v>
      </c>
      <c r="C5520" t="s">
        <v>121</v>
      </c>
      <c r="D5520">
        <v>0</v>
      </c>
      <c r="E5520">
        <v>0</v>
      </c>
      <c r="F5520">
        <v>0</v>
      </c>
      <c r="G5520">
        <v>122</v>
      </c>
      <c r="H5520">
        <v>0</v>
      </c>
      <c r="J5520" t="s">
        <v>339</v>
      </c>
      <c r="K5520" t="s">
        <v>348</v>
      </c>
      <c r="L5520" t="s">
        <v>348</v>
      </c>
    </row>
    <row r="5521" spans="1:12" x14ac:dyDescent="0.3">
      <c r="A5521" s="9">
        <v>44865</v>
      </c>
      <c r="B5521" t="s">
        <v>315</v>
      </c>
      <c r="C5521" t="s">
        <v>124</v>
      </c>
      <c r="D5521">
        <v>0</v>
      </c>
      <c r="E5521">
        <v>3000000</v>
      </c>
      <c r="F5521">
        <v>3000000</v>
      </c>
      <c r="G5521">
        <v>106</v>
      </c>
      <c r="H5521">
        <v>-100000</v>
      </c>
      <c r="I5521">
        <v>-3.2258064516129031E-2</v>
      </c>
      <c r="J5521" t="s">
        <v>341</v>
      </c>
      <c r="K5521" t="s">
        <v>674</v>
      </c>
      <c r="L5521" t="s">
        <v>503</v>
      </c>
    </row>
    <row r="5522" spans="1:12" x14ac:dyDescent="0.3">
      <c r="A5522" s="9">
        <v>44865</v>
      </c>
      <c r="B5522" t="s">
        <v>300</v>
      </c>
      <c r="C5522" t="s">
        <v>109</v>
      </c>
      <c r="D5522">
        <v>400000</v>
      </c>
      <c r="E5522">
        <v>400000</v>
      </c>
      <c r="F5522">
        <v>800000</v>
      </c>
      <c r="G5522">
        <v>113</v>
      </c>
      <c r="H5522">
        <v>0</v>
      </c>
      <c r="I5522">
        <v>0</v>
      </c>
      <c r="J5522" t="s">
        <v>339</v>
      </c>
      <c r="K5522" t="s">
        <v>365</v>
      </c>
      <c r="L5522" t="s">
        <v>348</v>
      </c>
    </row>
    <row r="5523" spans="1:12" x14ac:dyDescent="0.3">
      <c r="A5523" s="9">
        <v>44865</v>
      </c>
      <c r="B5523" t="s">
        <v>314</v>
      </c>
      <c r="C5523" t="s">
        <v>123</v>
      </c>
      <c r="D5523">
        <v>300000</v>
      </c>
      <c r="E5523">
        <v>0</v>
      </c>
      <c r="F5523">
        <v>300000</v>
      </c>
      <c r="G5523">
        <v>107</v>
      </c>
      <c r="H5523">
        <v>0</v>
      </c>
      <c r="I5523">
        <v>0</v>
      </c>
      <c r="J5523" t="s">
        <v>339</v>
      </c>
      <c r="K5523" t="s">
        <v>390</v>
      </c>
      <c r="L5523" t="s">
        <v>348</v>
      </c>
    </row>
    <row r="5524" spans="1:12" x14ac:dyDescent="0.3">
      <c r="A5524" s="9">
        <v>44865</v>
      </c>
      <c r="B5524" t="s">
        <v>321</v>
      </c>
      <c r="C5524" t="s">
        <v>130</v>
      </c>
      <c r="D5524">
        <v>346800000</v>
      </c>
      <c r="E5524">
        <v>74900000</v>
      </c>
      <c r="F5524">
        <v>421700000</v>
      </c>
      <c r="G5524">
        <v>58</v>
      </c>
      <c r="H5524">
        <v>1400000</v>
      </c>
      <c r="I5524">
        <v>3.330954080418749E-3</v>
      </c>
      <c r="J5524" t="s">
        <v>340</v>
      </c>
      <c r="K5524" t="s">
        <v>2590</v>
      </c>
      <c r="L5524" t="s">
        <v>550</v>
      </c>
    </row>
    <row r="5525" spans="1:12" x14ac:dyDescent="0.3">
      <c r="A5525" s="9">
        <v>44865</v>
      </c>
      <c r="B5525" t="s">
        <v>316</v>
      </c>
      <c r="C5525" t="s">
        <v>125</v>
      </c>
      <c r="D5525">
        <v>0</v>
      </c>
      <c r="E5525">
        <v>0</v>
      </c>
      <c r="F5525">
        <v>0</v>
      </c>
      <c r="G5525">
        <v>118</v>
      </c>
      <c r="H5525">
        <v>0</v>
      </c>
      <c r="J5525" t="s">
        <v>339</v>
      </c>
      <c r="K5525" t="s">
        <v>348</v>
      </c>
      <c r="L5525" t="s">
        <v>348</v>
      </c>
    </row>
    <row r="5526" spans="1:12" x14ac:dyDescent="0.3">
      <c r="A5526" s="9">
        <v>44865</v>
      </c>
      <c r="B5526" t="s">
        <v>317</v>
      </c>
      <c r="C5526" t="s">
        <v>126</v>
      </c>
      <c r="D5526">
        <v>10949600000</v>
      </c>
      <c r="E5526">
        <v>0</v>
      </c>
      <c r="F5526">
        <v>10949600000</v>
      </c>
      <c r="G5526">
        <v>17</v>
      </c>
      <c r="H5526">
        <v>475600000</v>
      </c>
      <c r="I5526">
        <v>4.5407676150467827E-2</v>
      </c>
      <c r="J5526" t="s">
        <v>340</v>
      </c>
      <c r="K5526" t="s">
        <v>1102</v>
      </c>
      <c r="L5526" t="s">
        <v>1521</v>
      </c>
    </row>
    <row r="5527" spans="1:12" x14ac:dyDescent="0.3">
      <c r="A5527" s="9">
        <v>44865</v>
      </c>
      <c r="B5527" t="s">
        <v>318</v>
      </c>
      <c r="C5527" t="s">
        <v>127</v>
      </c>
      <c r="D5527">
        <v>1400000</v>
      </c>
      <c r="E5527">
        <v>0</v>
      </c>
      <c r="F5527">
        <v>1400000</v>
      </c>
      <c r="G5527">
        <v>111</v>
      </c>
      <c r="H5527">
        <v>700000</v>
      </c>
      <c r="I5527">
        <v>1</v>
      </c>
      <c r="J5527" t="s">
        <v>340</v>
      </c>
      <c r="K5527" t="s">
        <v>550</v>
      </c>
      <c r="L5527" t="s">
        <v>456</v>
      </c>
    </row>
    <row r="5528" spans="1:12" x14ac:dyDescent="0.3">
      <c r="A5528" s="9">
        <v>44865</v>
      </c>
      <c r="B5528" t="s">
        <v>319</v>
      </c>
      <c r="C5528" t="s">
        <v>128</v>
      </c>
      <c r="D5528">
        <v>7400000</v>
      </c>
      <c r="E5528">
        <v>0</v>
      </c>
      <c r="F5528">
        <v>7400000</v>
      </c>
      <c r="G5528">
        <v>99</v>
      </c>
      <c r="H5528">
        <v>0</v>
      </c>
      <c r="I5528">
        <v>0</v>
      </c>
      <c r="J5528" t="s">
        <v>339</v>
      </c>
      <c r="K5528" t="s">
        <v>1538</v>
      </c>
      <c r="L5528" t="s">
        <v>348</v>
      </c>
    </row>
    <row r="5529" spans="1:12" x14ac:dyDescent="0.3">
      <c r="A5529" s="9">
        <v>44865</v>
      </c>
      <c r="B5529" t="s">
        <v>313</v>
      </c>
      <c r="C5529" t="s">
        <v>122</v>
      </c>
      <c r="D5529">
        <v>112700000</v>
      </c>
      <c r="E5529">
        <v>0</v>
      </c>
      <c r="F5529">
        <v>112700000</v>
      </c>
      <c r="G5529">
        <v>69</v>
      </c>
      <c r="H5529">
        <v>6900000</v>
      </c>
      <c r="I5529">
        <v>6.5217391304347824E-2</v>
      </c>
      <c r="J5529" t="s">
        <v>340</v>
      </c>
      <c r="K5529" t="s">
        <v>1243</v>
      </c>
      <c r="L5529" t="s">
        <v>873</v>
      </c>
    </row>
    <row r="5530" spans="1:12" x14ac:dyDescent="0.3">
      <c r="A5530" s="9">
        <v>44895</v>
      </c>
      <c r="B5530" t="s">
        <v>207</v>
      </c>
      <c r="C5530" t="s">
        <v>16</v>
      </c>
      <c r="D5530">
        <v>1582100000</v>
      </c>
      <c r="E5530">
        <v>1882600000</v>
      </c>
      <c r="F5530">
        <v>3464700000</v>
      </c>
      <c r="G5530">
        <v>33</v>
      </c>
      <c r="H5530">
        <v>62500000</v>
      </c>
      <c r="I5530">
        <v>1.8370466168949499E-2</v>
      </c>
      <c r="J5530" t="s">
        <v>340</v>
      </c>
      <c r="K5530" t="s">
        <v>2379</v>
      </c>
      <c r="L5530" t="s">
        <v>2884</v>
      </c>
    </row>
    <row r="5531" spans="1:12" x14ac:dyDescent="0.3">
      <c r="A5531" s="9">
        <v>44895</v>
      </c>
      <c r="B5531" t="s">
        <v>206</v>
      </c>
      <c r="C5531" t="s">
        <v>15</v>
      </c>
      <c r="D5531">
        <v>100000</v>
      </c>
      <c r="E5531">
        <v>0</v>
      </c>
      <c r="F5531">
        <v>100000</v>
      </c>
      <c r="G5531">
        <v>115</v>
      </c>
      <c r="H5531">
        <v>0</v>
      </c>
      <c r="I5531">
        <v>0</v>
      </c>
      <c r="J5531" t="s">
        <v>339</v>
      </c>
      <c r="K5531" t="s">
        <v>486</v>
      </c>
      <c r="L5531" t="s">
        <v>348</v>
      </c>
    </row>
    <row r="5532" spans="1:12" x14ac:dyDescent="0.3">
      <c r="A5532" s="9">
        <v>44895</v>
      </c>
      <c r="B5532" t="s">
        <v>205</v>
      </c>
      <c r="C5532" t="s">
        <v>14</v>
      </c>
      <c r="D5532">
        <v>7366100000</v>
      </c>
      <c r="E5532">
        <v>347400000</v>
      </c>
      <c r="F5532">
        <v>7713500000</v>
      </c>
      <c r="G5532">
        <v>20</v>
      </c>
      <c r="H5532">
        <v>572300000</v>
      </c>
      <c r="I5532">
        <v>8.0140592617487252E-2</v>
      </c>
      <c r="J5532" t="s">
        <v>340</v>
      </c>
      <c r="K5532" t="s">
        <v>2885</v>
      </c>
      <c r="L5532" t="s">
        <v>398</v>
      </c>
    </row>
    <row r="5533" spans="1:12" x14ac:dyDescent="0.3">
      <c r="A5533" s="9">
        <v>44895</v>
      </c>
      <c r="B5533" t="s">
        <v>204</v>
      </c>
      <c r="C5533" t="s">
        <v>13</v>
      </c>
      <c r="D5533">
        <v>0</v>
      </c>
      <c r="E5533">
        <v>400000</v>
      </c>
      <c r="F5533">
        <v>400000</v>
      </c>
      <c r="G5533">
        <v>108</v>
      </c>
      <c r="H5533">
        <v>300000</v>
      </c>
      <c r="I5533">
        <v>3</v>
      </c>
      <c r="J5533" t="s">
        <v>340</v>
      </c>
      <c r="K5533" t="s">
        <v>557</v>
      </c>
      <c r="L5533" t="s">
        <v>390</v>
      </c>
    </row>
    <row r="5534" spans="1:12" x14ac:dyDescent="0.3">
      <c r="A5534" s="9">
        <v>44895</v>
      </c>
      <c r="B5534" t="s">
        <v>203</v>
      </c>
      <c r="C5534" t="s">
        <v>12</v>
      </c>
      <c r="D5534">
        <v>16200000</v>
      </c>
      <c r="E5534">
        <v>200000</v>
      </c>
      <c r="F5534">
        <v>16400000</v>
      </c>
      <c r="G5534">
        <v>91</v>
      </c>
      <c r="H5534">
        <v>600000</v>
      </c>
      <c r="I5534">
        <v>3.7974683544303799E-2</v>
      </c>
      <c r="J5534" t="s">
        <v>340</v>
      </c>
      <c r="K5534" t="s">
        <v>2701</v>
      </c>
      <c r="L5534" t="s">
        <v>451</v>
      </c>
    </row>
    <row r="5535" spans="1:12" x14ac:dyDescent="0.3">
      <c r="A5535" s="9">
        <v>44895</v>
      </c>
      <c r="B5535" t="s">
        <v>200</v>
      </c>
      <c r="C5535" t="s">
        <v>9</v>
      </c>
      <c r="D5535">
        <v>6066700000</v>
      </c>
      <c r="E5535">
        <v>0</v>
      </c>
      <c r="F5535">
        <v>6066700000</v>
      </c>
      <c r="G5535">
        <v>23</v>
      </c>
      <c r="H5535">
        <v>-83500000</v>
      </c>
      <c r="I5535">
        <v>-1.357679425059348E-2</v>
      </c>
      <c r="J5535" t="s">
        <v>341</v>
      </c>
      <c r="K5535" t="s">
        <v>1920</v>
      </c>
      <c r="L5535" t="s">
        <v>1860</v>
      </c>
    </row>
    <row r="5536" spans="1:12" x14ac:dyDescent="0.3">
      <c r="A5536" s="9">
        <v>44895</v>
      </c>
      <c r="B5536" t="s">
        <v>201</v>
      </c>
      <c r="C5536" t="s">
        <v>10</v>
      </c>
      <c r="D5536">
        <v>2978800000</v>
      </c>
      <c r="E5536">
        <v>285000000</v>
      </c>
      <c r="F5536">
        <v>3263800000</v>
      </c>
      <c r="G5536">
        <v>38</v>
      </c>
      <c r="H5536">
        <v>-434600000</v>
      </c>
      <c r="I5536">
        <v>-0.1175102747133896</v>
      </c>
      <c r="J5536" t="s">
        <v>341</v>
      </c>
      <c r="K5536" t="s">
        <v>2002</v>
      </c>
      <c r="L5536" t="s">
        <v>2073</v>
      </c>
    </row>
    <row r="5537" spans="1:12" x14ac:dyDescent="0.3">
      <c r="A5537" s="9">
        <v>44895</v>
      </c>
      <c r="B5537" t="s">
        <v>334</v>
      </c>
      <c r="C5537" t="s">
        <v>151</v>
      </c>
      <c r="D5537">
        <v>5510500000</v>
      </c>
      <c r="E5537">
        <v>0</v>
      </c>
      <c r="F5537">
        <v>5510500000</v>
      </c>
      <c r="G5537">
        <v>26</v>
      </c>
      <c r="H5537">
        <v>105800000</v>
      </c>
      <c r="I5537">
        <v>1.9575554609876589E-2</v>
      </c>
      <c r="J5537" t="s">
        <v>340</v>
      </c>
      <c r="K5537" t="s">
        <v>2886</v>
      </c>
      <c r="L5537" t="s">
        <v>1012</v>
      </c>
    </row>
    <row r="5538" spans="1:12" x14ac:dyDescent="0.3">
      <c r="A5538" s="9">
        <v>44895</v>
      </c>
      <c r="B5538" t="s">
        <v>199</v>
      </c>
      <c r="C5538" t="s">
        <v>8</v>
      </c>
      <c r="D5538">
        <v>9100000</v>
      </c>
      <c r="E5538">
        <v>0</v>
      </c>
      <c r="F5538">
        <v>9100000</v>
      </c>
      <c r="G5538">
        <v>97</v>
      </c>
      <c r="H5538">
        <v>0</v>
      </c>
      <c r="I5538">
        <v>0</v>
      </c>
      <c r="J5538" t="s">
        <v>339</v>
      </c>
      <c r="K5538" t="s">
        <v>1415</v>
      </c>
      <c r="L5538" t="s">
        <v>348</v>
      </c>
    </row>
    <row r="5539" spans="1:12" x14ac:dyDescent="0.3">
      <c r="A5539" s="9">
        <v>44895</v>
      </c>
      <c r="B5539" t="s">
        <v>225</v>
      </c>
      <c r="C5539" t="s">
        <v>34</v>
      </c>
      <c r="D5539">
        <v>169701600000</v>
      </c>
      <c r="E5539">
        <v>19285300000</v>
      </c>
      <c r="F5539">
        <v>188986900000</v>
      </c>
      <c r="G5539">
        <v>2</v>
      </c>
      <c r="H5539">
        <v>2402200000</v>
      </c>
      <c r="I5539">
        <v>1.287458189229878E-2</v>
      </c>
      <c r="J5539" t="s">
        <v>340</v>
      </c>
      <c r="K5539" t="s">
        <v>453</v>
      </c>
      <c r="L5539" t="s">
        <v>2887</v>
      </c>
    </row>
    <row r="5540" spans="1:12" x14ac:dyDescent="0.3">
      <c r="A5540" s="9">
        <v>44895</v>
      </c>
      <c r="B5540" t="s">
        <v>226</v>
      </c>
      <c r="C5540" t="s">
        <v>35</v>
      </c>
      <c r="D5540">
        <v>67600000</v>
      </c>
      <c r="E5540">
        <v>1400000</v>
      </c>
      <c r="F5540">
        <v>69000000</v>
      </c>
      <c r="G5540">
        <v>77</v>
      </c>
      <c r="H5540">
        <v>100000</v>
      </c>
      <c r="I5540">
        <v>1.4513788098693759E-3</v>
      </c>
      <c r="J5540" t="s">
        <v>340</v>
      </c>
      <c r="K5540" t="s">
        <v>2811</v>
      </c>
      <c r="L5540" t="s">
        <v>486</v>
      </c>
    </row>
    <row r="5541" spans="1:12" x14ac:dyDescent="0.3">
      <c r="A5541" s="9">
        <v>44895</v>
      </c>
      <c r="B5541" t="s">
        <v>202</v>
      </c>
      <c r="C5541" t="s">
        <v>11</v>
      </c>
      <c r="D5541">
        <v>97200000</v>
      </c>
      <c r="E5541">
        <v>0</v>
      </c>
      <c r="F5541">
        <v>97200000</v>
      </c>
      <c r="G5541">
        <v>72</v>
      </c>
      <c r="H5541">
        <v>-2400000</v>
      </c>
      <c r="I5541">
        <v>-2.4096385542168679E-2</v>
      </c>
      <c r="J5541" t="s">
        <v>341</v>
      </c>
      <c r="K5541" t="s">
        <v>1708</v>
      </c>
      <c r="L5541" t="s">
        <v>2016</v>
      </c>
    </row>
    <row r="5542" spans="1:12" x14ac:dyDescent="0.3">
      <c r="A5542" s="9">
        <v>44895</v>
      </c>
      <c r="B5542" t="s">
        <v>329</v>
      </c>
      <c r="C5542" t="s">
        <v>146</v>
      </c>
      <c r="D5542">
        <v>20500000</v>
      </c>
      <c r="E5542">
        <v>0</v>
      </c>
      <c r="F5542">
        <v>20500000</v>
      </c>
      <c r="G5542">
        <v>93</v>
      </c>
      <c r="H5542">
        <v>100000</v>
      </c>
      <c r="I5542">
        <v>4.9019607843137254E-3</v>
      </c>
      <c r="J5542" t="s">
        <v>340</v>
      </c>
      <c r="K5542" t="s">
        <v>948</v>
      </c>
      <c r="L5542" t="s">
        <v>486</v>
      </c>
    </row>
    <row r="5543" spans="1:12" x14ac:dyDescent="0.3">
      <c r="A5543" s="9">
        <v>44895</v>
      </c>
      <c r="B5543" t="s">
        <v>291</v>
      </c>
      <c r="C5543" t="s">
        <v>100</v>
      </c>
      <c r="D5543">
        <v>900000</v>
      </c>
      <c r="E5543">
        <v>700000</v>
      </c>
      <c r="F5543">
        <v>1600000</v>
      </c>
      <c r="G5543">
        <v>112</v>
      </c>
      <c r="H5543">
        <v>-1300000</v>
      </c>
      <c r="I5543">
        <v>-0.44827586206896552</v>
      </c>
      <c r="J5543" t="s">
        <v>341</v>
      </c>
      <c r="K5543" t="s">
        <v>633</v>
      </c>
      <c r="L5543" t="s">
        <v>1023</v>
      </c>
    </row>
    <row r="5544" spans="1:12" x14ac:dyDescent="0.3">
      <c r="A5544" s="9">
        <v>44895</v>
      </c>
      <c r="B5544" t="s">
        <v>211</v>
      </c>
      <c r="C5544" t="s">
        <v>20</v>
      </c>
      <c r="D5544">
        <v>2071700000</v>
      </c>
      <c r="E5544">
        <v>131300000</v>
      </c>
      <c r="F5544">
        <v>2203000000</v>
      </c>
      <c r="G5544">
        <v>41</v>
      </c>
      <c r="H5544">
        <v>-99700000</v>
      </c>
      <c r="I5544">
        <v>-4.329699917488166E-2</v>
      </c>
      <c r="J5544" t="s">
        <v>341</v>
      </c>
      <c r="K5544" t="s">
        <v>447</v>
      </c>
      <c r="L5544" t="s">
        <v>722</v>
      </c>
    </row>
    <row r="5545" spans="1:12" x14ac:dyDescent="0.3">
      <c r="A5545" s="9">
        <v>44895</v>
      </c>
      <c r="B5545" t="s">
        <v>212</v>
      </c>
      <c r="C5545" t="s">
        <v>21</v>
      </c>
      <c r="D5545">
        <v>3100000</v>
      </c>
      <c r="E5545">
        <v>0</v>
      </c>
      <c r="F5545">
        <v>3100000</v>
      </c>
      <c r="G5545">
        <v>104</v>
      </c>
      <c r="H5545">
        <v>100000</v>
      </c>
      <c r="I5545">
        <v>3.3333333333333333E-2</v>
      </c>
      <c r="J5545" t="s">
        <v>340</v>
      </c>
      <c r="K5545" t="s">
        <v>777</v>
      </c>
      <c r="L5545" t="s">
        <v>486</v>
      </c>
    </row>
    <row r="5546" spans="1:12" x14ac:dyDescent="0.3">
      <c r="A5546" s="9">
        <v>44895</v>
      </c>
      <c r="B5546" t="s">
        <v>213</v>
      </c>
      <c r="C5546" t="s">
        <v>22</v>
      </c>
      <c r="D5546">
        <v>165300000</v>
      </c>
      <c r="E5546">
        <v>0</v>
      </c>
      <c r="F5546">
        <v>165300000</v>
      </c>
      <c r="G5546">
        <v>68</v>
      </c>
      <c r="H5546">
        <v>16100000</v>
      </c>
      <c r="I5546">
        <v>0.1079088471849866</v>
      </c>
      <c r="J5546" t="s">
        <v>340</v>
      </c>
      <c r="K5546" t="s">
        <v>845</v>
      </c>
      <c r="L5546" t="s">
        <v>432</v>
      </c>
    </row>
    <row r="5547" spans="1:12" x14ac:dyDescent="0.3">
      <c r="A5547" s="9">
        <v>44895</v>
      </c>
      <c r="B5547" t="s">
        <v>214</v>
      </c>
      <c r="C5547" t="s">
        <v>23</v>
      </c>
      <c r="D5547">
        <v>29900000</v>
      </c>
      <c r="E5547">
        <v>20600000</v>
      </c>
      <c r="F5547">
        <v>50500000</v>
      </c>
      <c r="G5547">
        <v>79</v>
      </c>
      <c r="H5547">
        <v>100000</v>
      </c>
      <c r="I5547">
        <v>1.984126984126984E-3</v>
      </c>
      <c r="J5547" t="s">
        <v>340</v>
      </c>
      <c r="K5547" t="s">
        <v>1665</v>
      </c>
      <c r="L5547" t="s">
        <v>486</v>
      </c>
    </row>
    <row r="5548" spans="1:12" x14ac:dyDescent="0.3">
      <c r="A5548" s="9">
        <v>44895</v>
      </c>
      <c r="B5548" t="s">
        <v>216</v>
      </c>
      <c r="C5548" t="s">
        <v>25</v>
      </c>
      <c r="D5548">
        <v>35000000</v>
      </c>
      <c r="E5548">
        <v>800000</v>
      </c>
      <c r="F5548">
        <v>35800000</v>
      </c>
      <c r="G5548">
        <v>84</v>
      </c>
      <c r="H5548">
        <v>400000</v>
      </c>
      <c r="I5548">
        <v>1.1299435028248589E-2</v>
      </c>
      <c r="J5548" t="s">
        <v>340</v>
      </c>
      <c r="K5548" t="s">
        <v>818</v>
      </c>
      <c r="L5548" t="s">
        <v>557</v>
      </c>
    </row>
    <row r="5549" spans="1:12" x14ac:dyDescent="0.3">
      <c r="A5549" s="9">
        <v>44895</v>
      </c>
      <c r="B5549" t="s">
        <v>217</v>
      </c>
      <c r="C5549" t="s">
        <v>26</v>
      </c>
      <c r="D5549">
        <v>66300000</v>
      </c>
      <c r="E5549">
        <v>0</v>
      </c>
      <c r="F5549">
        <v>66300000</v>
      </c>
      <c r="G5549">
        <v>84</v>
      </c>
      <c r="H5549">
        <v>-400000</v>
      </c>
      <c r="I5549">
        <v>-5.9970014992503746E-3</v>
      </c>
      <c r="J5549" t="s">
        <v>341</v>
      </c>
      <c r="K5549" t="s">
        <v>2888</v>
      </c>
      <c r="L5549" t="s">
        <v>909</v>
      </c>
    </row>
    <row r="5550" spans="1:12" x14ac:dyDescent="0.3">
      <c r="A5550" s="9">
        <v>44895</v>
      </c>
      <c r="B5550" t="s">
        <v>218</v>
      </c>
      <c r="C5550" t="s">
        <v>27</v>
      </c>
      <c r="D5550">
        <v>353800000</v>
      </c>
      <c r="E5550">
        <v>57000000</v>
      </c>
      <c r="F5550">
        <v>410800000</v>
      </c>
      <c r="G5550">
        <v>84</v>
      </c>
      <c r="H5550">
        <v>300000</v>
      </c>
      <c r="I5550">
        <v>7.3081607795371501E-4</v>
      </c>
      <c r="J5550" t="s">
        <v>340</v>
      </c>
      <c r="K5550" t="s">
        <v>2865</v>
      </c>
      <c r="L5550" t="s">
        <v>390</v>
      </c>
    </row>
    <row r="5551" spans="1:12" x14ac:dyDescent="0.3">
      <c r="A5551" s="9">
        <v>44895</v>
      </c>
      <c r="B5551" t="s">
        <v>220</v>
      </c>
      <c r="C5551" t="s">
        <v>29</v>
      </c>
      <c r="D5551">
        <v>20900000</v>
      </c>
      <c r="E5551">
        <v>0</v>
      </c>
      <c r="F5551">
        <v>20900000</v>
      </c>
      <c r="G5551">
        <v>90</v>
      </c>
      <c r="H5551">
        <v>-1000000</v>
      </c>
      <c r="I5551">
        <v>-4.5662100456621002E-2</v>
      </c>
      <c r="J5551" t="s">
        <v>341</v>
      </c>
      <c r="K5551" t="s">
        <v>1746</v>
      </c>
      <c r="L5551" t="s">
        <v>681</v>
      </c>
    </row>
    <row r="5552" spans="1:12" x14ac:dyDescent="0.3">
      <c r="A5552" s="9">
        <v>44895</v>
      </c>
      <c r="B5552" t="s">
        <v>221</v>
      </c>
      <c r="C5552" t="s">
        <v>30</v>
      </c>
      <c r="D5552">
        <v>3599600000</v>
      </c>
      <c r="E5552">
        <v>255400000</v>
      </c>
      <c r="F5552">
        <v>3855000000</v>
      </c>
      <c r="G5552">
        <v>36</v>
      </c>
      <c r="H5552">
        <v>14200000</v>
      </c>
      <c r="I5552">
        <v>3.6971464278275361E-3</v>
      </c>
      <c r="J5552" t="s">
        <v>340</v>
      </c>
      <c r="K5552" t="s">
        <v>2889</v>
      </c>
      <c r="L5552" t="s">
        <v>1347</v>
      </c>
    </row>
    <row r="5553" spans="1:12" x14ac:dyDescent="0.3">
      <c r="A5553" s="9">
        <v>44895</v>
      </c>
      <c r="B5553" t="s">
        <v>222</v>
      </c>
      <c r="C5553" t="s">
        <v>31</v>
      </c>
      <c r="D5553">
        <v>828800000</v>
      </c>
      <c r="E5553">
        <v>125600000</v>
      </c>
      <c r="F5553">
        <v>954400000</v>
      </c>
      <c r="G5553">
        <v>46</v>
      </c>
      <c r="H5553">
        <v>-13900000</v>
      </c>
      <c r="I5553">
        <v>-1.4355055251471649E-2</v>
      </c>
      <c r="J5553" t="s">
        <v>341</v>
      </c>
      <c r="K5553" t="s">
        <v>2890</v>
      </c>
      <c r="L5553" t="s">
        <v>506</v>
      </c>
    </row>
    <row r="5554" spans="1:12" x14ac:dyDescent="0.3">
      <c r="A5554" s="9">
        <v>44895</v>
      </c>
      <c r="B5554" t="s">
        <v>223</v>
      </c>
      <c r="C5554" t="s">
        <v>32</v>
      </c>
      <c r="D5554">
        <v>65000000</v>
      </c>
      <c r="E5554">
        <v>10300000</v>
      </c>
      <c r="F5554">
        <v>75300000</v>
      </c>
      <c r="G5554">
        <v>76</v>
      </c>
      <c r="H5554">
        <v>400000</v>
      </c>
      <c r="I5554">
        <v>5.3404539385847804E-3</v>
      </c>
      <c r="J5554" t="s">
        <v>340</v>
      </c>
      <c r="K5554" t="s">
        <v>2531</v>
      </c>
      <c r="L5554" t="s">
        <v>557</v>
      </c>
    </row>
    <row r="5555" spans="1:12" x14ac:dyDescent="0.3">
      <c r="A5555" s="9">
        <v>44895</v>
      </c>
      <c r="B5555" t="s">
        <v>242</v>
      </c>
      <c r="C5555" t="s">
        <v>51</v>
      </c>
      <c r="D5555">
        <v>18800000</v>
      </c>
      <c r="E5555">
        <v>0</v>
      </c>
      <c r="F5555">
        <v>18800000</v>
      </c>
      <c r="G5555">
        <v>95</v>
      </c>
      <c r="H5555">
        <v>100000</v>
      </c>
      <c r="I5555">
        <v>5.3475935828877002E-3</v>
      </c>
      <c r="J5555" t="s">
        <v>340</v>
      </c>
      <c r="K5555" t="s">
        <v>2891</v>
      </c>
      <c r="L5555" t="s">
        <v>486</v>
      </c>
    </row>
    <row r="5556" spans="1:12" x14ac:dyDescent="0.3">
      <c r="A5556" s="9">
        <v>44895</v>
      </c>
      <c r="B5556" t="s">
        <v>258</v>
      </c>
      <c r="C5556" t="s">
        <v>67</v>
      </c>
      <c r="D5556">
        <v>286500000</v>
      </c>
      <c r="E5556">
        <v>17100000</v>
      </c>
      <c r="F5556">
        <v>303600000</v>
      </c>
      <c r="G5556">
        <v>61</v>
      </c>
      <c r="H5556">
        <v>7600000</v>
      </c>
      <c r="I5556">
        <v>2.5675675675675681E-2</v>
      </c>
      <c r="J5556" t="s">
        <v>340</v>
      </c>
      <c r="K5556" t="s">
        <v>1652</v>
      </c>
      <c r="L5556" t="s">
        <v>2060</v>
      </c>
    </row>
    <row r="5557" spans="1:12" x14ac:dyDescent="0.3">
      <c r="A5557" s="9">
        <v>44895</v>
      </c>
      <c r="B5557" t="s">
        <v>228</v>
      </c>
      <c r="C5557" t="s">
        <v>37</v>
      </c>
      <c r="D5557">
        <v>3507500000</v>
      </c>
      <c r="E5557">
        <v>2831700000</v>
      </c>
      <c r="F5557">
        <v>6339200000</v>
      </c>
      <c r="G5557">
        <v>22</v>
      </c>
      <c r="H5557">
        <v>336000000</v>
      </c>
      <c r="I5557">
        <v>5.5970149253731352E-2</v>
      </c>
      <c r="J5557" t="s">
        <v>340</v>
      </c>
      <c r="K5557" t="s">
        <v>1633</v>
      </c>
      <c r="L5557" t="s">
        <v>1036</v>
      </c>
    </row>
    <row r="5558" spans="1:12" x14ac:dyDescent="0.3">
      <c r="A5558" s="9">
        <v>44895</v>
      </c>
      <c r="B5558" t="s">
        <v>208</v>
      </c>
      <c r="C5558" t="s">
        <v>17</v>
      </c>
      <c r="D5558">
        <v>1785800000</v>
      </c>
      <c r="E5558">
        <v>162500000</v>
      </c>
      <c r="F5558">
        <v>1948300000</v>
      </c>
      <c r="G5558">
        <v>40</v>
      </c>
      <c r="H5558">
        <v>-20400000</v>
      </c>
      <c r="I5558">
        <v>-1.0362167928074361E-2</v>
      </c>
      <c r="J5558" t="s">
        <v>341</v>
      </c>
      <c r="K5558" t="s">
        <v>1185</v>
      </c>
      <c r="L5558" t="s">
        <v>1011</v>
      </c>
    </row>
    <row r="5559" spans="1:12" x14ac:dyDescent="0.3">
      <c r="A5559" s="9">
        <v>44895</v>
      </c>
      <c r="B5559" t="s">
        <v>256</v>
      </c>
      <c r="C5559" t="s">
        <v>65</v>
      </c>
      <c r="D5559">
        <v>361400000</v>
      </c>
      <c r="E5559">
        <v>59800000</v>
      </c>
      <c r="F5559">
        <v>421200000</v>
      </c>
      <c r="G5559">
        <v>57</v>
      </c>
      <c r="H5559">
        <v>-9100000</v>
      </c>
      <c r="I5559">
        <v>-2.1148036253776439E-2</v>
      </c>
      <c r="J5559" t="s">
        <v>341</v>
      </c>
      <c r="K5559" t="s">
        <v>2590</v>
      </c>
      <c r="L5559" t="s">
        <v>966</v>
      </c>
    </row>
    <row r="5560" spans="1:12" x14ac:dyDescent="0.3">
      <c r="A5560" s="9">
        <v>44895</v>
      </c>
      <c r="B5560" t="s">
        <v>245</v>
      </c>
      <c r="C5560" t="s">
        <v>54</v>
      </c>
      <c r="D5560">
        <v>17402200000</v>
      </c>
      <c r="E5560">
        <v>1824900000</v>
      </c>
      <c r="F5560">
        <v>19227100000</v>
      </c>
      <c r="G5560">
        <v>7</v>
      </c>
      <c r="H5560">
        <v>-209500000</v>
      </c>
      <c r="I5560">
        <v>-1.077863412325201E-2</v>
      </c>
      <c r="J5560" t="s">
        <v>341</v>
      </c>
      <c r="K5560" t="s">
        <v>2020</v>
      </c>
      <c r="L5560" t="s">
        <v>576</v>
      </c>
    </row>
    <row r="5561" spans="1:12" x14ac:dyDescent="0.3">
      <c r="A5561" s="9">
        <v>44895</v>
      </c>
      <c r="B5561" t="s">
        <v>254</v>
      </c>
      <c r="C5561" t="s">
        <v>63</v>
      </c>
      <c r="D5561">
        <v>4045300000</v>
      </c>
      <c r="E5561">
        <v>871000000</v>
      </c>
      <c r="F5561">
        <v>4916300000</v>
      </c>
      <c r="G5561">
        <v>27</v>
      </c>
      <c r="H5561">
        <v>98700000</v>
      </c>
      <c r="I5561">
        <v>2.048737960810362E-2</v>
      </c>
      <c r="J5561" t="s">
        <v>340</v>
      </c>
      <c r="K5561" t="s">
        <v>2892</v>
      </c>
      <c r="L5561" t="s">
        <v>1096</v>
      </c>
    </row>
    <row r="5562" spans="1:12" x14ac:dyDescent="0.3">
      <c r="A5562" s="9">
        <v>44895</v>
      </c>
      <c r="B5562" t="s">
        <v>260</v>
      </c>
      <c r="C5562" t="s">
        <v>69</v>
      </c>
      <c r="D5562">
        <v>9784600000</v>
      </c>
      <c r="E5562">
        <v>495500000</v>
      </c>
      <c r="F5562">
        <v>10280100000</v>
      </c>
      <c r="G5562">
        <v>19</v>
      </c>
      <c r="H5562">
        <v>-43600000</v>
      </c>
      <c r="I5562">
        <v>-4.2232920367697626E-3</v>
      </c>
      <c r="J5562" t="s">
        <v>341</v>
      </c>
      <c r="K5562" t="s">
        <v>737</v>
      </c>
      <c r="L5562" t="s">
        <v>1264</v>
      </c>
    </row>
    <row r="5563" spans="1:12" x14ac:dyDescent="0.3">
      <c r="A5563" s="9">
        <v>44895</v>
      </c>
      <c r="B5563" t="s">
        <v>230</v>
      </c>
      <c r="C5563" t="s">
        <v>39</v>
      </c>
      <c r="D5563">
        <v>2189300000</v>
      </c>
      <c r="E5563">
        <v>740400000</v>
      </c>
      <c r="F5563">
        <v>2929700000</v>
      </c>
      <c r="G5563">
        <v>34</v>
      </c>
      <c r="H5563">
        <v>31200000</v>
      </c>
      <c r="I5563">
        <v>1.076418837329653E-2</v>
      </c>
      <c r="J5563" t="s">
        <v>340</v>
      </c>
      <c r="K5563" t="s">
        <v>1880</v>
      </c>
      <c r="L5563" t="s">
        <v>434</v>
      </c>
    </row>
    <row r="5564" spans="1:12" x14ac:dyDescent="0.3">
      <c r="A5564" s="9">
        <v>44895</v>
      </c>
      <c r="B5564" t="s">
        <v>231</v>
      </c>
      <c r="C5564" t="s">
        <v>40</v>
      </c>
      <c r="D5564">
        <v>592300000</v>
      </c>
      <c r="E5564">
        <v>631300000</v>
      </c>
      <c r="F5564">
        <v>1223600000</v>
      </c>
      <c r="G5564">
        <v>48</v>
      </c>
      <c r="H5564">
        <v>-18800000</v>
      </c>
      <c r="I5564">
        <v>-1.513200257566001E-2</v>
      </c>
      <c r="J5564" t="s">
        <v>341</v>
      </c>
      <c r="K5564" t="s">
        <v>1267</v>
      </c>
      <c r="L5564" t="s">
        <v>607</v>
      </c>
    </row>
    <row r="5565" spans="1:12" x14ac:dyDescent="0.3">
      <c r="A5565" s="9">
        <v>44895</v>
      </c>
      <c r="B5565" t="s">
        <v>232</v>
      </c>
      <c r="C5565" t="s">
        <v>41</v>
      </c>
      <c r="D5565">
        <v>280800000</v>
      </c>
      <c r="E5565">
        <v>0</v>
      </c>
      <c r="F5565">
        <v>280800000</v>
      </c>
      <c r="G5565">
        <v>62</v>
      </c>
      <c r="H5565">
        <v>-11500000</v>
      </c>
      <c r="I5565">
        <v>-3.9343140608963392E-2</v>
      </c>
      <c r="J5565" t="s">
        <v>341</v>
      </c>
      <c r="K5565" t="s">
        <v>661</v>
      </c>
      <c r="L5565" t="s">
        <v>982</v>
      </c>
    </row>
    <row r="5566" spans="1:12" x14ac:dyDescent="0.3">
      <c r="A5566" s="9">
        <v>44895</v>
      </c>
      <c r="B5566" t="s">
        <v>233</v>
      </c>
      <c r="C5566" t="s">
        <v>42</v>
      </c>
      <c r="D5566">
        <v>134012100000</v>
      </c>
      <c r="E5566">
        <v>15835900000</v>
      </c>
      <c r="F5566">
        <v>149848000000</v>
      </c>
      <c r="G5566">
        <v>4</v>
      </c>
      <c r="H5566">
        <v>1741800000</v>
      </c>
      <c r="I5566">
        <v>1.176047997990631E-2</v>
      </c>
      <c r="J5566" t="s">
        <v>340</v>
      </c>
      <c r="K5566" t="s">
        <v>1624</v>
      </c>
      <c r="L5566" t="s">
        <v>1566</v>
      </c>
    </row>
    <row r="5567" spans="1:12" x14ac:dyDescent="0.3">
      <c r="A5567" s="9">
        <v>44895</v>
      </c>
      <c r="B5567" t="s">
        <v>234</v>
      </c>
      <c r="C5567" t="s">
        <v>43</v>
      </c>
      <c r="D5567">
        <v>31900000</v>
      </c>
      <c r="E5567">
        <v>100000</v>
      </c>
      <c r="F5567">
        <v>32000000</v>
      </c>
      <c r="G5567">
        <v>4</v>
      </c>
      <c r="H5567">
        <v>1000000</v>
      </c>
      <c r="I5567">
        <v>3.2258064516129031E-2</v>
      </c>
      <c r="J5567" t="s">
        <v>340</v>
      </c>
      <c r="K5567" t="s">
        <v>496</v>
      </c>
      <c r="L5567" t="s">
        <v>458</v>
      </c>
    </row>
    <row r="5568" spans="1:12" x14ac:dyDescent="0.3">
      <c r="A5568" s="9">
        <v>44895</v>
      </c>
      <c r="B5568" t="s">
        <v>235</v>
      </c>
      <c r="C5568" t="s">
        <v>44</v>
      </c>
      <c r="D5568">
        <v>100000</v>
      </c>
      <c r="E5568">
        <v>0</v>
      </c>
      <c r="F5568">
        <v>100000</v>
      </c>
      <c r="G5568">
        <v>121</v>
      </c>
      <c r="H5568">
        <v>0</v>
      </c>
      <c r="I5568">
        <v>0</v>
      </c>
      <c r="J5568" t="s">
        <v>339</v>
      </c>
      <c r="K5568" t="s">
        <v>486</v>
      </c>
      <c r="L5568" t="s">
        <v>348</v>
      </c>
    </row>
    <row r="5569" spans="1:12" x14ac:dyDescent="0.3">
      <c r="A5569" s="9">
        <v>44895</v>
      </c>
      <c r="B5569" t="s">
        <v>270</v>
      </c>
      <c r="C5569" t="s">
        <v>140</v>
      </c>
      <c r="D5569">
        <v>29100000</v>
      </c>
      <c r="E5569">
        <v>0</v>
      </c>
      <c r="F5569">
        <v>29100000</v>
      </c>
      <c r="G5569">
        <v>92</v>
      </c>
      <c r="H5569">
        <v>-5300000</v>
      </c>
      <c r="I5569">
        <v>-0.15406976744186049</v>
      </c>
      <c r="J5569" t="s">
        <v>341</v>
      </c>
      <c r="K5569" t="s">
        <v>1683</v>
      </c>
      <c r="L5569" t="s">
        <v>903</v>
      </c>
    </row>
    <row r="5570" spans="1:12" x14ac:dyDescent="0.3">
      <c r="A5570" s="9">
        <v>44895</v>
      </c>
      <c r="B5570" t="s">
        <v>236</v>
      </c>
      <c r="C5570" t="s">
        <v>45</v>
      </c>
      <c r="D5570">
        <v>0</v>
      </c>
      <c r="E5570">
        <v>0</v>
      </c>
      <c r="F5570">
        <v>0</v>
      </c>
      <c r="G5570">
        <v>117</v>
      </c>
      <c r="H5570">
        <v>0</v>
      </c>
      <c r="J5570" t="s">
        <v>339</v>
      </c>
      <c r="K5570" t="s">
        <v>348</v>
      </c>
      <c r="L5570" t="s">
        <v>348</v>
      </c>
    </row>
    <row r="5571" spans="1:12" x14ac:dyDescent="0.3">
      <c r="A5571" s="9">
        <v>44895</v>
      </c>
      <c r="B5571" t="s">
        <v>237</v>
      </c>
      <c r="C5571" t="s">
        <v>46</v>
      </c>
      <c r="D5571">
        <v>36600000</v>
      </c>
      <c r="E5571">
        <v>49800000</v>
      </c>
      <c r="F5571">
        <v>86400000</v>
      </c>
      <c r="G5571">
        <v>78</v>
      </c>
      <c r="H5571">
        <v>-2100000</v>
      </c>
      <c r="I5571">
        <v>-2.3728813559322031E-2</v>
      </c>
      <c r="J5571" t="s">
        <v>341</v>
      </c>
      <c r="K5571" t="s">
        <v>2893</v>
      </c>
      <c r="L5571" t="s">
        <v>1298</v>
      </c>
    </row>
    <row r="5572" spans="1:12" x14ac:dyDescent="0.3">
      <c r="A5572" s="9">
        <v>44895</v>
      </c>
      <c r="B5572" t="s">
        <v>238</v>
      </c>
      <c r="C5572" t="s">
        <v>47</v>
      </c>
      <c r="D5572">
        <v>123000000</v>
      </c>
      <c r="E5572">
        <v>0</v>
      </c>
      <c r="F5572">
        <v>123000000</v>
      </c>
      <c r="G5572">
        <v>73</v>
      </c>
      <c r="H5572">
        <v>-2700000</v>
      </c>
      <c r="I5572">
        <v>-2.1479713603818611E-2</v>
      </c>
      <c r="J5572" t="s">
        <v>341</v>
      </c>
      <c r="K5572" t="s">
        <v>1994</v>
      </c>
      <c r="L5572" t="s">
        <v>582</v>
      </c>
    </row>
    <row r="5573" spans="1:12" x14ac:dyDescent="0.3">
      <c r="A5573" s="9">
        <v>44895</v>
      </c>
      <c r="B5573" t="s">
        <v>239</v>
      </c>
      <c r="C5573" t="s">
        <v>48</v>
      </c>
      <c r="D5573">
        <v>34000000</v>
      </c>
      <c r="E5573">
        <v>0</v>
      </c>
      <c r="F5573">
        <v>34000000</v>
      </c>
      <c r="G5573">
        <v>89</v>
      </c>
      <c r="H5573">
        <v>0</v>
      </c>
      <c r="I5573">
        <v>0</v>
      </c>
      <c r="J5573" t="s">
        <v>339</v>
      </c>
      <c r="K5573" t="s">
        <v>655</v>
      </c>
      <c r="L5573" t="s">
        <v>348</v>
      </c>
    </row>
    <row r="5574" spans="1:12" x14ac:dyDescent="0.3">
      <c r="A5574" s="9">
        <v>44895</v>
      </c>
      <c r="B5574" t="s">
        <v>241</v>
      </c>
      <c r="C5574" t="s">
        <v>50</v>
      </c>
      <c r="D5574">
        <v>226900000</v>
      </c>
      <c r="E5574">
        <v>80500000</v>
      </c>
      <c r="F5574">
        <v>307400000</v>
      </c>
      <c r="G5574">
        <v>60</v>
      </c>
      <c r="H5574">
        <v>-2600000</v>
      </c>
      <c r="I5574">
        <v>-8.3870967741935479E-3</v>
      </c>
      <c r="J5574" t="s">
        <v>341</v>
      </c>
      <c r="K5574" t="s">
        <v>1055</v>
      </c>
      <c r="L5574" t="s">
        <v>927</v>
      </c>
    </row>
    <row r="5575" spans="1:12" x14ac:dyDescent="0.3">
      <c r="A5575" s="9">
        <v>44895</v>
      </c>
      <c r="B5575" t="s">
        <v>255</v>
      </c>
      <c r="C5575" t="s">
        <v>64</v>
      </c>
      <c r="D5575">
        <v>2000400000</v>
      </c>
      <c r="E5575">
        <v>108900000</v>
      </c>
      <c r="F5575">
        <v>2109300000</v>
      </c>
      <c r="G5575">
        <v>39</v>
      </c>
      <c r="H5575">
        <v>22200000</v>
      </c>
      <c r="I5575">
        <v>1.063676872215035E-2</v>
      </c>
      <c r="J5575" t="s">
        <v>340</v>
      </c>
      <c r="K5575" t="s">
        <v>513</v>
      </c>
      <c r="L5575" t="s">
        <v>718</v>
      </c>
    </row>
    <row r="5576" spans="1:12" x14ac:dyDescent="0.3">
      <c r="A5576" s="9">
        <v>44895</v>
      </c>
      <c r="B5576" t="s">
        <v>243</v>
      </c>
      <c r="C5576" t="s">
        <v>52</v>
      </c>
      <c r="D5576">
        <v>4026600000</v>
      </c>
      <c r="E5576">
        <v>12882600000</v>
      </c>
      <c r="F5576">
        <v>16909200000</v>
      </c>
      <c r="G5576">
        <v>10</v>
      </c>
      <c r="H5576">
        <v>140700000</v>
      </c>
      <c r="I5576">
        <v>8.3907326236693797E-3</v>
      </c>
      <c r="J5576" t="s">
        <v>340</v>
      </c>
      <c r="K5576" t="s">
        <v>1758</v>
      </c>
      <c r="L5576" t="s">
        <v>454</v>
      </c>
    </row>
    <row r="5577" spans="1:12" x14ac:dyDescent="0.3">
      <c r="A5577" s="9">
        <v>44895</v>
      </c>
      <c r="B5577" t="s">
        <v>244</v>
      </c>
      <c r="C5577" t="s">
        <v>53</v>
      </c>
      <c r="D5577">
        <v>18900000</v>
      </c>
      <c r="E5577">
        <v>145000000</v>
      </c>
      <c r="F5577">
        <v>163900000</v>
      </c>
      <c r="G5577">
        <v>98</v>
      </c>
      <c r="H5577">
        <v>-72600000</v>
      </c>
      <c r="I5577">
        <v>-0.30697674418604648</v>
      </c>
      <c r="J5577" t="s">
        <v>341</v>
      </c>
      <c r="K5577" t="s">
        <v>1688</v>
      </c>
      <c r="L5577" t="s">
        <v>959</v>
      </c>
    </row>
    <row r="5578" spans="1:12" x14ac:dyDescent="0.3">
      <c r="A5578" s="9">
        <v>44895</v>
      </c>
      <c r="B5578" t="s">
        <v>246</v>
      </c>
      <c r="C5578" t="s">
        <v>55</v>
      </c>
      <c r="D5578">
        <v>3837000000</v>
      </c>
      <c r="E5578">
        <v>985200000</v>
      </c>
      <c r="F5578">
        <v>4822200000</v>
      </c>
      <c r="G5578">
        <v>25</v>
      </c>
      <c r="H5578">
        <v>-66300000</v>
      </c>
      <c r="I5578">
        <v>-1.3562442467014419E-2</v>
      </c>
      <c r="J5578" t="s">
        <v>341</v>
      </c>
      <c r="K5578" t="s">
        <v>405</v>
      </c>
      <c r="L5578" t="s">
        <v>2586</v>
      </c>
    </row>
    <row r="5579" spans="1:12" x14ac:dyDescent="0.3">
      <c r="A5579" s="9">
        <v>44895</v>
      </c>
      <c r="B5579" t="s">
        <v>247</v>
      </c>
      <c r="C5579" t="s">
        <v>56</v>
      </c>
      <c r="D5579">
        <v>12352000000</v>
      </c>
      <c r="E5579">
        <v>1515600000</v>
      </c>
      <c r="F5579">
        <v>13867600000</v>
      </c>
      <c r="G5579">
        <v>14</v>
      </c>
      <c r="H5579">
        <v>65700000</v>
      </c>
      <c r="I5579">
        <v>4.7602141734109076E-3</v>
      </c>
      <c r="J5579" t="s">
        <v>340</v>
      </c>
      <c r="K5579" t="s">
        <v>1684</v>
      </c>
      <c r="L5579" t="s">
        <v>2388</v>
      </c>
    </row>
    <row r="5580" spans="1:12" x14ac:dyDescent="0.3">
      <c r="A5580" s="9">
        <v>44895</v>
      </c>
      <c r="B5580" t="s">
        <v>248</v>
      </c>
      <c r="C5580" t="s">
        <v>57</v>
      </c>
      <c r="D5580">
        <v>666500000</v>
      </c>
      <c r="E5580">
        <v>20900000</v>
      </c>
      <c r="F5580">
        <v>687400000</v>
      </c>
      <c r="G5580">
        <v>52</v>
      </c>
      <c r="H5580">
        <v>-15500000</v>
      </c>
      <c r="I5580">
        <v>-2.2051500924740359E-2</v>
      </c>
      <c r="J5580" t="s">
        <v>341</v>
      </c>
      <c r="K5580" t="s">
        <v>2258</v>
      </c>
      <c r="L5580" t="s">
        <v>783</v>
      </c>
    </row>
    <row r="5581" spans="1:12" x14ac:dyDescent="0.3">
      <c r="A5581" s="9">
        <v>44895</v>
      </c>
      <c r="B5581" t="s">
        <v>249</v>
      </c>
      <c r="C5581" t="s">
        <v>58</v>
      </c>
      <c r="D5581">
        <v>365300000</v>
      </c>
      <c r="E5581">
        <v>47800000</v>
      </c>
      <c r="F5581">
        <v>413100000</v>
      </c>
      <c r="G5581">
        <v>56</v>
      </c>
      <c r="H5581">
        <v>-28000000</v>
      </c>
      <c r="I5581">
        <v>-6.3477669462706873E-2</v>
      </c>
      <c r="J5581" t="s">
        <v>341</v>
      </c>
      <c r="K5581" t="s">
        <v>2386</v>
      </c>
      <c r="L5581" t="s">
        <v>2270</v>
      </c>
    </row>
    <row r="5582" spans="1:12" x14ac:dyDescent="0.3">
      <c r="A5582" s="9">
        <v>44895</v>
      </c>
      <c r="B5582" t="s">
        <v>330</v>
      </c>
      <c r="C5582" t="s">
        <v>147</v>
      </c>
      <c r="D5582">
        <v>131900000</v>
      </c>
      <c r="E5582">
        <v>35000000</v>
      </c>
      <c r="F5582">
        <v>166900000</v>
      </c>
      <c r="G5582">
        <v>54</v>
      </c>
      <c r="H5582">
        <v>0</v>
      </c>
      <c r="I5582">
        <v>0</v>
      </c>
      <c r="J5582" t="s">
        <v>339</v>
      </c>
      <c r="K5582" t="s">
        <v>2843</v>
      </c>
      <c r="L5582" t="s">
        <v>348</v>
      </c>
    </row>
    <row r="5583" spans="1:12" x14ac:dyDescent="0.3">
      <c r="A5583" s="9">
        <v>44895</v>
      </c>
      <c r="B5583" t="s">
        <v>250</v>
      </c>
      <c r="C5583" t="s">
        <v>59</v>
      </c>
      <c r="D5583">
        <v>14202700000</v>
      </c>
      <c r="E5583">
        <v>1854700000</v>
      </c>
      <c r="F5583">
        <v>16057400000</v>
      </c>
      <c r="G5583">
        <v>12</v>
      </c>
      <c r="H5583">
        <v>-9900000</v>
      </c>
      <c r="I5583">
        <v>-6.1615828421701224E-4</v>
      </c>
      <c r="J5583" t="s">
        <v>341</v>
      </c>
      <c r="K5583" t="s">
        <v>816</v>
      </c>
      <c r="L5583" t="s">
        <v>568</v>
      </c>
    </row>
    <row r="5584" spans="1:12" x14ac:dyDescent="0.3">
      <c r="A5584" s="9">
        <v>44895</v>
      </c>
      <c r="B5584" t="s">
        <v>198</v>
      </c>
      <c r="C5584" t="s">
        <v>135</v>
      </c>
      <c r="D5584">
        <v>228100000</v>
      </c>
      <c r="E5584">
        <v>41500000</v>
      </c>
      <c r="F5584">
        <v>269600000</v>
      </c>
      <c r="G5584">
        <v>65</v>
      </c>
      <c r="H5584">
        <v>-1200000</v>
      </c>
      <c r="I5584">
        <v>-4.4313146233382573E-3</v>
      </c>
      <c r="J5584" t="s">
        <v>341</v>
      </c>
      <c r="K5584" t="s">
        <v>1408</v>
      </c>
      <c r="L5584" t="s">
        <v>772</v>
      </c>
    </row>
    <row r="5585" spans="1:12" x14ac:dyDescent="0.3">
      <c r="A5585" s="9">
        <v>44895</v>
      </c>
      <c r="B5585" t="s">
        <v>215</v>
      </c>
      <c r="C5585" t="s">
        <v>131</v>
      </c>
      <c r="D5585">
        <v>21900000</v>
      </c>
      <c r="E5585">
        <v>29600000</v>
      </c>
      <c r="F5585">
        <v>51500000</v>
      </c>
      <c r="G5585">
        <v>75</v>
      </c>
      <c r="H5585">
        <v>5800000</v>
      </c>
      <c r="I5585">
        <v>0.12691466083150979</v>
      </c>
      <c r="J5585" t="s">
        <v>340</v>
      </c>
      <c r="K5585" t="s">
        <v>2660</v>
      </c>
      <c r="L5585" t="s">
        <v>1065</v>
      </c>
    </row>
    <row r="5586" spans="1:12" x14ac:dyDescent="0.3">
      <c r="A5586" s="9">
        <v>44895</v>
      </c>
      <c r="B5586" t="s">
        <v>251</v>
      </c>
      <c r="C5586" t="s">
        <v>60</v>
      </c>
      <c r="D5586">
        <v>6362400000</v>
      </c>
      <c r="E5586">
        <v>922700000</v>
      </c>
      <c r="F5586">
        <v>7285100000</v>
      </c>
      <c r="G5586">
        <v>24</v>
      </c>
      <c r="H5586">
        <v>-660900000</v>
      </c>
      <c r="I5586">
        <v>-8.317392398691166E-2</v>
      </c>
      <c r="J5586" t="s">
        <v>341</v>
      </c>
      <c r="K5586" t="s">
        <v>2894</v>
      </c>
      <c r="L5586" t="s">
        <v>2578</v>
      </c>
    </row>
    <row r="5587" spans="1:12" x14ac:dyDescent="0.3">
      <c r="A5587" s="9">
        <v>44895</v>
      </c>
      <c r="B5587" t="s">
        <v>253</v>
      </c>
      <c r="C5587" t="s">
        <v>62</v>
      </c>
      <c r="D5587">
        <v>4029900000</v>
      </c>
      <c r="E5587">
        <v>0</v>
      </c>
      <c r="F5587">
        <v>4029900000</v>
      </c>
      <c r="G5587">
        <v>35</v>
      </c>
      <c r="H5587">
        <v>70900000</v>
      </c>
      <c r="I5587">
        <v>1.7908562768375848E-2</v>
      </c>
      <c r="J5587" t="s">
        <v>340</v>
      </c>
      <c r="K5587" t="s">
        <v>2895</v>
      </c>
      <c r="L5587" t="s">
        <v>2267</v>
      </c>
    </row>
    <row r="5588" spans="1:12" x14ac:dyDescent="0.3">
      <c r="A5588" s="9">
        <v>44895</v>
      </c>
      <c r="B5588" t="s">
        <v>331</v>
      </c>
      <c r="C5588" t="s">
        <v>148</v>
      </c>
      <c r="D5588">
        <v>7600000</v>
      </c>
      <c r="E5588">
        <v>0</v>
      </c>
      <c r="F5588">
        <v>7600000</v>
      </c>
      <c r="G5588">
        <v>100</v>
      </c>
      <c r="H5588">
        <v>600000</v>
      </c>
      <c r="I5588">
        <v>8.5714285714285715E-2</v>
      </c>
      <c r="J5588" t="s">
        <v>340</v>
      </c>
      <c r="K5588" t="s">
        <v>2060</v>
      </c>
      <c r="L5588" t="s">
        <v>451</v>
      </c>
    </row>
    <row r="5589" spans="1:12" x14ac:dyDescent="0.3">
      <c r="A5589" s="9">
        <v>44895</v>
      </c>
      <c r="B5589" t="s">
        <v>306</v>
      </c>
      <c r="C5589" t="s">
        <v>152</v>
      </c>
      <c r="D5589">
        <v>56500000</v>
      </c>
      <c r="E5589">
        <v>0</v>
      </c>
      <c r="F5589">
        <v>56500000</v>
      </c>
      <c r="G5589">
        <v>94</v>
      </c>
      <c r="H5589">
        <v>1200000</v>
      </c>
      <c r="I5589">
        <v>2.1699819168173599E-2</v>
      </c>
      <c r="J5589" t="s">
        <v>340</v>
      </c>
      <c r="K5589" t="s">
        <v>2896</v>
      </c>
      <c r="L5589" t="s">
        <v>369</v>
      </c>
    </row>
    <row r="5590" spans="1:12" x14ac:dyDescent="0.3">
      <c r="A5590" s="9">
        <v>44895</v>
      </c>
      <c r="B5590" t="s">
        <v>257</v>
      </c>
      <c r="C5590" t="s">
        <v>66</v>
      </c>
      <c r="D5590">
        <v>635800000</v>
      </c>
      <c r="E5590">
        <v>0</v>
      </c>
      <c r="F5590">
        <v>635800000</v>
      </c>
      <c r="G5590">
        <v>50</v>
      </c>
      <c r="H5590">
        <v>1100000</v>
      </c>
      <c r="I5590">
        <v>1.7331022530329291E-3</v>
      </c>
      <c r="J5590" t="s">
        <v>340</v>
      </c>
      <c r="K5590" t="s">
        <v>1589</v>
      </c>
      <c r="L5590" t="s">
        <v>574</v>
      </c>
    </row>
    <row r="5591" spans="1:12" x14ac:dyDescent="0.3">
      <c r="A5591" s="9">
        <v>44895</v>
      </c>
      <c r="B5591" t="s">
        <v>293</v>
      </c>
      <c r="C5591" t="s">
        <v>102</v>
      </c>
      <c r="D5591">
        <v>13704700000</v>
      </c>
      <c r="E5591">
        <v>509800000</v>
      </c>
      <c r="F5591">
        <v>14214500000</v>
      </c>
      <c r="G5591">
        <v>15</v>
      </c>
      <c r="H5591">
        <v>-116700000</v>
      </c>
      <c r="I5591">
        <v>-8.1430724572959697E-3</v>
      </c>
      <c r="J5591" t="s">
        <v>341</v>
      </c>
      <c r="K5591" t="s">
        <v>2320</v>
      </c>
      <c r="L5591" t="s">
        <v>770</v>
      </c>
    </row>
    <row r="5592" spans="1:12" x14ac:dyDescent="0.3">
      <c r="A5592" s="9">
        <v>44895</v>
      </c>
      <c r="B5592" t="s">
        <v>294</v>
      </c>
      <c r="C5592" t="s">
        <v>103</v>
      </c>
      <c r="D5592">
        <v>0</v>
      </c>
      <c r="E5592">
        <v>0</v>
      </c>
      <c r="F5592">
        <v>0</v>
      </c>
      <c r="G5592">
        <v>119</v>
      </c>
      <c r="H5592">
        <v>0</v>
      </c>
      <c r="J5592" t="s">
        <v>339</v>
      </c>
      <c r="K5592" t="s">
        <v>348</v>
      </c>
      <c r="L5592" t="s">
        <v>348</v>
      </c>
    </row>
    <row r="5593" spans="1:12" x14ac:dyDescent="0.3">
      <c r="A5593" s="9">
        <v>44895</v>
      </c>
      <c r="B5593" t="s">
        <v>328</v>
      </c>
      <c r="C5593" t="s">
        <v>144</v>
      </c>
      <c r="D5593">
        <v>1600300000</v>
      </c>
      <c r="E5593">
        <v>50000000</v>
      </c>
      <c r="F5593">
        <v>1650300000</v>
      </c>
      <c r="G5593">
        <v>43</v>
      </c>
      <c r="H5593">
        <v>-32100000</v>
      </c>
      <c r="I5593">
        <v>-1.9079885877318119E-2</v>
      </c>
      <c r="J5593" t="s">
        <v>341</v>
      </c>
      <c r="K5593" t="s">
        <v>2071</v>
      </c>
      <c r="L5593" t="s">
        <v>1515</v>
      </c>
    </row>
    <row r="5594" spans="1:12" x14ac:dyDescent="0.3">
      <c r="A5594" s="9">
        <v>44895</v>
      </c>
      <c r="B5594" t="s">
        <v>323</v>
      </c>
      <c r="C5594" t="s">
        <v>133</v>
      </c>
      <c r="D5594">
        <v>3442100000</v>
      </c>
      <c r="E5594">
        <v>131700000</v>
      </c>
      <c r="F5594">
        <v>3573800000</v>
      </c>
      <c r="G5594">
        <v>31</v>
      </c>
      <c r="H5594">
        <v>143300000</v>
      </c>
      <c r="I5594">
        <v>4.1772336394111653E-2</v>
      </c>
      <c r="J5594" t="s">
        <v>340</v>
      </c>
      <c r="K5594" t="s">
        <v>2897</v>
      </c>
      <c r="L5594" t="s">
        <v>580</v>
      </c>
    </row>
    <row r="5595" spans="1:12" x14ac:dyDescent="0.3">
      <c r="A5595" s="9">
        <v>44895</v>
      </c>
      <c r="B5595" t="s">
        <v>332</v>
      </c>
      <c r="C5595" t="s">
        <v>149</v>
      </c>
      <c r="D5595">
        <v>3300000</v>
      </c>
      <c r="E5595">
        <v>0</v>
      </c>
      <c r="F5595">
        <v>3300000</v>
      </c>
      <c r="G5595">
        <v>101</v>
      </c>
      <c r="H5595">
        <v>0</v>
      </c>
      <c r="I5595">
        <v>0</v>
      </c>
      <c r="J5595" t="s">
        <v>339</v>
      </c>
      <c r="K5595" t="s">
        <v>886</v>
      </c>
      <c r="L5595" t="s">
        <v>348</v>
      </c>
    </row>
    <row r="5596" spans="1:12" x14ac:dyDescent="0.3">
      <c r="A5596" s="9">
        <v>44895</v>
      </c>
      <c r="B5596" t="s">
        <v>263</v>
      </c>
      <c r="C5596" t="s">
        <v>72</v>
      </c>
      <c r="D5596">
        <v>41500000</v>
      </c>
      <c r="E5596">
        <v>0</v>
      </c>
      <c r="F5596">
        <v>41500000</v>
      </c>
      <c r="G5596">
        <v>85</v>
      </c>
      <c r="H5596">
        <v>-2000000</v>
      </c>
      <c r="I5596">
        <v>-4.5977011494252873E-2</v>
      </c>
      <c r="J5596" t="s">
        <v>341</v>
      </c>
      <c r="K5596" t="s">
        <v>2799</v>
      </c>
      <c r="L5596" t="s">
        <v>642</v>
      </c>
    </row>
    <row r="5597" spans="1:12" x14ac:dyDescent="0.3">
      <c r="A5597" s="9">
        <v>44895</v>
      </c>
      <c r="B5597" t="s">
        <v>264</v>
      </c>
      <c r="C5597" t="s">
        <v>73</v>
      </c>
      <c r="D5597">
        <v>811300000</v>
      </c>
      <c r="E5597">
        <v>495700000</v>
      </c>
      <c r="F5597">
        <v>1307000000</v>
      </c>
      <c r="G5597">
        <v>45</v>
      </c>
      <c r="H5597">
        <v>-18900000</v>
      </c>
      <c r="I5597">
        <v>-1.425446866279508E-2</v>
      </c>
      <c r="J5597" t="s">
        <v>341</v>
      </c>
      <c r="K5597" t="s">
        <v>787</v>
      </c>
      <c r="L5597" t="s">
        <v>607</v>
      </c>
    </row>
    <row r="5598" spans="1:12" x14ac:dyDescent="0.3">
      <c r="A5598" s="9">
        <v>44895</v>
      </c>
      <c r="B5598" t="s">
        <v>265</v>
      </c>
      <c r="C5598" t="s">
        <v>74</v>
      </c>
      <c r="D5598">
        <v>1298300000</v>
      </c>
      <c r="E5598">
        <v>254300000</v>
      </c>
      <c r="F5598">
        <v>1552600000</v>
      </c>
      <c r="G5598">
        <v>44</v>
      </c>
      <c r="H5598">
        <v>-19200000</v>
      </c>
      <c r="I5598">
        <v>-1.221529456673877E-2</v>
      </c>
      <c r="J5598" t="s">
        <v>341</v>
      </c>
      <c r="K5598" t="s">
        <v>1259</v>
      </c>
      <c r="L5598" t="s">
        <v>840</v>
      </c>
    </row>
    <row r="5599" spans="1:12" x14ac:dyDescent="0.3">
      <c r="A5599" s="9">
        <v>44895</v>
      </c>
      <c r="B5599" t="s">
        <v>266</v>
      </c>
      <c r="C5599" t="s">
        <v>75</v>
      </c>
      <c r="D5599">
        <v>0</v>
      </c>
      <c r="E5599">
        <v>11100000</v>
      </c>
      <c r="F5599">
        <v>11100000</v>
      </c>
      <c r="G5599">
        <v>88</v>
      </c>
      <c r="H5599">
        <v>-48700000</v>
      </c>
      <c r="I5599">
        <v>-0.81438127090301005</v>
      </c>
      <c r="J5599" t="s">
        <v>341</v>
      </c>
      <c r="K5599" t="s">
        <v>1301</v>
      </c>
      <c r="L5599" t="s">
        <v>736</v>
      </c>
    </row>
    <row r="5600" spans="1:12" x14ac:dyDescent="0.3">
      <c r="A5600" s="9">
        <v>44895</v>
      </c>
      <c r="B5600" t="s">
        <v>267</v>
      </c>
      <c r="C5600" t="s">
        <v>76</v>
      </c>
      <c r="D5600">
        <v>21317600000</v>
      </c>
      <c r="E5600">
        <v>6726200000</v>
      </c>
      <c r="F5600">
        <v>28043800000</v>
      </c>
      <c r="G5600">
        <v>5</v>
      </c>
      <c r="H5600">
        <v>283000000</v>
      </c>
      <c r="I5600">
        <v>1.019423071381228E-2</v>
      </c>
      <c r="J5600" t="s">
        <v>340</v>
      </c>
      <c r="K5600" t="s">
        <v>2898</v>
      </c>
      <c r="L5600" t="s">
        <v>1224</v>
      </c>
    </row>
    <row r="5601" spans="1:12" x14ac:dyDescent="0.3">
      <c r="A5601" s="9">
        <v>44895</v>
      </c>
      <c r="B5601" t="s">
        <v>268</v>
      </c>
      <c r="C5601" t="s">
        <v>77</v>
      </c>
      <c r="D5601">
        <v>35700000</v>
      </c>
      <c r="E5601">
        <v>0</v>
      </c>
      <c r="F5601">
        <v>35700000</v>
      </c>
      <c r="G5601">
        <v>87</v>
      </c>
      <c r="H5601">
        <v>-500000</v>
      </c>
      <c r="I5601">
        <v>-1.38121546961326E-2</v>
      </c>
      <c r="J5601" t="s">
        <v>341</v>
      </c>
      <c r="K5601" t="s">
        <v>1049</v>
      </c>
      <c r="L5601" t="s">
        <v>472</v>
      </c>
    </row>
    <row r="5602" spans="1:12" x14ac:dyDescent="0.3">
      <c r="A5602" s="9">
        <v>44895</v>
      </c>
      <c r="B5602" t="s">
        <v>269</v>
      </c>
      <c r="C5602" t="s">
        <v>78</v>
      </c>
      <c r="D5602">
        <v>12679100000</v>
      </c>
      <c r="E5602">
        <v>93900000</v>
      </c>
      <c r="F5602">
        <v>12773000000</v>
      </c>
      <c r="G5602">
        <v>16</v>
      </c>
      <c r="H5602">
        <v>36200000</v>
      </c>
      <c r="I5602">
        <v>2.8421581558947299E-3</v>
      </c>
      <c r="J5602" t="s">
        <v>340</v>
      </c>
      <c r="K5602" t="s">
        <v>1730</v>
      </c>
      <c r="L5602" t="s">
        <v>1258</v>
      </c>
    </row>
    <row r="5603" spans="1:12" x14ac:dyDescent="0.3">
      <c r="A5603" s="9">
        <v>44895</v>
      </c>
      <c r="B5603" t="s">
        <v>271</v>
      </c>
      <c r="C5603" t="s">
        <v>80</v>
      </c>
      <c r="D5603">
        <v>636000000</v>
      </c>
      <c r="E5603">
        <v>160300000</v>
      </c>
      <c r="F5603">
        <v>796300000</v>
      </c>
      <c r="G5603">
        <v>49</v>
      </c>
      <c r="H5603">
        <v>-38100000</v>
      </c>
      <c r="I5603">
        <v>-4.5661553211888778E-2</v>
      </c>
      <c r="J5603" t="s">
        <v>341</v>
      </c>
      <c r="K5603" t="s">
        <v>1043</v>
      </c>
      <c r="L5603" t="s">
        <v>499</v>
      </c>
    </row>
    <row r="5604" spans="1:12" x14ac:dyDescent="0.3">
      <c r="A5604" s="9">
        <v>44895</v>
      </c>
      <c r="B5604" t="s">
        <v>272</v>
      </c>
      <c r="C5604" t="s">
        <v>81</v>
      </c>
      <c r="D5604">
        <v>1542300000</v>
      </c>
      <c r="E5604">
        <v>82800000</v>
      </c>
      <c r="F5604">
        <v>1625100000</v>
      </c>
      <c r="G5604">
        <v>42</v>
      </c>
      <c r="H5604">
        <v>-80800000</v>
      </c>
      <c r="I5604">
        <v>-4.7365027258338709E-2</v>
      </c>
      <c r="J5604" t="s">
        <v>341</v>
      </c>
      <c r="K5604" t="s">
        <v>2123</v>
      </c>
      <c r="L5604" t="s">
        <v>1430</v>
      </c>
    </row>
    <row r="5605" spans="1:12" x14ac:dyDescent="0.3">
      <c r="A5605" s="9">
        <v>44895</v>
      </c>
      <c r="B5605" t="s">
        <v>273</v>
      </c>
      <c r="C5605" t="s">
        <v>82</v>
      </c>
      <c r="D5605">
        <v>794900000</v>
      </c>
      <c r="E5605">
        <v>97200000</v>
      </c>
      <c r="F5605">
        <v>892100000</v>
      </c>
      <c r="G5605">
        <v>47</v>
      </c>
      <c r="H5605">
        <v>-44500000</v>
      </c>
      <c r="I5605">
        <v>-4.7512278453982489E-2</v>
      </c>
      <c r="J5605" t="s">
        <v>341</v>
      </c>
      <c r="K5605" t="s">
        <v>1504</v>
      </c>
      <c r="L5605" t="s">
        <v>1732</v>
      </c>
    </row>
    <row r="5606" spans="1:12" x14ac:dyDescent="0.3">
      <c r="A5606" s="9">
        <v>44895</v>
      </c>
      <c r="B5606" t="s">
        <v>275</v>
      </c>
      <c r="C5606" t="s">
        <v>84</v>
      </c>
      <c r="D5606">
        <v>1600000</v>
      </c>
      <c r="E5606">
        <v>0</v>
      </c>
      <c r="F5606">
        <v>1600000</v>
      </c>
      <c r="G5606">
        <v>110</v>
      </c>
      <c r="H5606">
        <v>0</v>
      </c>
      <c r="I5606">
        <v>0</v>
      </c>
      <c r="J5606" t="s">
        <v>339</v>
      </c>
      <c r="K5606" t="s">
        <v>633</v>
      </c>
      <c r="L5606" t="s">
        <v>348</v>
      </c>
    </row>
    <row r="5607" spans="1:12" x14ac:dyDescent="0.3">
      <c r="A5607" s="9">
        <v>44895</v>
      </c>
      <c r="B5607" t="s">
        <v>262</v>
      </c>
      <c r="C5607" t="s">
        <v>71</v>
      </c>
      <c r="D5607">
        <v>478000000</v>
      </c>
      <c r="E5607">
        <v>29900000</v>
      </c>
      <c r="F5607">
        <v>507900000</v>
      </c>
      <c r="G5607">
        <v>53</v>
      </c>
      <c r="H5607">
        <v>-17900000</v>
      </c>
      <c r="I5607">
        <v>-3.4043362495245338E-2</v>
      </c>
      <c r="J5607" t="s">
        <v>341</v>
      </c>
      <c r="K5607" t="s">
        <v>1187</v>
      </c>
      <c r="L5607" t="s">
        <v>510</v>
      </c>
    </row>
    <row r="5608" spans="1:12" x14ac:dyDescent="0.3">
      <c r="A5608" s="9">
        <v>44895</v>
      </c>
      <c r="B5608" t="s">
        <v>289</v>
      </c>
      <c r="C5608" t="s">
        <v>98</v>
      </c>
      <c r="D5608">
        <v>0</v>
      </c>
      <c r="E5608">
        <v>0</v>
      </c>
      <c r="F5608">
        <v>0</v>
      </c>
      <c r="G5608">
        <v>125</v>
      </c>
      <c r="H5608">
        <v>0</v>
      </c>
      <c r="J5608" t="s">
        <v>339</v>
      </c>
      <c r="K5608" t="s">
        <v>348</v>
      </c>
      <c r="L5608" t="s">
        <v>348</v>
      </c>
    </row>
    <row r="5609" spans="1:12" x14ac:dyDescent="0.3">
      <c r="A5609" s="9">
        <v>44895</v>
      </c>
      <c r="B5609" t="s">
        <v>277</v>
      </c>
      <c r="C5609" t="s">
        <v>86</v>
      </c>
      <c r="D5609">
        <v>13800000</v>
      </c>
      <c r="E5609">
        <v>0</v>
      </c>
      <c r="F5609">
        <v>13800000</v>
      </c>
      <c r="G5609">
        <v>96</v>
      </c>
      <c r="H5609">
        <v>-1700000</v>
      </c>
      <c r="I5609">
        <v>-0.1096774193548387</v>
      </c>
      <c r="J5609" t="s">
        <v>341</v>
      </c>
      <c r="K5609" t="s">
        <v>1982</v>
      </c>
      <c r="L5609" t="s">
        <v>1485</v>
      </c>
    </row>
    <row r="5610" spans="1:12" x14ac:dyDescent="0.3">
      <c r="A5610" s="9">
        <v>44895</v>
      </c>
      <c r="B5610" t="s">
        <v>278</v>
      </c>
      <c r="C5610" t="s">
        <v>87</v>
      </c>
      <c r="D5610">
        <v>11830600000</v>
      </c>
      <c r="E5610">
        <v>519400000</v>
      </c>
      <c r="F5610">
        <v>12350000000</v>
      </c>
      <c r="G5610">
        <v>13</v>
      </c>
      <c r="H5610">
        <v>-31900000</v>
      </c>
      <c r="I5610">
        <v>-2.5763412723410779E-3</v>
      </c>
      <c r="J5610" t="s">
        <v>341</v>
      </c>
      <c r="K5610" t="s">
        <v>534</v>
      </c>
      <c r="L5610" t="s">
        <v>2262</v>
      </c>
    </row>
    <row r="5611" spans="1:12" x14ac:dyDescent="0.3">
      <c r="A5611" s="9">
        <v>44895</v>
      </c>
      <c r="B5611" t="s">
        <v>279</v>
      </c>
      <c r="C5611" t="s">
        <v>88</v>
      </c>
      <c r="D5611">
        <v>0</v>
      </c>
      <c r="E5611">
        <v>2700000</v>
      </c>
      <c r="F5611">
        <v>2700000</v>
      </c>
      <c r="G5611">
        <v>105</v>
      </c>
      <c r="H5611">
        <v>-5200000</v>
      </c>
      <c r="I5611">
        <v>-0.65822784810126578</v>
      </c>
      <c r="J5611" t="s">
        <v>341</v>
      </c>
      <c r="K5611" t="s">
        <v>359</v>
      </c>
      <c r="L5611" t="s">
        <v>1443</v>
      </c>
    </row>
    <row r="5612" spans="1:12" x14ac:dyDescent="0.3">
      <c r="A5612" s="9">
        <v>44895</v>
      </c>
      <c r="B5612" t="s">
        <v>280</v>
      </c>
      <c r="C5612" t="s">
        <v>89</v>
      </c>
      <c r="D5612">
        <v>51100000</v>
      </c>
      <c r="E5612">
        <v>0</v>
      </c>
      <c r="F5612">
        <v>51100000</v>
      </c>
      <c r="G5612">
        <v>83</v>
      </c>
      <c r="H5612">
        <v>200000</v>
      </c>
      <c r="I5612">
        <v>3.929273084479371E-3</v>
      </c>
      <c r="J5612" t="s">
        <v>340</v>
      </c>
      <c r="K5612" t="s">
        <v>2375</v>
      </c>
      <c r="L5612" t="s">
        <v>379</v>
      </c>
    </row>
    <row r="5613" spans="1:12" x14ac:dyDescent="0.3">
      <c r="A5613" s="9">
        <v>44895</v>
      </c>
      <c r="B5613" t="s">
        <v>281</v>
      </c>
      <c r="C5613" t="s">
        <v>90</v>
      </c>
      <c r="D5613">
        <v>129200000</v>
      </c>
      <c r="E5613">
        <v>5956400000</v>
      </c>
      <c r="F5613">
        <v>6085600000</v>
      </c>
      <c r="G5613">
        <v>32</v>
      </c>
      <c r="H5613">
        <v>403800000</v>
      </c>
      <c r="I5613">
        <v>7.1069027420887748E-2</v>
      </c>
      <c r="J5613" t="s">
        <v>340</v>
      </c>
      <c r="K5613" t="s">
        <v>1275</v>
      </c>
      <c r="L5613" t="s">
        <v>2899</v>
      </c>
    </row>
    <row r="5614" spans="1:12" x14ac:dyDescent="0.3">
      <c r="A5614" s="9">
        <v>44895</v>
      </c>
      <c r="B5614" t="s">
        <v>282</v>
      </c>
      <c r="C5614" t="s">
        <v>91</v>
      </c>
      <c r="D5614">
        <v>121400000</v>
      </c>
      <c r="E5614">
        <v>0</v>
      </c>
      <c r="F5614">
        <v>121400000</v>
      </c>
      <c r="G5614">
        <v>66</v>
      </c>
      <c r="H5614">
        <v>2200000</v>
      </c>
      <c r="I5614">
        <v>1.8456375838926179E-2</v>
      </c>
      <c r="J5614" t="s">
        <v>340</v>
      </c>
      <c r="K5614" t="s">
        <v>392</v>
      </c>
      <c r="L5614" t="s">
        <v>471</v>
      </c>
    </row>
    <row r="5615" spans="1:12" x14ac:dyDescent="0.3">
      <c r="A5615" s="9">
        <v>44895</v>
      </c>
      <c r="B5615" t="s">
        <v>283</v>
      </c>
      <c r="C5615" t="s">
        <v>92</v>
      </c>
      <c r="D5615">
        <v>9925300000</v>
      </c>
      <c r="E5615">
        <v>729300000</v>
      </c>
      <c r="F5615">
        <v>10654600000</v>
      </c>
      <c r="G5615">
        <v>18</v>
      </c>
      <c r="H5615">
        <v>149100000</v>
      </c>
      <c r="I5615">
        <v>1.419256579886726E-2</v>
      </c>
      <c r="J5615" t="s">
        <v>340</v>
      </c>
      <c r="K5615" t="s">
        <v>1689</v>
      </c>
      <c r="L5615" t="s">
        <v>1458</v>
      </c>
    </row>
    <row r="5616" spans="1:12" x14ac:dyDescent="0.3">
      <c r="A5616" s="9">
        <v>44895</v>
      </c>
      <c r="B5616" t="s">
        <v>284</v>
      </c>
      <c r="C5616" t="s">
        <v>93</v>
      </c>
      <c r="D5616">
        <v>133300000</v>
      </c>
      <c r="E5616">
        <v>7400000</v>
      </c>
      <c r="F5616">
        <v>140700000</v>
      </c>
      <c r="G5616">
        <v>67</v>
      </c>
      <c r="H5616">
        <v>3200000</v>
      </c>
      <c r="I5616">
        <v>2.3272727272727271E-2</v>
      </c>
      <c r="J5616" t="s">
        <v>340</v>
      </c>
      <c r="K5616" t="s">
        <v>454</v>
      </c>
      <c r="L5616" t="s">
        <v>354</v>
      </c>
    </row>
    <row r="5617" spans="1:12" x14ac:dyDescent="0.3">
      <c r="A5617" s="9">
        <v>44895</v>
      </c>
      <c r="B5617" t="s">
        <v>285</v>
      </c>
      <c r="C5617" t="s">
        <v>94</v>
      </c>
      <c r="D5617">
        <v>3900000</v>
      </c>
      <c r="E5617">
        <v>3000000</v>
      </c>
      <c r="F5617">
        <v>6900000</v>
      </c>
      <c r="G5617">
        <v>102</v>
      </c>
      <c r="H5617">
        <v>-200000</v>
      </c>
      <c r="I5617">
        <v>-2.8169014084507039E-2</v>
      </c>
      <c r="J5617" t="s">
        <v>341</v>
      </c>
      <c r="K5617" t="s">
        <v>873</v>
      </c>
      <c r="L5617" t="s">
        <v>497</v>
      </c>
    </row>
    <row r="5618" spans="1:12" x14ac:dyDescent="0.3">
      <c r="A5618" s="9">
        <v>44895</v>
      </c>
      <c r="B5618" t="s">
        <v>287</v>
      </c>
      <c r="C5618" t="s">
        <v>96</v>
      </c>
      <c r="D5618">
        <v>43300000</v>
      </c>
      <c r="E5618">
        <v>500000</v>
      </c>
      <c r="F5618">
        <v>43800000</v>
      </c>
      <c r="G5618">
        <v>86</v>
      </c>
      <c r="H5618">
        <v>0</v>
      </c>
      <c r="I5618">
        <v>0</v>
      </c>
      <c r="J5618" t="s">
        <v>339</v>
      </c>
      <c r="K5618" t="s">
        <v>855</v>
      </c>
      <c r="L5618" t="s">
        <v>348</v>
      </c>
    </row>
    <row r="5619" spans="1:12" x14ac:dyDescent="0.3">
      <c r="A5619" s="9">
        <v>44895</v>
      </c>
      <c r="B5619" t="s">
        <v>288</v>
      </c>
      <c r="C5619" t="s">
        <v>97</v>
      </c>
      <c r="D5619">
        <v>35700000</v>
      </c>
      <c r="E5619">
        <v>2400000</v>
      </c>
      <c r="F5619">
        <v>38100000</v>
      </c>
      <c r="G5619">
        <v>81</v>
      </c>
      <c r="H5619">
        <v>2000000</v>
      </c>
      <c r="I5619">
        <v>5.5401662049861487E-2</v>
      </c>
      <c r="J5619" t="s">
        <v>340</v>
      </c>
      <c r="K5619" t="s">
        <v>2208</v>
      </c>
      <c r="L5619" t="s">
        <v>754</v>
      </c>
    </row>
    <row r="5620" spans="1:12" x14ac:dyDescent="0.3">
      <c r="A5620" s="9">
        <v>44895</v>
      </c>
      <c r="B5620" t="s">
        <v>259</v>
      </c>
      <c r="C5620" t="s">
        <v>68</v>
      </c>
      <c r="D5620">
        <v>145999700000</v>
      </c>
      <c r="E5620">
        <v>31649100000</v>
      </c>
      <c r="F5620">
        <v>177648800000</v>
      </c>
      <c r="G5620">
        <v>3</v>
      </c>
      <c r="H5620">
        <v>-286700000</v>
      </c>
      <c r="I5620">
        <v>-1.6112580120324501E-3</v>
      </c>
      <c r="J5620" t="s">
        <v>341</v>
      </c>
      <c r="K5620" t="s">
        <v>2690</v>
      </c>
      <c r="L5620" t="s">
        <v>705</v>
      </c>
    </row>
    <row r="5621" spans="1:12" x14ac:dyDescent="0.3">
      <c r="A5621" s="9">
        <v>44895</v>
      </c>
      <c r="B5621" t="s">
        <v>327</v>
      </c>
      <c r="C5621" t="s">
        <v>145</v>
      </c>
      <c r="D5621">
        <v>0</v>
      </c>
      <c r="E5621">
        <v>0</v>
      </c>
      <c r="F5621">
        <v>0</v>
      </c>
      <c r="G5621">
        <v>120</v>
      </c>
      <c r="H5621">
        <v>0</v>
      </c>
      <c r="J5621" t="s">
        <v>339</v>
      </c>
      <c r="K5621" t="s">
        <v>348</v>
      </c>
      <c r="L5621" t="s">
        <v>348</v>
      </c>
    </row>
    <row r="5622" spans="1:12" x14ac:dyDescent="0.3">
      <c r="A5622" s="9">
        <v>44895</v>
      </c>
      <c r="B5622" t="s">
        <v>276</v>
      </c>
      <c r="C5622" t="s">
        <v>85</v>
      </c>
      <c r="D5622">
        <v>5213400000</v>
      </c>
      <c r="E5622">
        <v>62000000</v>
      </c>
      <c r="F5622">
        <v>5275400000</v>
      </c>
      <c r="G5622">
        <v>28</v>
      </c>
      <c r="H5622">
        <v>246500000</v>
      </c>
      <c r="I5622">
        <v>4.9016683568971348E-2</v>
      </c>
      <c r="J5622" t="s">
        <v>340</v>
      </c>
      <c r="K5622" t="s">
        <v>2488</v>
      </c>
      <c r="L5622" t="s">
        <v>2080</v>
      </c>
    </row>
    <row r="5623" spans="1:12" x14ac:dyDescent="0.3">
      <c r="A5623" s="9">
        <v>44895</v>
      </c>
      <c r="B5623" t="s">
        <v>274</v>
      </c>
      <c r="C5623" t="s">
        <v>83</v>
      </c>
      <c r="D5623">
        <v>2562200000</v>
      </c>
      <c r="E5623">
        <v>2086100000</v>
      </c>
      <c r="F5623">
        <v>4648300000</v>
      </c>
      <c r="G5623">
        <v>29</v>
      </c>
      <c r="H5623">
        <v>-361200000</v>
      </c>
      <c r="I5623">
        <v>-7.2103004291845491E-2</v>
      </c>
      <c r="J5623" t="s">
        <v>341</v>
      </c>
      <c r="K5623" t="s">
        <v>2666</v>
      </c>
      <c r="L5623" t="s">
        <v>1662</v>
      </c>
    </row>
    <row r="5624" spans="1:12" x14ac:dyDescent="0.3">
      <c r="A5624" s="9">
        <v>44895</v>
      </c>
      <c r="B5624" t="s">
        <v>197</v>
      </c>
      <c r="C5624" t="s">
        <v>5</v>
      </c>
      <c r="D5624">
        <v>588400000</v>
      </c>
      <c r="E5624">
        <v>0</v>
      </c>
      <c r="F5624">
        <v>588400000</v>
      </c>
      <c r="G5624">
        <v>55</v>
      </c>
      <c r="H5624">
        <v>-24700000</v>
      </c>
      <c r="I5624">
        <v>-4.02870657315283E-2</v>
      </c>
      <c r="J5624" t="s">
        <v>341</v>
      </c>
      <c r="K5624" t="s">
        <v>2900</v>
      </c>
      <c r="L5624" t="s">
        <v>1072</v>
      </c>
    </row>
    <row r="5625" spans="1:12" x14ac:dyDescent="0.3">
      <c r="A5625" s="9">
        <v>44895</v>
      </c>
      <c r="B5625" t="s">
        <v>300</v>
      </c>
      <c r="C5625" t="s">
        <v>109</v>
      </c>
      <c r="D5625">
        <v>400000</v>
      </c>
      <c r="E5625">
        <v>400000</v>
      </c>
      <c r="F5625">
        <v>800000</v>
      </c>
      <c r="G5625">
        <v>113</v>
      </c>
      <c r="H5625">
        <v>0</v>
      </c>
      <c r="I5625">
        <v>0</v>
      </c>
      <c r="J5625" t="s">
        <v>339</v>
      </c>
      <c r="K5625" t="s">
        <v>365</v>
      </c>
      <c r="L5625" t="s">
        <v>348</v>
      </c>
    </row>
    <row r="5626" spans="1:12" x14ac:dyDescent="0.3">
      <c r="A5626" s="9">
        <v>44895</v>
      </c>
      <c r="B5626" t="s">
        <v>295</v>
      </c>
      <c r="C5626" t="s">
        <v>104</v>
      </c>
      <c r="D5626">
        <v>1838600000</v>
      </c>
      <c r="E5626">
        <v>2232400000</v>
      </c>
      <c r="F5626">
        <v>4071000000</v>
      </c>
      <c r="G5626">
        <v>30</v>
      </c>
      <c r="H5626">
        <v>89500000</v>
      </c>
      <c r="I5626">
        <v>2.2478965214115281E-2</v>
      </c>
      <c r="J5626" t="s">
        <v>340</v>
      </c>
      <c r="K5626" t="s">
        <v>1459</v>
      </c>
      <c r="L5626" t="s">
        <v>870</v>
      </c>
    </row>
    <row r="5627" spans="1:12" x14ac:dyDescent="0.3">
      <c r="A5627" s="9">
        <v>44895</v>
      </c>
      <c r="B5627" t="s">
        <v>322</v>
      </c>
      <c r="C5627" t="s">
        <v>132</v>
      </c>
      <c r="D5627">
        <v>6497600000</v>
      </c>
      <c r="E5627">
        <v>0</v>
      </c>
      <c r="F5627">
        <v>6497600000</v>
      </c>
      <c r="G5627">
        <v>21</v>
      </c>
      <c r="H5627">
        <v>246500000</v>
      </c>
      <c r="I5627">
        <v>3.9433059781478458E-2</v>
      </c>
      <c r="J5627" t="s">
        <v>340</v>
      </c>
      <c r="K5627" t="s">
        <v>1181</v>
      </c>
      <c r="L5627" t="s">
        <v>2080</v>
      </c>
    </row>
    <row r="5628" spans="1:12" x14ac:dyDescent="0.3">
      <c r="A5628" s="9">
        <v>44895</v>
      </c>
      <c r="B5628" t="s">
        <v>296</v>
      </c>
      <c r="C5628" t="s">
        <v>105</v>
      </c>
      <c r="D5628">
        <v>747400000</v>
      </c>
      <c r="E5628">
        <v>0</v>
      </c>
      <c r="F5628">
        <v>747400000</v>
      </c>
      <c r="G5628">
        <v>51</v>
      </c>
      <c r="H5628">
        <v>-24100000</v>
      </c>
      <c r="I5628">
        <v>-3.1237848347375238E-2</v>
      </c>
      <c r="J5628" t="s">
        <v>341</v>
      </c>
      <c r="K5628" t="s">
        <v>2901</v>
      </c>
      <c r="L5628" t="s">
        <v>1072</v>
      </c>
    </row>
    <row r="5629" spans="1:12" x14ac:dyDescent="0.3">
      <c r="A5629" s="9">
        <v>44895</v>
      </c>
      <c r="B5629" t="s">
        <v>333</v>
      </c>
      <c r="C5629" t="s">
        <v>150</v>
      </c>
      <c r="D5629">
        <v>1400000</v>
      </c>
      <c r="E5629">
        <v>0</v>
      </c>
      <c r="F5629">
        <v>1400000</v>
      </c>
      <c r="G5629">
        <v>114</v>
      </c>
      <c r="H5629">
        <v>-400000</v>
      </c>
      <c r="I5629">
        <v>-0.22222222222222221</v>
      </c>
      <c r="J5629" t="s">
        <v>341</v>
      </c>
      <c r="K5629" t="s">
        <v>550</v>
      </c>
      <c r="L5629" t="s">
        <v>909</v>
      </c>
    </row>
    <row r="5630" spans="1:12" x14ac:dyDescent="0.3">
      <c r="A5630" s="9">
        <v>44895</v>
      </c>
      <c r="B5630" t="s">
        <v>297</v>
      </c>
      <c r="C5630" t="s">
        <v>106</v>
      </c>
      <c r="D5630">
        <v>248400000</v>
      </c>
      <c r="E5630">
        <v>0</v>
      </c>
      <c r="F5630">
        <v>248400000</v>
      </c>
      <c r="G5630">
        <v>63</v>
      </c>
      <c r="H5630">
        <v>300000</v>
      </c>
      <c r="I5630">
        <v>1.2091898428053199E-3</v>
      </c>
      <c r="J5630" t="s">
        <v>340</v>
      </c>
      <c r="K5630" t="s">
        <v>1433</v>
      </c>
      <c r="L5630" t="s">
        <v>390</v>
      </c>
    </row>
    <row r="5631" spans="1:12" x14ac:dyDescent="0.3">
      <c r="A5631" s="9">
        <v>44895</v>
      </c>
      <c r="B5631" t="s">
        <v>298</v>
      </c>
      <c r="C5631" t="s">
        <v>107</v>
      </c>
      <c r="D5631">
        <v>5600000</v>
      </c>
      <c r="E5631">
        <v>0</v>
      </c>
      <c r="F5631">
        <v>5600000</v>
      </c>
      <c r="G5631">
        <v>103</v>
      </c>
      <c r="H5631">
        <v>300000</v>
      </c>
      <c r="I5631">
        <v>5.6603773584905662E-2</v>
      </c>
      <c r="J5631" t="s">
        <v>340</v>
      </c>
      <c r="K5631" t="s">
        <v>1212</v>
      </c>
      <c r="L5631" t="s">
        <v>390</v>
      </c>
    </row>
    <row r="5632" spans="1:12" x14ac:dyDescent="0.3">
      <c r="A5632" s="9">
        <v>44895</v>
      </c>
      <c r="B5632" t="s">
        <v>299</v>
      </c>
      <c r="C5632" t="s">
        <v>108</v>
      </c>
      <c r="D5632">
        <v>15730900000</v>
      </c>
      <c r="E5632">
        <v>1817000000</v>
      </c>
      <c r="F5632">
        <v>17547900000</v>
      </c>
      <c r="G5632">
        <v>8</v>
      </c>
      <c r="H5632">
        <v>-13300000</v>
      </c>
      <c r="I5632">
        <v>-7.5735143384278978E-4</v>
      </c>
      <c r="J5632" t="s">
        <v>341</v>
      </c>
      <c r="K5632" t="s">
        <v>1426</v>
      </c>
      <c r="L5632" t="s">
        <v>506</v>
      </c>
    </row>
    <row r="5633" spans="1:12" x14ac:dyDescent="0.3">
      <c r="A5633" s="9">
        <v>44895</v>
      </c>
      <c r="B5633" t="s">
        <v>290</v>
      </c>
      <c r="C5633" t="s">
        <v>99</v>
      </c>
      <c r="D5633">
        <v>214700000</v>
      </c>
      <c r="E5633">
        <v>0</v>
      </c>
      <c r="F5633">
        <v>214700000</v>
      </c>
      <c r="G5633">
        <v>64</v>
      </c>
      <c r="H5633">
        <v>4000000</v>
      </c>
      <c r="I5633">
        <v>1.8984337921215001E-2</v>
      </c>
      <c r="J5633" t="s">
        <v>340</v>
      </c>
      <c r="K5633" t="s">
        <v>2235</v>
      </c>
      <c r="L5633" t="s">
        <v>459</v>
      </c>
    </row>
    <row r="5634" spans="1:12" x14ac:dyDescent="0.3">
      <c r="A5634" s="9">
        <v>44895</v>
      </c>
      <c r="B5634" t="s">
        <v>301</v>
      </c>
      <c r="C5634" t="s">
        <v>110</v>
      </c>
      <c r="D5634">
        <v>2643800000</v>
      </c>
      <c r="E5634">
        <v>128200000</v>
      </c>
      <c r="F5634">
        <v>2772000000</v>
      </c>
      <c r="G5634">
        <v>37</v>
      </c>
      <c r="H5634">
        <v>-66100000</v>
      </c>
      <c r="I5634">
        <v>-2.3290229378809771E-2</v>
      </c>
      <c r="J5634" t="s">
        <v>341</v>
      </c>
      <c r="K5634" t="s">
        <v>532</v>
      </c>
      <c r="L5634" t="s">
        <v>2586</v>
      </c>
    </row>
    <row r="5635" spans="1:12" x14ac:dyDescent="0.3">
      <c r="A5635" s="9">
        <v>44895</v>
      </c>
      <c r="B5635" t="s">
        <v>302</v>
      </c>
      <c r="C5635" t="s">
        <v>111</v>
      </c>
      <c r="D5635">
        <v>2700000</v>
      </c>
      <c r="E5635">
        <v>0</v>
      </c>
      <c r="F5635">
        <v>2700000</v>
      </c>
      <c r="G5635">
        <v>109</v>
      </c>
      <c r="H5635">
        <v>-100000</v>
      </c>
      <c r="I5635">
        <v>-3.5714285714285712E-2</v>
      </c>
      <c r="J5635" t="s">
        <v>341</v>
      </c>
      <c r="K5635" t="s">
        <v>359</v>
      </c>
      <c r="L5635" t="s">
        <v>503</v>
      </c>
    </row>
    <row r="5636" spans="1:12" x14ac:dyDescent="0.3">
      <c r="A5636" s="9">
        <v>44895</v>
      </c>
      <c r="B5636" t="s">
        <v>304</v>
      </c>
      <c r="C5636" t="s">
        <v>113</v>
      </c>
      <c r="D5636">
        <v>16753500000</v>
      </c>
      <c r="E5636">
        <v>3690400000</v>
      </c>
      <c r="F5636">
        <v>20443900000</v>
      </c>
      <c r="G5636">
        <v>11</v>
      </c>
      <c r="H5636">
        <v>-205600000</v>
      </c>
      <c r="I5636">
        <v>-9.9566575461875594E-3</v>
      </c>
      <c r="J5636" t="s">
        <v>341</v>
      </c>
      <c r="K5636" t="s">
        <v>1590</v>
      </c>
      <c r="L5636" t="s">
        <v>576</v>
      </c>
    </row>
    <row r="5637" spans="1:12" x14ac:dyDescent="0.3">
      <c r="A5637" s="9">
        <v>44895</v>
      </c>
      <c r="B5637" t="s">
        <v>305</v>
      </c>
      <c r="C5637" t="s">
        <v>114</v>
      </c>
      <c r="D5637">
        <v>16238200000</v>
      </c>
      <c r="E5637">
        <v>7686200000</v>
      </c>
      <c r="F5637">
        <v>23924400000</v>
      </c>
      <c r="G5637">
        <v>6</v>
      </c>
      <c r="H5637">
        <v>689800000</v>
      </c>
      <c r="I5637">
        <v>2.968848183312818E-2</v>
      </c>
      <c r="J5637" t="s">
        <v>340</v>
      </c>
      <c r="K5637" t="s">
        <v>2902</v>
      </c>
      <c r="L5637" t="s">
        <v>1071</v>
      </c>
    </row>
    <row r="5638" spans="1:12" x14ac:dyDescent="0.3">
      <c r="A5638" s="9">
        <v>44895</v>
      </c>
      <c r="B5638" t="s">
        <v>309</v>
      </c>
      <c r="C5638" t="s">
        <v>118</v>
      </c>
      <c r="D5638">
        <v>47900000</v>
      </c>
      <c r="E5638">
        <v>29300000</v>
      </c>
      <c r="F5638">
        <v>77200000</v>
      </c>
      <c r="G5638">
        <v>80</v>
      </c>
      <c r="H5638">
        <v>-2000000</v>
      </c>
      <c r="I5638">
        <v>-2.5252525252525249E-2</v>
      </c>
      <c r="J5638" t="s">
        <v>341</v>
      </c>
      <c r="K5638" t="s">
        <v>2903</v>
      </c>
      <c r="L5638" t="s">
        <v>642</v>
      </c>
    </row>
    <row r="5639" spans="1:12" x14ac:dyDescent="0.3">
      <c r="A5639" s="9">
        <v>44895</v>
      </c>
      <c r="B5639" t="s">
        <v>308</v>
      </c>
      <c r="C5639" t="s">
        <v>117</v>
      </c>
      <c r="D5639">
        <v>207460900000</v>
      </c>
      <c r="E5639">
        <v>28283300000</v>
      </c>
      <c r="F5639">
        <v>235744200000</v>
      </c>
      <c r="G5639">
        <v>1</v>
      </c>
      <c r="H5639">
        <v>974600000</v>
      </c>
      <c r="I5639">
        <v>4.1513040870708989E-3</v>
      </c>
      <c r="J5639" t="s">
        <v>340</v>
      </c>
      <c r="K5639" t="s">
        <v>2904</v>
      </c>
      <c r="L5639" t="s">
        <v>1719</v>
      </c>
    </row>
    <row r="5640" spans="1:12" x14ac:dyDescent="0.3">
      <c r="A5640" s="9">
        <v>44895</v>
      </c>
      <c r="B5640" t="s">
        <v>307</v>
      </c>
      <c r="C5640" t="s">
        <v>141</v>
      </c>
      <c r="D5640">
        <v>123000000</v>
      </c>
      <c r="E5640">
        <v>0</v>
      </c>
      <c r="F5640">
        <v>123000000</v>
      </c>
      <c r="G5640">
        <v>70</v>
      </c>
      <c r="H5640">
        <v>12700000</v>
      </c>
      <c r="I5640">
        <v>0.1151405258386219</v>
      </c>
      <c r="J5640" t="s">
        <v>340</v>
      </c>
      <c r="K5640" t="s">
        <v>1994</v>
      </c>
      <c r="L5640" t="s">
        <v>462</v>
      </c>
    </row>
    <row r="5641" spans="1:12" x14ac:dyDescent="0.3">
      <c r="A5641" s="9">
        <v>44895</v>
      </c>
      <c r="B5641" t="s">
        <v>335</v>
      </c>
      <c r="C5641" t="s">
        <v>153</v>
      </c>
      <c r="D5641">
        <v>10000000</v>
      </c>
      <c r="E5641">
        <v>0</v>
      </c>
      <c r="F5641">
        <v>10000000</v>
      </c>
      <c r="G5641">
        <v>82</v>
      </c>
      <c r="H5641">
        <v>0</v>
      </c>
      <c r="I5641">
        <v>0</v>
      </c>
      <c r="J5641" t="s">
        <v>339</v>
      </c>
      <c r="K5641" t="s">
        <v>785</v>
      </c>
      <c r="L5641" t="s">
        <v>348</v>
      </c>
    </row>
    <row r="5642" spans="1:12" x14ac:dyDescent="0.3">
      <c r="A5642" s="9">
        <v>44895</v>
      </c>
      <c r="B5642" t="s">
        <v>320</v>
      </c>
      <c r="C5642" t="s">
        <v>129</v>
      </c>
      <c r="D5642">
        <v>76300000</v>
      </c>
      <c r="E5642">
        <v>0</v>
      </c>
      <c r="F5642">
        <v>76300000</v>
      </c>
      <c r="G5642">
        <v>82</v>
      </c>
      <c r="H5642">
        <v>500000</v>
      </c>
      <c r="I5642">
        <v>6.5963060686015833E-3</v>
      </c>
      <c r="J5642" t="s">
        <v>340</v>
      </c>
      <c r="K5642" t="s">
        <v>2905</v>
      </c>
      <c r="L5642" t="s">
        <v>361</v>
      </c>
    </row>
    <row r="5643" spans="1:12" x14ac:dyDescent="0.3">
      <c r="A5643" s="9">
        <v>44895</v>
      </c>
      <c r="B5643" t="s">
        <v>292</v>
      </c>
      <c r="C5643" t="s">
        <v>101</v>
      </c>
      <c r="D5643">
        <v>17505600000</v>
      </c>
      <c r="E5643">
        <v>38000000</v>
      </c>
      <c r="F5643">
        <v>17543600000</v>
      </c>
      <c r="G5643">
        <v>9</v>
      </c>
      <c r="H5643">
        <v>42600000</v>
      </c>
      <c r="I5643">
        <v>2.434146620193132E-3</v>
      </c>
      <c r="J5643" t="s">
        <v>340</v>
      </c>
      <c r="K5643" t="s">
        <v>1426</v>
      </c>
      <c r="L5643" t="s">
        <v>650</v>
      </c>
    </row>
    <row r="5644" spans="1:12" x14ac:dyDescent="0.3">
      <c r="A5644" s="9">
        <v>44895</v>
      </c>
      <c r="B5644" t="s">
        <v>310</v>
      </c>
      <c r="C5644" t="s">
        <v>142</v>
      </c>
      <c r="D5644">
        <v>68500000</v>
      </c>
      <c r="E5644">
        <v>0</v>
      </c>
      <c r="F5644">
        <v>68500000</v>
      </c>
      <c r="G5644">
        <v>74</v>
      </c>
      <c r="H5644">
        <v>800000</v>
      </c>
      <c r="I5644">
        <v>1.181683899556869E-2</v>
      </c>
      <c r="J5644" t="s">
        <v>340</v>
      </c>
      <c r="K5644" t="s">
        <v>2906</v>
      </c>
      <c r="L5644" t="s">
        <v>365</v>
      </c>
    </row>
    <row r="5645" spans="1:12" x14ac:dyDescent="0.3">
      <c r="A5645" s="9">
        <v>44895</v>
      </c>
      <c r="B5645" t="s">
        <v>311</v>
      </c>
      <c r="C5645" t="s">
        <v>120</v>
      </c>
      <c r="D5645">
        <v>0</v>
      </c>
      <c r="E5645">
        <v>0</v>
      </c>
      <c r="F5645">
        <v>0</v>
      </c>
      <c r="G5645">
        <v>123</v>
      </c>
      <c r="H5645">
        <v>0</v>
      </c>
      <c r="J5645" t="s">
        <v>339</v>
      </c>
      <c r="K5645" t="s">
        <v>348</v>
      </c>
      <c r="L5645" t="s">
        <v>348</v>
      </c>
    </row>
    <row r="5646" spans="1:12" x14ac:dyDescent="0.3">
      <c r="A5646" s="9">
        <v>44895</v>
      </c>
      <c r="B5646" t="s">
        <v>315</v>
      </c>
      <c r="C5646" t="s">
        <v>124</v>
      </c>
      <c r="D5646">
        <v>0</v>
      </c>
      <c r="E5646">
        <v>3000000</v>
      </c>
      <c r="F5646">
        <v>3000000</v>
      </c>
      <c r="G5646">
        <v>106</v>
      </c>
      <c r="H5646">
        <v>0</v>
      </c>
      <c r="I5646">
        <v>0</v>
      </c>
      <c r="J5646" t="s">
        <v>339</v>
      </c>
      <c r="K5646" t="s">
        <v>674</v>
      </c>
      <c r="L5646" t="s">
        <v>348</v>
      </c>
    </row>
    <row r="5647" spans="1:12" x14ac:dyDescent="0.3">
      <c r="A5647" s="9">
        <v>44895</v>
      </c>
      <c r="B5647" t="s">
        <v>313</v>
      </c>
      <c r="C5647" t="s">
        <v>122</v>
      </c>
      <c r="D5647">
        <v>114900000</v>
      </c>
      <c r="E5647">
        <v>0</v>
      </c>
      <c r="F5647">
        <v>114900000</v>
      </c>
      <c r="G5647">
        <v>69</v>
      </c>
      <c r="H5647">
        <v>2200000</v>
      </c>
      <c r="I5647">
        <v>1.952085181898847E-2</v>
      </c>
      <c r="J5647" t="s">
        <v>340</v>
      </c>
      <c r="K5647" t="s">
        <v>552</v>
      </c>
      <c r="L5647" t="s">
        <v>471</v>
      </c>
    </row>
    <row r="5648" spans="1:12" x14ac:dyDescent="0.3">
      <c r="A5648" s="9">
        <v>44895</v>
      </c>
      <c r="B5648" t="s">
        <v>312</v>
      </c>
      <c r="C5648" t="s">
        <v>121</v>
      </c>
      <c r="D5648">
        <v>0</v>
      </c>
      <c r="E5648">
        <v>0</v>
      </c>
      <c r="F5648">
        <v>0</v>
      </c>
      <c r="G5648">
        <v>122</v>
      </c>
      <c r="H5648">
        <v>0</v>
      </c>
      <c r="J5648" t="s">
        <v>339</v>
      </c>
      <c r="K5648" t="s">
        <v>348</v>
      </c>
      <c r="L5648" t="s">
        <v>348</v>
      </c>
    </row>
    <row r="5649" spans="1:12" x14ac:dyDescent="0.3">
      <c r="A5649" s="9">
        <v>44895</v>
      </c>
      <c r="B5649" t="s">
        <v>321</v>
      </c>
      <c r="C5649" t="s">
        <v>130</v>
      </c>
      <c r="D5649">
        <v>350300000</v>
      </c>
      <c r="E5649">
        <v>73300000</v>
      </c>
      <c r="F5649">
        <v>423600000</v>
      </c>
      <c r="G5649">
        <v>58</v>
      </c>
      <c r="H5649">
        <v>1900000</v>
      </c>
      <c r="I5649">
        <v>4.5055726820014226E-3</v>
      </c>
      <c r="J5649" t="s">
        <v>340</v>
      </c>
      <c r="K5649" t="s">
        <v>2038</v>
      </c>
      <c r="L5649" t="s">
        <v>657</v>
      </c>
    </row>
    <row r="5650" spans="1:12" x14ac:dyDescent="0.3">
      <c r="A5650" s="9">
        <v>44895</v>
      </c>
      <c r="B5650" t="s">
        <v>316</v>
      </c>
      <c r="C5650" t="s">
        <v>125</v>
      </c>
      <c r="D5650">
        <v>0</v>
      </c>
      <c r="E5650">
        <v>0</v>
      </c>
      <c r="F5650">
        <v>0</v>
      </c>
      <c r="G5650">
        <v>118</v>
      </c>
      <c r="H5650">
        <v>0</v>
      </c>
      <c r="J5650" t="s">
        <v>339</v>
      </c>
      <c r="K5650" t="s">
        <v>348</v>
      </c>
      <c r="L5650" t="s">
        <v>348</v>
      </c>
    </row>
    <row r="5651" spans="1:12" x14ac:dyDescent="0.3">
      <c r="A5651" s="9">
        <v>44895</v>
      </c>
      <c r="B5651" t="s">
        <v>317</v>
      </c>
      <c r="C5651" t="s">
        <v>126</v>
      </c>
      <c r="D5651">
        <v>11013000000</v>
      </c>
      <c r="E5651">
        <v>0</v>
      </c>
      <c r="F5651">
        <v>11013000000</v>
      </c>
      <c r="G5651">
        <v>17</v>
      </c>
      <c r="H5651">
        <v>63400000</v>
      </c>
      <c r="I5651">
        <v>5.7901658508073351E-3</v>
      </c>
      <c r="J5651" t="s">
        <v>340</v>
      </c>
      <c r="K5651" t="s">
        <v>1514</v>
      </c>
      <c r="L5651" t="s">
        <v>883</v>
      </c>
    </row>
    <row r="5652" spans="1:12" x14ac:dyDescent="0.3">
      <c r="A5652" s="9">
        <v>44895</v>
      </c>
      <c r="B5652" t="s">
        <v>318</v>
      </c>
      <c r="C5652" t="s">
        <v>127</v>
      </c>
      <c r="D5652">
        <v>1400000</v>
      </c>
      <c r="E5652">
        <v>0</v>
      </c>
      <c r="F5652">
        <v>1400000</v>
      </c>
      <c r="G5652">
        <v>111</v>
      </c>
      <c r="H5652">
        <v>0</v>
      </c>
      <c r="I5652">
        <v>0</v>
      </c>
      <c r="J5652" t="s">
        <v>339</v>
      </c>
      <c r="K5652" t="s">
        <v>550</v>
      </c>
      <c r="L5652" t="s">
        <v>348</v>
      </c>
    </row>
    <row r="5653" spans="1:12" x14ac:dyDescent="0.3">
      <c r="A5653" s="9">
        <v>44895</v>
      </c>
      <c r="B5653" t="s">
        <v>319</v>
      </c>
      <c r="C5653" t="s">
        <v>128</v>
      </c>
      <c r="D5653">
        <v>7400000</v>
      </c>
      <c r="E5653">
        <v>0</v>
      </c>
      <c r="F5653">
        <v>7400000</v>
      </c>
      <c r="G5653">
        <v>99</v>
      </c>
      <c r="H5653">
        <v>0</v>
      </c>
      <c r="I5653">
        <v>0</v>
      </c>
      <c r="J5653" t="s">
        <v>339</v>
      </c>
      <c r="K5653" t="s">
        <v>1538</v>
      </c>
      <c r="L5653" t="s">
        <v>348</v>
      </c>
    </row>
    <row r="5654" spans="1:12" x14ac:dyDescent="0.3">
      <c r="A5654" s="9">
        <v>44895</v>
      </c>
      <c r="B5654" t="s">
        <v>314</v>
      </c>
      <c r="C5654" t="s">
        <v>123</v>
      </c>
      <c r="D5654">
        <v>300000</v>
      </c>
      <c r="E5654">
        <v>0</v>
      </c>
      <c r="F5654">
        <v>300000</v>
      </c>
      <c r="G5654">
        <v>107</v>
      </c>
      <c r="H5654">
        <v>0</v>
      </c>
      <c r="I5654">
        <v>0</v>
      </c>
      <c r="J5654" t="s">
        <v>339</v>
      </c>
      <c r="K5654" t="s">
        <v>390</v>
      </c>
      <c r="L5654" t="s">
        <v>348</v>
      </c>
    </row>
    <row r="5655" spans="1:12" x14ac:dyDescent="0.3">
      <c r="A5655" s="9">
        <v>44926</v>
      </c>
      <c r="B5655" t="s">
        <v>203</v>
      </c>
      <c r="C5655" t="s">
        <v>12</v>
      </c>
      <c r="D5655">
        <v>19100000</v>
      </c>
      <c r="E5655">
        <v>300000</v>
      </c>
      <c r="F5655">
        <v>19400000</v>
      </c>
      <c r="G5655">
        <v>91</v>
      </c>
      <c r="H5655">
        <v>3000000</v>
      </c>
      <c r="I5655">
        <v>0.18292682926829271</v>
      </c>
      <c r="J5655" t="s">
        <v>340</v>
      </c>
      <c r="K5655" t="s">
        <v>2783</v>
      </c>
      <c r="L5655" t="s">
        <v>674</v>
      </c>
    </row>
    <row r="5656" spans="1:12" x14ac:dyDescent="0.3">
      <c r="A5656" s="9">
        <v>44926</v>
      </c>
      <c r="B5656" t="s">
        <v>206</v>
      </c>
      <c r="C5656" t="s">
        <v>15</v>
      </c>
      <c r="D5656">
        <v>100000</v>
      </c>
      <c r="E5656">
        <v>0</v>
      </c>
      <c r="F5656">
        <v>100000</v>
      </c>
      <c r="G5656">
        <v>115</v>
      </c>
      <c r="H5656">
        <v>0</v>
      </c>
      <c r="I5656">
        <v>0</v>
      </c>
      <c r="J5656" t="s">
        <v>339</v>
      </c>
      <c r="K5656" t="s">
        <v>486</v>
      </c>
      <c r="L5656" t="s">
        <v>348</v>
      </c>
    </row>
    <row r="5657" spans="1:12" x14ac:dyDescent="0.3">
      <c r="A5657" s="9">
        <v>44926</v>
      </c>
      <c r="B5657" t="s">
        <v>205</v>
      </c>
      <c r="C5657" t="s">
        <v>14</v>
      </c>
      <c r="D5657">
        <v>7633600000</v>
      </c>
      <c r="E5657">
        <v>347500000</v>
      </c>
      <c r="F5657">
        <v>7981100000</v>
      </c>
      <c r="G5657">
        <v>20</v>
      </c>
      <c r="H5657">
        <v>267600000</v>
      </c>
      <c r="I5657">
        <v>3.4692422376353137E-2</v>
      </c>
      <c r="J5657" t="s">
        <v>340</v>
      </c>
      <c r="K5657" t="s">
        <v>2907</v>
      </c>
      <c r="L5657" t="s">
        <v>1507</v>
      </c>
    </row>
    <row r="5658" spans="1:12" x14ac:dyDescent="0.3">
      <c r="A5658" s="9">
        <v>44926</v>
      </c>
      <c r="B5658" t="s">
        <v>204</v>
      </c>
      <c r="C5658" t="s">
        <v>13</v>
      </c>
      <c r="D5658">
        <v>0</v>
      </c>
      <c r="E5658">
        <v>100000</v>
      </c>
      <c r="F5658">
        <v>100000</v>
      </c>
      <c r="G5658">
        <v>108</v>
      </c>
      <c r="H5658">
        <v>-300000</v>
      </c>
      <c r="I5658">
        <v>-0.75</v>
      </c>
      <c r="J5658" t="s">
        <v>341</v>
      </c>
      <c r="K5658" t="s">
        <v>486</v>
      </c>
      <c r="L5658" t="s">
        <v>632</v>
      </c>
    </row>
    <row r="5659" spans="1:12" x14ac:dyDescent="0.3">
      <c r="A5659" s="9">
        <v>44926</v>
      </c>
      <c r="B5659" t="s">
        <v>202</v>
      </c>
      <c r="C5659" t="s">
        <v>11</v>
      </c>
      <c r="D5659">
        <v>96900000</v>
      </c>
      <c r="E5659">
        <v>0</v>
      </c>
      <c r="F5659">
        <v>96900000</v>
      </c>
      <c r="G5659">
        <v>72</v>
      </c>
      <c r="H5659">
        <v>-300000</v>
      </c>
      <c r="I5659">
        <v>-3.08641975308642E-3</v>
      </c>
      <c r="J5659" t="s">
        <v>341</v>
      </c>
      <c r="K5659" t="s">
        <v>2908</v>
      </c>
      <c r="L5659" t="s">
        <v>632</v>
      </c>
    </row>
    <row r="5660" spans="1:12" x14ac:dyDescent="0.3">
      <c r="A5660" s="9">
        <v>44926</v>
      </c>
      <c r="B5660" t="s">
        <v>228</v>
      </c>
      <c r="C5660" t="s">
        <v>37</v>
      </c>
      <c r="D5660">
        <v>3215500000</v>
      </c>
      <c r="E5660">
        <v>3877200000</v>
      </c>
      <c r="F5660">
        <v>7092700000</v>
      </c>
      <c r="G5660">
        <v>22</v>
      </c>
      <c r="H5660">
        <v>753500000</v>
      </c>
      <c r="I5660">
        <v>0.1188635790005048</v>
      </c>
      <c r="J5660" t="s">
        <v>340</v>
      </c>
      <c r="K5660" t="s">
        <v>460</v>
      </c>
      <c r="L5660" t="s">
        <v>2909</v>
      </c>
    </row>
    <row r="5661" spans="1:12" x14ac:dyDescent="0.3">
      <c r="A5661" s="9">
        <v>44926</v>
      </c>
      <c r="B5661" t="s">
        <v>334</v>
      </c>
      <c r="C5661" t="s">
        <v>151</v>
      </c>
      <c r="D5661">
        <v>5378000000</v>
      </c>
      <c r="E5661">
        <v>15000000</v>
      </c>
      <c r="F5661">
        <v>5393000000</v>
      </c>
      <c r="G5661">
        <v>26</v>
      </c>
      <c r="H5661">
        <v>-117500000</v>
      </c>
      <c r="I5661">
        <v>-2.1322928953815441E-2</v>
      </c>
      <c r="J5661" t="s">
        <v>341</v>
      </c>
      <c r="K5661" t="s">
        <v>2120</v>
      </c>
      <c r="L5661" t="s">
        <v>770</v>
      </c>
    </row>
    <row r="5662" spans="1:12" x14ac:dyDescent="0.3">
      <c r="A5662" s="9">
        <v>44926</v>
      </c>
      <c r="B5662" t="s">
        <v>200</v>
      </c>
      <c r="C5662" t="s">
        <v>9</v>
      </c>
      <c r="D5662">
        <v>6220800000</v>
      </c>
      <c r="E5662">
        <v>0</v>
      </c>
      <c r="F5662">
        <v>6220800000</v>
      </c>
      <c r="G5662">
        <v>23</v>
      </c>
      <c r="H5662">
        <v>154100000</v>
      </c>
      <c r="I5662">
        <v>2.540095933538827E-2</v>
      </c>
      <c r="J5662" t="s">
        <v>340</v>
      </c>
      <c r="K5662" t="s">
        <v>2821</v>
      </c>
      <c r="L5662" t="s">
        <v>1463</v>
      </c>
    </row>
    <row r="5663" spans="1:12" x14ac:dyDescent="0.3">
      <c r="A5663" s="9">
        <v>44926</v>
      </c>
      <c r="B5663" t="s">
        <v>199</v>
      </c>
      <c r="C5663" t="s">
        <v>8</v>
      </c>
      <c r="D5663">
        <v>9100000</v>
      </c>
      <c r="E5663">
        <v>0</v>
      </c>
      <c r="F5663">
        <v>9100000</v>
      </c>
      <c r="G5663">
        <v>97</v>
      </c>
      <c r="H5663">
        <v>0</v>
      </c>
      <c r="I5663">
        <v>0</v>
      </c>
      <c r="J5663" t="s">
        <v>339</v>
      </c>
      <c r="K5663" t="s">
        <v>1415</v>
      </c>
      <c r="L5663" t="s">
        <v>348</v>
      </c>
    </row>
    <row r="5664" spans="1:12" x14ac:dyDescent="0.3">
      <c r="A5664" s="9">
        <v>44926</v>
      </c>
      <c r="B5664" t="s">
        <v>225</v>
      </c>
      <c r="C5664" t="s">
        <v>34</v>
      </c>
      <c r="D5664">
        <v>170633600000</v>
      </c>
      <c r="E5664">
        <v>19717200000</v>
      </c>
      <c r="F5664">
        <v>190350800000</v>
      </c>
      <c r="G5664">
        <v>2</v>
      </c>
      <c r="H5664">
        <v>1363900000</v>
      </c>
      <c r="I5664">
        <v>7.2169023355587083E-3</v>
      </c>
      <c r="J5664" t="s">
        <v>340</v>
      </c>
      <c r="K5664" t="s">
        <v>878</v>
      </c>
      <c r="L5664" t="s">
        <v>1924</v>
      </c>
    </row>
    <row r="5665" spans="1:12" x14ac:dyDescent="0.3">
      <c r="A5665" s="9">
        <v>44926</v>
      </c>
      <c r="B5665" t="s">
        <v>226</v>
      </c>
      <c r="C5665" t="s">
        <v>35</v>
      </c>
      <c r="D5665">
        <v>68500000</v>
      </c>
      <c r="E5665">
        <v>1400000</v>
      </c>
      <c r="F5665">
        <v>69900000</v>
      </c>
      <c r="G5665">
        <v>77</v>
      </c>
      <c r="H5665">
        <v>900000</v>
      </c>
      <c r="I5665">
        <v>1.3043478260869559E-2</v>
      </c>
      <c r="J5665" t="s">
        <v>340</v>
      </c>
      <c r="K5665" t="s">
        <v>2620</v>
      </c>
      <c r="L5665" t="s">
        <v>441</v>
      </c>
    </row>
    <row r="5666" spans="1:12" x14ac:dyDescent="0.3">
      <c r="A5666" s="9">
        <v>44926</v>
      </c>
      <c r="B5666" t="s">
        <v>201</v>
      </c>
      <c r="C5666" t="s">
        <v>10</v>
      </c>
      <c r="D5666">
        <v>2811600000</v>
      </c>
      <c r="E5666">
        <v>293300000</v>
      </c>
      <c r="F5666">
        <v>3104900000</v>
      </c>
      <c r="G5666">
        <v>38</v>
      </c>
      <c r="H5666">
        <v>-158900000</v>
      </c>
      <c r="I5666">
        <v>-4.8685581224339733E-2</v>
      </c>
      <c r="J5666" t="s">
        <v>341</v>
      </c>
      <c r="K5666" t="s">
        <v>1139</v>
      </c>
      <c r="L5666" t="s">
        <v>1051</v>
      </c>
    </row>
    <row r="5667" spans="1:12" x14ac:dyDescent="0.3">
      <c r="A5667" s="9">
        <v>44926</v>
      </c>
      <c r="B5667" t="s">
        <v>207</v>
      </c>
      <c r="C5667" t="s">
        <v>16</v>
      </c>
      <c r="D5667">
        <v>1559100000</v>
      </c>
      <c r="E5667">
        <v>1880500000</v>
      </c>
      <c r="F5667">
        <v>3439600000</v>
      </c>
      <c r="G5667">
        <v>33</v>
      </c>
      <c r="H5667">
        <v>-25100000</v>
      </c>
      <c r="I5667">
        <v>-7.2444944728259301E-3</v>
      </c>
      <c r="J5667" t="s">
        <v>341</v>
      </c>
      <c r="K5667" t="s">
        <v>1646</v>
      </c>
      <c r="L5667" t="s">
        <v>1142</v>
      </c>
    </row>
    <row r="5668" spans="1:12" x14ac:dyDescent="0.3">
      <c r="A5668" s="9">
        <v>44926</v>
      </c>
      <c r="B5668" t="s">
        <v>258</v>
      </c>
      <c r="C5668" t="s">
        <v>67</v>
      </c>
      <c r="D5668">
        <v>282600000</v>
      </c>
      <c r="E5668">
        <v>16900000</v>
      </c>
      <c r="F5668">
        <v>299500000</v>
      </c>
      <c r="G5668">
        <v>61</v>
      </c>
      <c r="H5668">
        <v>-4100000</v>
      </c>
      <c r="I5668">
        <v>-1.350461133069829E-2</v>
      </c>
      <c r="J5668" t="s">
        <v>341</v>
      </c>
      <c r="K5668" t="s">
        <v>2084</v>
      </c>
      <c r="L5668" t="s">
        <v>729</v>
      </c>
    </row>
    <row r="5669" spans="1:12" x14ac:dyDescent="0.3">
      <c r="A5669" s="9">
        <v>44926</v>
      </c>
      <c r="B5669" t="s">
        <v>208</v>
      </c>
      <c r="C5669" t="s">
        <v>17</v>
      </c>
      <c r="D5669">
        <v>1767100000</v>
      </c>
      <c r="E5669">
        <v>160800000</v>
      </c>
      <c r="F5669">
        <v>1927900000</v>
      </c>
      <c r="G5669">
        <v>40</v>
      </c>
      <c r="H5669">
        <v>-20400000</v>
      </c>
      <c r="I5669">
        <v>-1.0470666735102401E-2</v>
      </c>
      <c r="J5669" t="s">
        <v>341</v>
      </c>
      <c r="K5669" t="s">
        <v>2432</v>
      </c>
      <c r="L5669" t="s">
        <v>1011</v>
      </c>
    </row>
    <row r="5670" spans="1:12" x14ac:dyDescent="0.3">
      <c r="A5670" s="9">
        <v>44926</v>
      </c>
      <c r="B5670" t="s">
        <v>211</v>
      </c>
      <c r="C5670" t="s">
        <v>20</v>
      </c>
      <c r="D5670">
        <v>2031800000</v>
      </c>
      <c r="E5670">
        <v>130000000</v>
      </c>
      <c r="F5670">
        <v>2161800000</v>
      </c>
      <c r="G5670">
        <v>41</v>
      </c>
      <c r="H5670">
        <v>-41200000</v>
      </c>
      <c r="I5670">
        <v>-1.870177031320926E-2</v>
      </c>
      <c r="J5670" t="s">
        <v>341</v>
      </c>
      <c r="K5670" t="s">
        <v>362</v>
      </c>
      <c r="L5670" t="s">
        <v>2841</v>
      </c>
    </row>
    <row r="5671" spans="1:12" x14ac:dyDescent="0.3">
      <c r="A5671" s="9">
        <v>44926</v>
      </c>
      <c r="B5671" t="s">
        <v>212</v>
      </c>
      <c r="C5671" t="s">
        <v>21</v>
      </c>
      <c r="D5671">
        <v>3100000</v>
      </c>
      <c r="E5671">
        <v>0</v>
      </c>
      <c r="F5671">
        <v>3100000</v>
      </c>
      <c r="G5671">
        <v>104</v>
      </c>
      <c r="H5671">
        <v>0</v>
      </c>
      <c r="I5671">
        <v>0</v>
      </c>
      <c r="J5671" t="s">
        <v>339</v>
      </c>
      <c r="K5671" t="s">
        <v>777</v>
      </c>
      <c r="L5671" t="s">
        <v>348</v>
      </c>
    </row>
    <row r="5672" spans="1:12" x14ac:dyDescent="0.3">
      <c r="A5672" s="9">
        <v>44926</v>
      </c>
      <c r="B5672" t="s">
        <v>213</v>
      </c>
      <c r="C5672" t="s">
        <v>22</v>
      </c>
      <c r="D5672">
        <v>178400000</v>
      </c>
      <c r="E5672">
        <v>0</v>
      </c>
      <c r="F5672">
        <v>178400000</v>
      </c>
      <c r="G5672">
        <v>68</v>
      </c>
      <c r="H5672">
        <v>13100000</v>
      </c>
      <c r="I5672">
        <v>7.9249848759830613E-2</v>
      </c>
      <c r="J5672" t="s">
        <v>340</v>
      </c>
      <c r="K5672" t="s">
        <v>656</v>
      </c>
      <c r="L5672" t="s">
        <v>2331</v>
      </c>
    </row>
    <row r="5673" spans="1:12" x14ac:dyDescent="0.3">
      <c r="A5673" s="9">
        <v>44926</v>
      </c>
      <c r="B5673" t="s">
        <v>214</v>
      </c>
      <c r="C5673" t="s">
        <v>23</v>
      </c>
      <c r="D5673">
        <v>33400000</v>
      </c>
      <c r="E5673">
        <v>20100000</v>
      </c>
      <c r="F5673">
        <v>53500000</v>
      </c>
      <c r="G5673">
        <v>79</v>
      </c>
      <c r="H5673">
        <v>3000000</v>
      </c>
      <c r="I5673">
        <v>5.9405940594059403E-2</v>
      </c>
      <c r="J5673" t="s">
        <v>340</v>
      </c>
      <c r="K5673" t="s">
        <v>1733</v>
      </c>
      <c r="L5673" t="s">
        <v>674</v>
      </c>
    </row>
    <row r="5674" spans="1:12" x14ac:dyDescent="0.3">
      <c r="A5674" s="9">
        <v>44926</v>
      </c>
      <c r="B5674" t="s">
        <v>216</v>
      </c>
      <c r="C5674" t="s">
        <v>25</v>
      </c>
      <c r="D5674">
        <v>32200000</v>
      </c>
      <c r="E5674">
        <v>800000</v>
      </c>
      <c r="F5674">
        <v>33000000</v>
      </c>
      <c r="G5674">
        <v>84</v>
      </c>
      <c r="H5674">
        <v>-2799999.9999999958</v>
      </c>
      <c r="I5674">
        <v>-7.8212290502793186E-2</v>
      </c>
      <c r="J5674" t="s">
        <v>341</v>
      </c>
      <c r="K5674" t="s">
        <v>1083</v>
      </c>
      <c r="L5674" t="s">
        <v>1755</v>
      </c>
    </row>
    <row r="5675" spans="1:12" x14ac:dyDescent="0.3">
      <c r="A5675" s="9">
        <v>44926</v>
      </c>
      <c r="B5675" t="s">
        <v>217</v>
      </c>
      <c r="C5675" t="s">
        <v>26</v>
      </c>
      <c r="D5675">
        <v>65400000.000000007</v>
      </c>
      <c r="E5675">
        <v>0</v>
      </c>
      <c r="F5675">
        <v>65400000.000000007</v>
      </c>
      <c r="G5675">
        <v>84</v>
      </c>
      <c r="H5675">
        <v>-899999.99999999255</v>
      </c>
      <c r="I5675">
        <v>-1.357466063348405E-2</v>
      </c>
      <c r="J5675" t="s">
        <v>341</v>
      </c>
      <c r="K5675" t="s">
        <v>691</v>
      </c>
      <c r="L5675" t="s">
        <v>599</v>
      </c>
    </row>
    <row r="5676" spans="1:12" x14ac:dyDescent="0.3">
      <c r="A5676" s="9">
        <v>44926</v>
      </c>
      <c r="B5676" t="s">
        <v>218</v>
      </c>
      <c r="C5676" t="s">
        <v>27</v>
      </c>
      <c r="D5676">
        <v>346000000</v>
      </c>
      <c r="E5676">
        <v>57800000</v>
      </c>
      <c r="F5676">
        <v>403800000</v>
      </c>
      <c r="G5676">
        <v>84</v>
      </c>
      <c r="H5676">
        <v>-7000000</v>
      </c>
      <c r="I5676">
        <v>-1.7039922103213239E-2</v>
      </c>
      <c r="J5676" t="s">
        <v>341</v>
      </c>
      <c r="K5676" t="s">
        <v>2899</v>
      </c>
      <c r="L5676" t="s">
        <v>1174</v>
      </c>
    </row>
    <row r="5677" spans="1:12" x14ac:dyDescent="0.3">
      <c r="A5677" s="9">
        <v>44926</v>
      </c>
      <c r="B5677" t="s">
        <v>220</v>
      </c>
      <c r="C5677" t="s">
        <v>29</v>
      </c>
      <c r="D5677">
        <v>20900000</v>
      </c>
      <c r="E5677">
        <v>0</v>
      </c>
      <c r="F5677">
        <v>20900000</v>
      </c>
      <c r="G5677">
        <v>90</v>
      </c>
      <c r="H5677">
        <v>0</v>
      </c>
      <c r="I5677">
        <v>0</v>
      </c>
      <c r="J5677" t="s">
        <v>339</v>
      </c>
      <c r="K5677" t="s">
        <v>1746</v>
      </c>
      <c r="L5677" t="s">
        <v>348</v>
      </c>
    </row>
    <row r="5678" spans="1:12" x14ac:dyDescent="0.3">
      <c r="A5678" s="9">
        <v>44926</v>
      </c>
      <c r="B5678" t="s">
        <v>221</v>
      </c>
      <c r="C5678" t="s">
        <v>30</v>
      </c>
      <c r="D5678">
        <v>3632700000</v>
      </c>
      <c r="E5678">
        <v>208300000</v>
      </c>
      <c r="F5678">
        <v>3841000000</v>
      </c>
      <c r="G5678">
        <v>36</v>
      </c>
      <c r="H5678">
        <v>-14000000</v>
      </c>
      <c r="I5678">
        <v>-3.6316472114137481E-3</v>
      </c>
      <c r="J5678" t="s">
        <v>341</v>
      </c>
      <c r="K5678" t="s">
        <v>1461</v>
      </c>
      <c r="L5678" t="s">
        <v>1226</v>
      </c>
    </row>
    <row r="5679" spans="1:12" x14ac:dyDescent="0.3">
      <c r="A5679" s="9">
        <v>44926</v>
      </c>
      <c r="B5679" t="s">
        <v>222</v>
      </c>
      <c r="C5679" t="s">
        <v>31</v>
      </c>
      <c r="D5679">
        <v>796700000</v>
      </c>
      <c r="E5679">
        <v>124400000</v>
      </c>
      <c r="F5679">
        <v>921100000</v>
      </c>
      <c r="G5679">
        <v>46</v>
      </c>
      <c r="H5679">
        <v>-33300000</v>
      </c>
      <c r="I5679">
        <v>-3.4891031014249792E-2</v>
      </c>
      <c r="J5679" t="s">
        <v>341</v>
      </c>
      <c r="K5679" t="s">
        <v>2910</v>
      </c>
      <c r="L5679" t="s">
        <v>872</v>
      </c>
    </row>
    <row r="5680" spans="1:12" x14ac:dyDescent="0.3">
      <c r="A5680" s="9">
        <v>44926</v>
      </c>
      <c r="B5680" t="s">
        <v>223</v>
      </c>
      <c r="C5680" t="s">
        <v>32</v>
      </c>
      <c r="D5680">
        <v>64599999.999999993</v>
      </c>
      <c r="E5680">
        <v>10300000</v>
      </c>
      <c r="F5680">
        <v>74900000</v>
      </c>
      <c r="G5680">
        <v>76</v>
      </c>
      <c r="H5680">
        <v>-400000</v>
      </c>
      <c r="I5680">
        <v>-5.3120849933598934E-3</v>
      </c>
      <c r="J5680" t="s">
        <v>341</v>
      </c>
      <c r="K5680" t="s">
        <v>2743</v>
      </c>
      <c r="L5680" t="s">
        <v>909</v>
      </c>
    </row>
    <row r="5681" spans="1:12" x14ac:dyDescent="0.3">
      <c r="A5681" s="9">
        <v>44926</v>
      </c>
      <c r="B5681" t="s">
        <v>242</v>
      </c>
      <c r="C5681" t="s">
        <v>51</v>
      </c>
      <c r="D5681">
        <v>18200000</v>
      </c>
      <c r="E5681">
        <v>0</v>
      </c>
      <c r="F5681">
        <v>18200000</v>
      </c>
      <c r="G5681">
        <v>95</v>
      </c>
      <c r="H5681">
        <v>-600000</v>
      </c>
      <c r="I5681">
        <v>-3.1914893617021267E-2</v>
      </c>
      <c r="J5681" t="s">
        <v>341</v>
      </c>
      <c r="K5681" t="s">
        <v>1112</v>
      </c>
      <c r="L5681" t="s">
        <v>492</v>
      </c>
    </row>
    <row r="5682" spans="1:12" x14ac:dyDescent="0.3">
      <c r="A5682" s="9">
        <v>44926</v>
      </c>
      <c r="B5682" t="s">
        <v>256</v>
      </c>
      <c r="C5682" t="s">
        <v>65</v>
      </c>
      <c r="D5682">
        <v>364400000</v>
      </c>
      <c r="E5682">
        <v>79300000</v>
      </c>
      <c r="F5682">
        <v>443700000</v>
      </c>
      <c r="G5682">
        <v>57</v>
      </c>
      <c r="H5682">
        <v>22500000</v>
      </c>
      <c r="I5682">
        <v>5.3418803418803423E-2</v>
      </c>
      <c r="J5682" t="s">
        <v>340</v>
      </c>
      <c r="K5682" t="s">
        <v>2617</v>
      </c>
      <c r="L5682" t="s">
        <v>2911</v>
      </c>
    </row>
    <row r="5683" spans="1:12" x14ac:dyDescent="0.3">
      <c r="A5683" s="9">
        <v>44926</v>
      </c>
      <c r="B5683" t="s">
        <v>329</v>
      </c>
      <c r="C5683" t="s">
        <v>146</v>
      </c>
      <c r="D5683">
        <v>21100000</v>
      </c>
      <c r="E5683">
        <v>0</v>
      </c>
      <c r="F5683">
        <v>21100000</v>
      </c>
      <c r="G5683">
        <v>93</v>
      </c>
      <c r="H5683">
        <v>600000</v>
      </c>
      <c r="I5683">
        <v>2.9268292682926831E-2</v>
      </c>
      <c r="J5683" t="s">
        <v>340</v>
      </c>
      <c r="K5683" t="s">
        <v>719</v>
      </c>
      <c r="L5683" t="s">
        <v>451</v>
      </c>
    </row>
    <row r="5684" spans="1:12" x14ac:dyDescent="0.3">
      <c r="A5684" s="9">
        <v>44926</v>
      </c>
      <c r="B5684" t="s">
        <v>255</v>
      </c>
      <c r="C5684" t="s">
        <v>64</v>
      </c>
      <c r="D5684">
        <v>1902300000</v>
      </c>
      <c r="E5684">
        <v>107700000</v>
      </c>
      <c r="F5684">
        <v>2010000000</v>
      </c>
      <c r="G5684">
        <v>39</v>
      </c>
      <c r="H5684">
        <v>-99300000</v>
      </c>
      <c r="I5684">
        <v>-4.707722941260134E-2</v>
      </c>
      <c r="J5684" t="s">
        <v>341</v>
      </c>
      <c r="K5684" t="s">
        <v>1113</v>
      </c>
      <c r="L5684" t="s">
        <v>722</v>
      </c>
    </row>
    <row r="5685" spans="1:12" x14ac:dyDescent="0.3">
      <c r="A5685" s="9">
        <v>44926</v>
      </c>
      <c r="B5685" t="s">
        <v>244</v>
      </c>
      <c r="C5685" t="s">
        <v>53</v>
      </c>
      <c r="D5685">
        <v>18500000</v>
      </c>
      <c r="E5685">
        <v>131000000</v>
      </c>
      <c r="F5685">
        <v>149500000</v>
      </c>
      <c r="G5685">
        <v>98</v>
      </c>
      <c r="H5685">
        <v>-14400000</v>
      </c>
      <c r="I5685">
        <v>-8.7858450274557659E-2</v>
      </c>
      <c r="J5685" t="s">
        <v>341</v>
      </c>
      <c r="K5685" t="s">
        <v>1458</v>
      </c>
      <c r="L5685" t="s">
        <v>1226</v>
      </c>
    </row>
    <row r="5686" spans="1:12" x14ac:dyDescent="0.3">
      <c r="A5686" s="9">
        <v>44926</v>
      </c>
      <c r="B5686" t="s">
        <v>306</v>
      </c>
      <c r="C5686" t="s">
        <v>152</v>
      </c>
      <c r="D5686">
        <v>56100000</v>
      </c>
      <c r="E5686">
        <v>0</v>
      </c>
      <c r="F5686">
        <v>56100000</v>
      </c>
      <c r="G5686">
        <v>94</v>
      </c>
      <c r="H5686">
        <v>-400000</v>
      </c>
      <c r="I5686">
        <v>-7.0796460176991149E-3</v>
      </c>
      <c r="J5686" t="s">
        <v>341</v>
      </c>
      <c r="K5686" t="s">
        <v>2816</v>
      </c>
      <c r="L5686" t="s">
        <v>909</v>
      </c>
    </row>
    <row r="5687" spans="1:12" x14ac:dyDescent="0.3">
      <c r="A5687" s="9">
        <v>44926</v>
      </c>
      <c r="B5687" t="s">
        <v>291</v>
      </c>
      <c r="C5687" t="s">
        <v>100</v>
      </c>
      <c r="D5687">
        <v>1300000</v>
      </c>
      <c r="E5687">
        <v>1000000</v>
      </c>
      <c r="F5687">
        <v>2300000</v>
      </c>
      <c r="G5687">
        <v>112</v>
      </c>
      <c r="H5687">
        <v>700000</v>
      </c>
      <c r="I5687">
        <v>0.4375</v>
      </c>
      <c r="J5687" t="s">
        <v>340</v>
      </c>
      <c r="K5687" t="s">
        <v>1418</v>
      </c>
      <c r="L5687" t="s">
        <v>456</v>
      </c>
    </row>
    <row r="5688" spans="1:12" x14ac:dyDescent="0.3">
      <c r="A5688" s="9">
        <v>44926</v>
      </c>
      <c r="B5688" t="s">
        <v>230</v>
      </c>
      <c r="C5688" t="s">
        <v>39</v>
      </c>
      <c r="D5688">
        <v>2246100000</v>
      </c>
      <c r="E5688">
        <v>1013100000</v>
      </c>
      <c r="F5688">
        <v>3259200000</v>
      </c>
      <c r="G5688">
        <v>34</v>
      </c>
      <c r="H5688">
        <v>329500000</v>
      </c>
      <c r="I5688">
        <v>0.1124688534662252</v>
      </c>
      <c r="J5688" t="s">
        <v>340</v>
      </c>
      <c r="K5688" t="s">
        <v>2002</v>
      </c>
      <c r="L5688" t="s">
        <v>2912</v>
      </c>
    </row>
    <row r="5689" spans="1:12" x14ac:dyDescent="0.3">
      <c r="A5689" s="9">
        <v>44926</v>
      </c>
      <c r="B5689" t="s">
        <v>336</v>
      </c>
      <c r="C5689" t="s">
        <v>154</v>
      </c>
      <c r="D5689">
        <v>0</v>
      </c>
      <c r="E5689">
        <v>0</v>
      </c>
      <c r="F5689">
        <v>0</v>
      </c>
      <c r="G5689">
        <v>126</v>
      </c>
      <c r="J5689" t="s">
        <v>339</v>
      </c>
      <c r="K5689" t="s">
        <v>348</v>
      </c>
    </row>
    <row r="5690" spans="1:12" x14ac:dyDescent="0.3">
      <c r="A5690" s="9">
        <v>44926</v>
      </c>
      <c r="B5690" t="s">
        <v>231</v>
      </c>
      <c r="C5690" t="s">
        <v>40</v>
      </c>
      <c r="D5690">
        <v>581300000</v>
      </c>
      <c r="E5690">
        <v>633600000</v>
      </c>
      <c r="F5690">
        <v>1214900000</v>
      </c>
      <c r="G5690">
        <v>48</v>
      </c>
      <c r="H5690">
        <v>-8700000</v>
      </c>
      <c r="I5690">
        <v>-7.1101667211507028E-3</v>
      </c>
      <c r="J5690" t="s">
        <v>341</v>
      </c>
      <c r="K5690" t="s">
        <v>888</v>
      </c>
      <c r="L5690" t="s">
        <v>2697</v>
      </c>
    </row>
    <row r="5691" spans="1:12" x14ac:dyDescent="0.3">
      <c r="A5691" s="9">
        <v>44926</v>
      </c>
      <c r="B5691" t="s">
        <v>232</v>
      </c>
      <c r="C5691" t="s">
        <v>41</v>
      </c>
      <c r="D5691">
        <v>287200000</v>
      </c>
      <c r="E5691">
        <v>0</v>
      </c>
      <c r="F5691">
        <v>287200000</v>
      </c>
      <c r="G5691">
        <v>62</v>
      </c>
      <c r="H5691">
        <v>6400000</v>
      </c>
      <c r="I5691">
        <v>2.279202279202279E-2</v>
      </c>
      <c r="J5691" t="s">
        <v>340</v>
      </c>
      <c r="K5691" t="s">
        <v>597</v>
      </c>
      <c r="L5691" t="s">
        <v>1522</v>
      </c>
    </row>
    <row r="5692" spans="1:12" x14ac:dyDescent="0.3">
      <c r="A5692" s="9">
        <v>44926</v>
      </c>
      <c r="B5692" t="s">
        <v>233</v>
      </c>
      <c r="C5692" t="s">
        <v>42</v>
      </c>
      <c r="D5692">
        <v>135267100000</v>
      </c>
      <c r="E5692">
        <v>16050300000</v>
      </c>
      <c r="F5692">
        <v>151317400000</v>
      </c>
      <c r="G5692">
        <v>4</v>
      </c>
      <c r="H5692">
        <v>1469400000</v>
      </c>
      <c r="I5692">
        <v>9.8059366825049392E-3</v>
      </c>
      <c r="J5692" t="s">
        <v>340</v>
      </c>
      <c r="K5692" t="s">
        <v>413</v>
      </c>
      <c r="L5692" t="s">
        <v>1015</v>
      </c>
    </row>
    <row r="5693" spans="1:12" x14ac:dyDescent="0.3">
      <c r="A5693" s="9">
        <v>44926</v>
      </c>
      <c r="B5693" t="s">
        <v>234</v>
      </c>
      <c r="C5693" t="s">
        <v>43</v>
      </c>
      <c r="D5693">
        <v>31500000</v>
      </c>
      <c r="E5693">
        <v>100000</v>
      </c>
      <c r="F5693">
        <v>31600000</v>
      </c>
      <c r="G5693">
        <v>4</v>
      </c>
      <c r="H5693">
        <v>-400000</v>
      </c>
      <c r="I5693">
        <v>-1.2500000000000001E-2</v>
      </c>
      <c r="J5693" t="s">
        <v>341</v>
      </c>
      <c r="K5693" t="s">
        <v>1725</v>
      </c>
      <c r="L5693" t="s">
        <v>909</v>
      </c>
    </row>
    <row r="5694" spans="1:12" x14ac:dyDescent="0.3">
      <c r="A5694" s="9">
        <v>44926</v>
      </c>
      <c r="B5694" t="s">
        <v>235</v>
      </c>
      <c r="C5694" t="s">
        <v>44</v>
      </c>
      <c r="D5694">
        <v>0</v>
      </c>
      <c r="E5694">
        <v>0</v>
      </c>
      <c r="F5694">
        <v>0</v>
      </c>
      <c r="G5694">
        <v>121</v>
      </c>
      <c r="H5694">
        <v>-100000</v>
      </c>
      <c r="I5694">
        <v>-1</v>
      </c>
      <c r="J5694" t="s">
        <v>341</v>
      </c>
      <c r="K5694" t="s">
        <v>348</v>
      </c>
      <c r="L5694" t="s">
        <v>503</v>
      </c>
    </row>
    <row r="5695" spans="1:12" x14ac:dyDescent="0.3">
      <c r="A5695" s="9">
        <v>44926</v>
      </c>
      <c r="B5695" t="s">
        <v>270</v>
      </c>
      <c r="C5695" t="s">
        <v>140</v>
      </c>
      <c r="D5695">
        <v>26900000</v>
      </c>
      <c r="E5695">
        <v>0</v>
      </c>
      <c r="F5695">
        <v>26900000</v>
      </c>
      <c r="G5695">
        <v>92</v>
      </c>
      <c r="H5695">
        <v>-2200000</v>
      </c>
      <c r="I5695">
        <v>-7.560137457044673E-2</v>
      </c>
      <c r="J5695" t="s">
        <v>341</v>
      </c>
      <c r="K5695" t="s">
        <v>1490</v>
      </c>
      <c r="L5695" t="s">
        <v>915</v>
      </c>
    </row>
    <row r="5696" spans="1:12" x14ac:dyDescent="0.3">
      <c r="A5696" s="9">
        <v>44926</v>
      </c>
      <c r="B5696" t="s">
        <v>236</v>
      </c>
      <c r="C5696" t="s">
        <v>45</v>
      </c>
      <c r="D5696">
        <v>0</v>
      </c>
      <c r="E5696">
        <v>0</v>
      </c>
      <c r="F5696">
        <v>0</v>
      </c>
      <c r="G5696">
        <v>117</v>
      </c>
      <c r="H5696">
        <v>0</v>
      </c>
      <c r="J5696" t="s">
        <v>339</v>
      </c>
      <c r="K5696" t="s">
        <v>348</v>
      </c>
      <c r="L5696" t="s">
        <v>348</v>
      </c>
    </row>
    <row r="5697" spans="1:12" x14ac:dyDescent="0.3">
      <c r="A5697" s="9">
        <v>44926</v>
      </c>
      <c r="B5697" t="s">
        <v>237</v>
      </c>
      <c r="C5697" t="s">
        <v>46</v>
      </c>
      <c r="D5697">
        <v>35300000</v>
      </c>
      <c r="E5697">
        <v>48900000</v>
      </c>
      <c r="F5697">
        <v>84200000</v>
      </c>
      <c r="G5697">
        <v>78</v>
      </c>
      <c r="H5697">
        <v>-2200000</v>
      </c>
      <c r="I5697">
        <v>-2.5462962962962962E-2</v>
      </c>
      <c r="J5697" t="s">
        <v>341</v>
      </c>
      <c r="K5697" t="s">
        <v>2913</v>
      </c>
      <c r="L5697" t="s">
        <v>915</v>
      </c>
    </row>
    <row r="5698" spans="1:12" x14ac:dyDescent="0.3">
      <c r="A5698" s="9">
        <v>44926</v>
      </c>
      <c r="B5698" t="s">
        <v>238</v>
      </c>
      <c r="C5698" t="s">
        <v>47</v>
      </c>
      <c r="D5698">
        <v>119700000</v>
      </c>
      <c r="E5698">
        <v>0</v>
      </c>
      <c r="F5698">
        <v>119700000</v>
      </c>
      <c r="G5698">
        <v>73</v>
      </c>
      <c r="H5698">
        <v>-3300000</v>
      </c>
      <c r="I5698">
        <v>-2.682926829268293E-2</v>
      </c>
      <c r="J5698" t="s">
        <v>341</v>
      </c>
      <c r="K5698" t="s">
        <v>869</v>
      </c>
      <c r="L5698" t="s">
        <v>670</v>
      </c>
    </row>
    <row r="5699" spans="1:12" x14ac:dyDescent="0.3">
      <c r="A5699" s="9">
        <v>44926</v>
      </c>
      <c r="B5699" t="s">
        <v>239</v>
      </c>
      <c r="C5699" t="s">
        <v>48</v>
      </c>
      <c r="D5699">
        <v>33700000</v>
      </c>
      <c r="E5699">
        <v>0</v>
      </c>
      <c r="F5699">
        <v>33700000</v>
      </c>
      <c r="G5699">
        <v>89</v>
      </c>
      <c r="H5699">
        <v>-300000</v>
      </c>
      <c r="I5699">
        <v>-8.8235294117647058E-3</v>
      </c>
      <c r="J5699" t="s">
        <v>341</v>
      </c>
      <c r="K5699" t="s">
        <v>1100</v>
      </c>
      <c r="L5699" t="s">
        <v>632</v>
      </c>
    </row>
    <row r="5700" spans="1:12" x14ac:dyDescent="0.3">
      <c r="A5700" s="9">
        <v>44926</v>
      </c>
      <c r="B5700" t="s">
        <v>254</v>
      </c>
      <c r="C5700" t="s">
        <v>63</v>
      </c>
      <c r="D5700">
        <v>4297900000</v>
      </c>
      <c r="E5700">
        <v>326300000</v>
      </c>
      <c r="F5700">
        <v>4624200000</v>
      </c>
      <c r="G5700">
        <v>27</v>
      </c>
      <c r="H5700">
        <v>-292100000</v>
      </c>
      <c r="I5700">
        <v>-5.94146004108781E-2</v>
      </c>
      <c r="J5700" t="s">
        <v>341</v>
      </c>
      <c r="K5700" t="s">
        <v>1007</v>
      </c>
      <c r="L5700" t="s">
        <v>825</v>
      </c>
    </row>
    <row r="5701" spans="1:12" x14ac:dyDescent="0.3">
      <c r="A5701" s="9">
        <v>44926</v>
      </c>
      <c r="B5701" t="s">
        <v>241</v>
      </c>
      <c r="C5701" t="s">
        <v>50</v>
      </c>
      <c r="D5701">
        <v>236500000</v>
      </c>
      <c r="E5701">
        <v>80300000</v>
      </c>
      <c r="F5701">
        <v>316800000</v>
      </c>
      <c r="G5701">
        <v>60</v>
      </c>
      <c r="H5701">
        <v>9400000</v>
      </c>
      <c r="I5701">
        <v>3.0579050097592712E-2</v>
      </c>
      <c r="J5701" t="s">
        <v>340</v>
      </c>
      <c r="K5701" t="s">
        <v>1306</v>
      </c>
      <c r="L5701" t="s">
        <v>1579</v>
      </c>
    </row>
    <row r="5702" spans="1:12" x14ac:dyDescent="0.3">
      <c r="A5702" s="9">
        <v>44926</v>
      </c>
      <c r="B5702" t="s">
        <v>257</v>
      </c>
      <c r="C5702" t="s">
        <v>66</v>
      </c>
      <c r="D5702">
        <v>628100000</v>
      </c>
      <c r="E5702">
        <v>0</v>
      </c>
      <c r="F5702">
        <v>628100000</v>
      </c>
      <c r="G5702">
        <v>50</v>
      </c>
      <c r="H5702">
        <v>-7700000</v>
      </c>
      <c r="I5702">
        <v>-1.2110726643598619E-2</v>
      </c>
      <c r="J5702" t="s">
        <v>341</v>
      </c>
      <c r="K5702" t="s">
        <v>1223</v>
      </c>
      <c r="L5702" t="s">
        <v>2914</v>
      </c>
    </row>
    <row r="5703" spans="1:12" x14ac:dyDescent="0.3">
      <c r="A5703" s="9">
        <v>44926</v>
      </c>
      <c r="B5703" t="s">
        <v>245</v>
      </c>
      <c r="C5703" t="s">
        <v>54</v>
      </c>
      <c r="D5703">
        <v>16935400000</v>
      </c>
      <c r="E5703">
        <v>1855700000</v>
      </c>
      <c r="F5703">
        <v>18791100000</v>
      </c>
      <c r="G5703">
        <v>7</v>
      </c>
      <c r="H5703">
        <v>-436000000</v>
      </c>
      <c r="I5703">
        <v>-2.2676326643123509E-2</v>
      </c>
      <c r="J5703" t="s">
        <v>341</v>
      </c>
      <c r="K5703" t="s">
        <v>561</v>
      </c>
      <c r="L5703" t="s">
        <v>2073</v>
      </c>
    </row>
    <row r="5704" spans="1:12" x14ac:dyDescent="0.3">
      <c r="A5704" s="9">
        <v>44926</v>
      </c>
      <c r="B5704" t="s">
        <v>246</v>
      </c>
      <c r="C5704" t="s">
        <v>55</v>
      </c>
      <c r="D5704">
        <v>4030400000</v>
      </c>
      <c r="E5704">
        <v>1051200000</v>
      </c>
      <c r="F5704">
        <v>5081600000</v>
      </c>
      <c r="G5704">
        <v>25</v>
      </c>
      <c r="H5704">
        <v>259400000</v>
      </c>
      <c r="I5704">
        <v>5.3792874621542038E-2</v>
      </c>
      <c r="J5704" t="s">
        <v>340</v>
      </c>
      <c r="K5704" t="s">
        <v>1024</v>
      </c>
      <c r="L5704" t="s">
        <v>1025</v>
      </c>
    </row>
    <row r="5705" spans="1:12" x14ac:dyDescent="0.3">
      <c r="A5705" s="9">
        <v>44926</v>
      </c>
      <c r="B5705" t="s">
        <v>247</v>
      </c>
      <c r="C5705" t="s">
        <v>56</v>
      </c>
      <c r="D5705">
        <v>12374500000</v>
      </c>
      <c r="E5705">
        <v>1527800000</v>
      </c>
      <c r="F5705">
        <v>13902300000</v>
      </c>
      <c r="G5705">
        <v>14</v>
      </c>
      <c r="H5705">
        <v>34700000</v>
      </c>
      <c r="I5705">
        <v>2.50223542646168E-3</v>
      </c>
      <c r="J5705" t="s">
        <v>340</v>
      </c>
      <c r="K5705" t="s">
        <v>1106</v>
      </c>
      <c r="L5705" t="s">
        <v>2656</v>
      </c>
    </row>
    <row r="5706" spans="1:12" x14ac:dyDescent="0.3">
      <c r="A5706" s="9">
        <v>44926</v>
      </c>
      <c r="B5706" t="s">
        <v>248</v>
      </c>
      <c r="C5706" t="s">
        <v>57</v>
      </c>
      <c r="D5706">
        <v>662100000</v>
      </c>
      <c r="E5706">
        <v>20700000</v>
      </c>
      <c r="F5706">
        <v>682800000</v>
      </c>
      <c r="G5706">
        <v>52</v>
      </c>
      <c r="H5706">
        <v>-4600000</v>
      </c>
      <c r="I5706">
        <v>-6.6918824556299102E-3</v>
      </c>
      <c r="J5706" t="s">
        <v>341</v>
      </c>
      <c r="K5706" t="s">
        <v>2915</v>
      </c>
      <c r="L5706" t="s">
        <v>1841</v>
      </c>
    </row>
    <row r="5707" spans="1:12" x14ac:dyDescent="0.3">
      <c r="A5707" s="9">
        <v>44926</v>
      </c>
      <c r="B5707" t="s">
        <v>249</v>
      </c>
      <c r="C5707" t="s">
        <v>58</v>
      </c>
      <c r="D5707">
        <v>366800000</v>
      </c>
      <c r="E5707">
        <v>47300000</v>
      </c>
      <c r="F5707">
        <v>414100000</v>
      </c>
      <c r="G5707">
        <v>56</v>
      </c>
      <c r="H5707">
        <v>1000000</v>
      </c>
      <c r="I5707">
        <v>2.4207213749697408E-3</v>
      </c>
      <c r="J5707" t="s">
        <v>340</v>
      </c>
      <c r="K5707" t="s">
        <v>2916</v>
      </c>
      <c r="L5707" t="s">
        <v>458</v>
      </c>
    </row>
    <row r="5708" spans="1:12" x14ac:dyDescent="0.3">
      <c r="A5708" s="9">
        <v>44926</v>
      </c>
      <c r="B5708" t="s">
        <v>330</v>
      </c>
      <c r="C5708" t="s">
        <v>147</v>
      </c>
      <c r="D5708">
        <v>264300000</v>
      </c>
      <c r="E5708">
        <v>35000000</v>
      </c>
      <c r="F5708">
        <v>299300000</v>
      </c>
      <c r="G5708">
        <v>54</v>
      </c>
      <c r="H5708">
        <v>132400000</v>
      </c>
      <c r="I5708">
        <v>0.79328939484721395</v>
      </c>
      <c r="J5708" t="s">
        <v>340</v>
      </c>
      <c r="K5708" t="s">
        <v>2084</v>
      </c>
      <c r="L5708" t="s">
        <v>1116</v>
      </c>
    </row>
    <row r="5709" spans="1:12" x14ac:dyDescent="0.3">
      <c r="A5709" s="9">
        <v>44926</v>
      </c>
      <c r="B5709" t="s">
        <v>250</v>
      </c>
      <c r="C5709" t="s">
        <v>59</v>
      </c>
      <c r="D5709">
        <v>13982000000</v>
      </c>
      <c r="E5709">
        <v>1963500000</v>
      </c>
      <c r="F5709">
        <v>15945500000</v>
      </c>
      <c r="G5709">
        <v>12</v>
      </c>
      <c r="H5709">
        <v>-111900000</v>
      </c>
      <c r="I5709">
        <v>-6.9687496107713577E-3</v>
      </c>
      <c r="J5709" t="s">
        <v>341</v>
      </c>
      <c r="K5709" t="s">
        <v>1614</v>
      </c>
      <c r="L5709" t="s">
        <v>770</v>
      </c>
    </row>
    <row r="5710" spans="1:12" x14ac:dyDescent="0.3">
      <c r="A5710" s="9">
        <v>44926</v>
      </c>
      <c r="B5710" t="s">
        <v>198</v>
      </c>
      <c r="C5710" t="s">
        <v>135</v>
      </c>
      <c r="D5710">
        <v>223600000</v>
      </c>
      <c r="E5710">
        <v>41100000</v>
      </c>
      <c r="F5710">
        <v>264700000</v>
      </c>
      <c r="G5710">
        <v>65</v>
      </c>
      <c r="H5710">
        <v>-4900000</v>
      </c>
      <c r="I5710">
        <v>-1.8175074183976261E-2</v>
      </c>
      <c r="J5710" t="s">
        <v>341</v>
      </c>
      <c r="K5710" t="s">
        <v>1219</v>
      </c>
      <c r="L5710" t="s">
        <v>923</v>
      </c>
    </row>
    <row r="5711" spans="1:12" x14ac:dyDescent="0.3">
      <c r="A5711" s="9">
        <v>44926</v>
      </c>
      <c r="B5711" t="s">
        <v>215</v>
      </c>
      <c r="C5711" t="s">
        <v>131</v>
      </c>
      <c r="D5711">
        <v>27800000</v>
      </c>
      <c r="E5711">
        <v>31600000</v>
      </c>
      <c r="F5711">
        <v>59400000</v>
      </c>
      <c r="G5711">
        <v>75</v>
      </c>
      <c r="H5711">
        <v>7900000</v>
      </c>
      <c r="I5711">
        <v>0.15339805825242719</v>
      </c>
      <c r="J5711" t="s">
        <v>340</v>
      </c>
      <c r="K5711" t="s">
        <v>2917</v>
      </c>
      <c r="L5711" t="s">
        <v>2110</v>
      </c>
    </row>
    <row r="5712" spans="1:12" x14ac:dyDescent="0.3">
      <c r="A5712" s="9">
        <v>44926</v>
      </c>
      <c r="B5712" t="s">
        <v>251</v>
      </c>
      <c r="C5712" t="s">
        <v>60</v>
      </c>
      <c r="D5712">
        <v>6176100000</v>
      </c>
      <c r="E5712">
        <v>961600000</v>
      </c>
      <c r="F5712">
        <v>7137700000</v>
      </c>
      <c r="G5712">
        <v>24</v>
      </c>
      <c r="H5712">
        <v>-147400000</v>
      </c>
      <c r="I5712">
        <v>-2.0233078475243992E-2</v>
      </c>
      <c r="J5712" t="s">
        <v>341</v>
      </c>
      <c r="K5712" t="s">
        <v>2863</v>
      </c>
      <c r="L5712" t="s">
        <v>686</v>
      </c>
    </row>
    <row r="5713" spans="1:12" x14ac:dyDescent="0.3">
      <c r="A5713" s="9">
        <v>44926</v>
      </c>
      <c r="B5713" t="s">
        <v>253</v>
      </c>
      <c r="C5713" t="s">
        <v>62</v>
      </c>
      <c r="D5713">
        <v>3839700000</v>
      </c>
      <c r="E5713">
        <v>0</v>
      </c>
      <c r="F5713">
        <v>3839700000</v>
      </c>
      <c r="G5713">
        <v>35</v>
      </c>
      <c r="H5713">
        <v>-190200000</v>
      </c>
      <c r="I5713">
        <v>-4.7197200923099827E-2</v>
      </c>
      <c r="J5713" t="s">
        <v>341</v>
      </c>
      <c r="K5713" t="s">
        <v>1461</v>
      </c>
      <c r="L5713" t="s">
        <v>726</v>
      </c>
    </row>
    <row r="5714" spans="1:12" x14ac:dyDescent="0.3">
      <c r="A5714" s="9">
        <v>44926</v>
      </c>
      <c r="B5714" t="s">
        <v>331</v>
      </c>
      <c r="C5714" t="s">
        <v>148</v>
      </c>
      <c r="D5714">
        <v>7400000</v>
      </c>
      <c r="E5714">
        <v>0</v>
      </c>
      <c r="F5714">
        <v>7400000</v>
      </c>
      <c r="G5714">
        <v>100</v>
      </c>
      <c r="H5714">
        <v>-200000</v>
      </c>
      <c r="I5714">
        <v>-2.6315789473684209E-2</v>
      </c>
      <c r="J5714" t="s">
        <v>341</v>
      </c>
      <c r="K5714" t="s">
        <v>1538</v>
      </c>
      <c r="L5714" t="s">
        <v>497</v>
      </c>
    </row>
    <row r="5715" spans="1:12" x14ac:dyDescent="0.3">
      <c r="A5715" s="9">
        <v>44926</v>
      </c>
      <c r="B5715" t="s">
        <v>243</v>
      </c>
      <c r="C5715" t="s">
        <v>52</v>
      </c>
      <c r="D5715">
        <v>3972200000</v>
      </c>
      <c r="E5715">
        <v>13636800000</v>
      </c>
      <c r="F5715">
        <v>17609000000</v>
      </c>
      <c r="G5715">
        <v>10</v>
      </c>
      <c r="H5715">
        <v>699800000</v>
      </c>
      <c r="I5715">
        <v>4.1385754500508597E-2</v>
      </c>
      <c r="J5715" t="s">
        <v>340</v>
      </c>
      <c r="K5715" t="s">
        <v>809</v>
      </c>
      <c r="L5715" t="s">
        <v>1252</v>
      </c>
    </row>
    <row r="5716" spans="1:12" x14ac:dyDescent="0.3">
      <c r="A5716" s="9">
        <v>44926</v>
      </c>
      <c r="B5716" t="s">
        <v>293</v>
      </c>
      <c r="C5716" t="s">
        <v>102</v>
      </c>
      <c r="D5716">
        <v>13722500000</v>
      </c>
      <c r="E5716">
        <v>253700000</v>
      </c>
      <c r="F5716">
        <v>13976200000</v>
      </c>
      <c r="G5716">
        <v>15</v>
      </c>
      <c r="H5716">
        <v>-238300000</v>
      </c>
      <c r="I5716">
        <v>-1.6764571388371029E-2</v>
      </c>
      <c r="J5716" t="s">
        <v>341</v>
      </c>
      <c r="K5716" t="s">
        <v>1106</v>
      </c>
      <c r="L5716" t="s">
        <v>1741</v>
      </c>
    </row>
    <row r="5717" spans="1:12" x14ac:dyDescent="0.3">
      <c r="A5717" s="9">
        <v>44926</v>
      </c>
      <c r="B5717" t="s">
        <v>260</v>
      </c>
      <c r="C5717" t="s">
        <v>69</v>
      </c>
      <c r="D5717">
        <v>9821500000</v>
      </c>
      <c r="E5717">
        <v>513799999.99999988</v>
      </c>
      <c r="F5717">
        <v>10335300000</v>
      </c>
      <c r="G5717">
        <v>19</v>
      </c>
      <c r="H5717">
        <v>55200000</v>
      </c>
      <c r="I5717">
        <v>5.369597572008054E-3</v>
      </c>
      <c r="J5717" t="s">
        <v>340</v>
      </c>
      <c r="K5717" t="s">
        <v>842</v>
      </c>
      <c r="L5717" t="s">
        <v>1160</v>
      </c>
    </row>
    <row r="5718" spans="1:12" x14ac:dyDescent="0.3">
      <c r="A5718" s="9">
        <v>44926</v>
      </c>
      <c r="B5718" t="s">
        <v>197</v>
      </c>
      <c r="C5718" t="s">
        <v>5</v>
      </c>
      <c r="D5718">
        <v>532700000.00000012</v>
      </c>
      <c r="E5718">
        <v>0</v>
      </c>
      <c r="F5718">
        <v>532700000.00000012</v>
      </c>
      <c r="G5718">
        <v>55</v>
      </c>
      <c r="H5718">
        <v>-55699999.99999994</v>
      </c>
      <c r="I5718">
        <v>-9.466349422161785E-2</v>
      </c>
      <c r="J5718" t="s">
        <v>341</v>
      </c>
      <c r="K5718" t="s">
        <v>2918</v>
      </c>
      <c r="L5718" t="s">
        <v>1754</v>
      </c>
    </row>
    <row r="5719" spans="1:12" x14ac:dyDescent="0.3">
      <c r="A5719" s="9">
        <v>44926</v>
      </c>
      <c r="B5719" t="s">
        <v>323</v>
      </c>
      <c r="C5719" t="s">
        <v>133</v>
      </c>
      <c r="D5719">
        <v>3483100000</v>
      </c>
      <c r="E5719">
        <v>130300000</v>
      </c>
      <c r="F5719">
        <v>3613400000</v>
      </c>
      <c r="G5719">
        <v>31</v>
      </c>
      <c r="H5719">
        <v>39600000</v>
      </c>
      <c r="I5719">
        <v>1.1080642453410941E-2</v>
      </c>
      <c r="J5719" t="s">
        <v>340</v>
      </c>
      <c r="K5719" t="s">
        <v>1125</v>
      </c>
      <c r="L5719" t="s">
        <v>422</v>
      </c>
    </row>
    <row r="5720" spans="1:12" x14ac:dyDescent="0.3">
      <c r="A5720" s="9">
        <v>44926</v>
      </c>
      <c r="B5720" t="s">
        <v>332</v>
      </c>
      <c r="C5720" t="s">
        <v>149</v>
      </c>
      <c r="D5720">
        <v>3700000</v>
      </c>
      <c r="E5720">
        <v>0</v>
      </c>
      <c r="F5720">
        <v>3700000</v>
      </c>
      <c r="G5720">
        <v>101</v>
      </c>
      <c r="H5720">
        <v>400000</v>
      </c>
      <c r="I5720">
        <v>0.1212121212121212</v>
      </c>
      <c r="J5720" t="s">
        <v>340</v>
      </c>
      <c r="K5720" t="s">
        <v>1101</v>
      </c>
      <c r="L5720" t="s">
        <v>557</v>
      </c>
    </row>
    <row r="5721" spans="1:12" x14ac:dyDescent="0.3">
      <c r="A5721" s="9">
        <v>44926</v>
      </c>
      <c r="B5721" t="s">
        <v>263</v>
      </c>
      <c r="C5721" t="s">
        <v>72</v>
      </c>
      <c r="D5721">
        <v>42700000</v>
      </c>
      <c r="E5721">
        <v>0</v>
      </c>
      <c r="F5721">
        <v>42700000</v>
      </c>
      <c r="G5721">
        <v>85</v>
      </c>
      <c r="H5721">
        <v>1200000</v>
      </c>
      <c r="I5721">
        <v>2.891566265060241E-2</v>
      </c>
      <c r="J5721" t="s">
        <v>340</v>
      </c>
      <c r="K5721" t="s">
        <v>2919</v>
      </c>
      <c r="L5721" t="s">
        <v>369</v>
      </c>
    </row>
    <row r="5722" spans="1:12" x14ac:dyDescent="0.3">
      <c r="A5722" s="9">
        <v>44926</v>
      </c>
      <c r="B5722" t="s">
        <v>264</v>
      </c>
      <c r="C5722" t="s">
        <v>73</v>
      </c>
      <c r="D5722">
        <v>677000000</v>
      </c>
      <c r="E5722">
        <v>457500000</v>
      </c>
      <c r="F5722">
        <v>1134500000</v>
      </c>
      <c r="G5722">
        <v>45</v>
      </c>
      <c r="H5722">
        <v>-172500000</v>
      </c>
      <c r="I5722">
        <v>-0.13198163733741389</v>
      </c>
      <c r="J5722" t="s">
        <v>341</v>
      </c>
      <c r="K5722" t="s">
        <v>839</v>
      </c>
      <c r="L5722" t="s">
        <v>950</v>
      </c>
    </row>
    <row r="5723" spans="1:12" x14ac:dyDescent="0.3">
      <c r="A5723" s="9">
        <v>44926</v>
      </c>
      <c r="B5723" t="s">
        <v>265</v>
      </c>
      <c r="C5723" t="s">
        <v>74</v>
      </c>
      <c r="D5723">
        <v>1112400000</v>
      </c>
      <c r="E5723">
        <v>291700000</v>
      </c>
      <c r="F5723">
        <v>1404100000</v>
      </c>
      <c r="G5723">
        <v>44</v>
      </c>
      <c r="H5723">
        <v>-148500000</v>
      </c>
      <c r="I5723">
        <v>-9.5646013139250294E-2</v>
      </c>
      <c r="J5723" t="s">
        <v>341</v>
      </c>
      <c r="K5723" t="s">
        <v>905</v>
      </c>
      <c r="L5723" t="s">
        <v>686</v>
      </c>
    </row>
    <row r="5724" spans="1:12" x14ac:dyDescent="0.3">
      <c r="A5724" s="9">
        <v>44926</v>
      </c>
      <c r="B5724" t="s">
        <v>266</v>
      </c>
      <c r="C5724" t="s">
        <v>75</v>
      </c>
      <c r="D5724">
        <v>0</v>
      </c>
      <c r="E5724">
        <v>14700000</v>
      </c>
      <c r="F5724">
        <v>14700000</v>
      </c>
      <c r="G5724">
        <v>88</v>
      </c>
      <c r="H5724">
        <v>3600000</v>
      </c>
      <c r="I5724">
        <v>0.32432432432432429</v>
      </c>
      <c r="J5724" t="s">
        <v>340</v>
      </c>
      <c r="K5724" t="s">
        <v>1752</v>
      </c>
      <c r="L5724" t="s">
        <v>897</v>
      </c>
    </row>
    <row r="5725" spans="1:12" x14ac:dyDescent="0.3">
      <c r="A5725" s="9">
        <v>44926</v>
      </c>
      <c r="B5725" t="s">
        <v>267</v>
      </c>
      <c r="C5725" t="s">
        <v>76</v>
      </c>
      <c r="D5725">
        <v>20602300000</v>
      </c>
      <c r="E5725">
        <v>6328500000</v>
      </c>
      <c r="F5725">
        <v>26930800000</v>
      </c>
      <c r="G5725">
        <v>5</v>
      </c>
      <c r="H5725">
        <v>-1113000000</v>
      </c>
      <c r="I5725">
        <v>-3.9687916758784469E-2</v>
      </c>
      <c r="J5725" t="s">
        <v>341</v>
      </c>
      <c r="K5725" t="s">
        <v>2920</v>
      </c>
      <c r="L5725" t="s">
        <v>2921</v>
      </c>
    </row>
    <row r="5726" spans="1:12" x14ac:dyDescent="0.3">
      <c r="A5726" s="9">
        <v>44926</v>
      </c>
      <c r="B5726" t="s">
        <v>268</v>
      </c>
      <c r="C5726" t="s">
        <v>77</v>
      </c>
      <c r="D5726">
        <v>35800000</v>
      </c>
      <c r="E5726">
        <v>0</v>
      </c>
      <c r="F5726">
        <v>35800000</v>
      </c>
      <c r="G5726">
        <v>87</v>
      </c>
      <c r="H5726">
        <v>100000</v>
      </c>
      <c r="I5726">
        <v>2.8011204481792722E-3</v>
      </c>
      <c r="J5726" t="s">
        <v>340</v>
      </c>
      <c r="K5726" t="s">
        <v>818</v>
      </c>
      <c r="L5726" t="s">
        <v>486</v>
      </c>
    </row>
    <row r="5727" spans="1:12" x14ac:dyDescent="0.3">
      <c r="A5727" s="9">
        <v>44926</v>
      </c>
      <c r="B5727" t="s">
        <v>269</v>
      </c>
      <c r="C5727" t="s">
        <v>78</v>
      </c>
      <c r="D5727">
        <v>12721900000</v>
      </c>
      <c r="E5727">
        <v>95900000</v>
      </c>
      <c r="F5727">
        <v>12817800000</v>
      </c>
      <c r="G5727">
        <v>16</v>
      </c>
      <c r="H5727">
        <v>44800000</v>
      </c>
      <c r="I5727">
        <v>3.5073984185391058E-3</v>
      </c>
      <c r="J5727" t="s">
        <v>340</v>
      </c>
      <c r="K5727" t="s">
        <v>2222</v>
      </c>
      <c r="L5727" t="s">
        <v>1703</v>
      </c>
    </row>
    <row r="5728" spans="1:12" x14ac:dyDescent="0.3">
      <c r="A5728" s="9">
        <v>44926</v>
      </c>
      <c r="B5728" t="s">
        <v>271</v>
      </c>
      <c r="C5728" t="s">
        <v>80</v>
      </c>
      <c r="D5728">
        <v>626800000</v>
      </c>
      <c r="E5728">
        <v>140100000</v>
      </c>
      <c r="F5728">
        <v>766900000</v>
      </c>
      <c r="G5728">
        <v>49</v>
      </c>
      <c r="H5728">
        <v>-29400000</v>
      </c>
      <c r="I5728">
        <v>-3.6920758508099963E-2</v>
      </c>
      <c r="J5728" t="s">
        <v>341</v>
      </c>
      <c r="K5728" t="s">
        <v>2582</v>
      </c>
      <c r="L5728" t="s">
        <v>672</v>
      </c>
    </row>
    <row r="5729" spans="1:12" x14ac:dyDescent="0.3">
      <c r="A5729" s="9">
        <v>44926</v>
      </c>
      <c r="B5729" t="s">
        <v>272</v>
      </c>
      <c r="C5729" t="s">
        <v>81</v>
      </c>
      <c r="D5729">
        <v>1550900000</v>
      </c>
      <c r="E5729">
        <v>81800000</v>
      </c>
      <c r="F5729">
        <v>1632700000</v>
      </c>
      <c r="G5729">
        <v>42</v>
      </c>
      <c r="H5729">
        <v>7600000</v>
      </c>
      <c r="I5729">
        <v>4.6766352839825243E-3</v>
      </c>
      <c r="J5729" t="s">
        <v>340</v>
      </c>
      <c r="K5729" t="s">
        <v>2123</v>
      </c>
      <c r="L5729" t="s">
        <v>2060</v>
      </c>
    </row>
    <row r="5730" spans="1:12" x14ac:dyDescent="0.3">
      <c r="A5730" s="9">
        <v>44926</v>
      </c>
      <c r="B5730" t="s">
        <v>273</v>
      </c>
      <c r="C5730" t="s">
        <v>82</v>
      </c>
      <c r="D5730">
        <v>833800000</v>
      </c>
      <c r="E5730">
        <v>96100000</v>
      </c>
      <c r="F5730">
        <v>929900000</v>
      </c>
      <c r="G5730">
        <v>47</v>
      </c>
      <c r="H5730">
        <v>37800000</v>
      </c>
      <c r="I5730">
        <v>4.2371931397825358E-2</v>
      </c>
      <c r="J5730" t="s">
        <v>340</v>
      </c>
      <c r="K5730" t="s">
        <v>2922</v>
      </c>
      <c r="L5730" t="s">
        <v>1169</v>
      </c>
    </row>
    <row r="5731" spans="1:12" x14ac:dyDescent="0.3">
      <c r="A5731" s="9">
        <v>44926</v>
      </c>
      <c r="B5731" t="s">
        <v>275</v>
      </c>
      <c r="C5731" t="s">
        <v>84</v>
      </c>
      <c r="D5731">
        <v>1500000</v>
      </c>
      <c r="E5731">
        <v>0</v>
      </c>
      <c r="F5731">
        <v>1500000</v>
      </c>
      <c r="G5731">
        <v>110</v>
      </c>
      <c r="H5731">
        <v>-100000</v>
      </c>
      <c r="I5731">
        <v>-6.25E-2</v>
      </c>
      <c r="J5731" t="s">
        <v>341</v>
      </c>
      <c r="K5731" t="s">
        <v>461</v>
      </c>
      <c r="L5731" t="s">
        <v>503</v>
      </c>
    </row>
    <row r="5732" spans="1:12" x14ac:dyDescent="0.3">
      <c r="A5732" s="9">
        <v>44926</v>
      </c>
      <c r="B5732" t="s">
        <v>262</v>
      </c>
      <c r="C5732" t="s">
        <v>71</v>
      </c>
      <c r="D5732">
        <v>449000000</v>
      </c>
      <c r="E5732">
        <v>29500000</v>
      </c>
      <c r="F5732">
        <v>478500000</v>
      </c>
      <c r="G5732">
        <v>53</v>
      </c>
      <c r="H5732">
        <v>-29400000</v>
      </c>
      <c r="I5732">
        <v>-5.7885410513880693E-2</v>
      </c>
      <c r="J5732" t="s">
        <v>341</v>
      </c>
      <c r="K5732" t="s">
        <v>1543</v>
      </c>
      <c r="L5732" t="s">
        <v>672</v>
      </c>
    </row>
    <row r="5733" spans="1:12" x14ac:dyDescent="0.3">
      <c r="A5733" s="9">
        <v>44926</v>
      </c>
      <c r="B5733" t="s">
        <v>289</v>
      </c>
      <c r="C5733" t="s">
        <v>98</v>
      </c>
      <c r="D5733">
        <v>0</v>
      </c>
      <c r="E5733">
        <v>0</v>
      </c>
      <c r="F5733">
        <v>0</v>
      </c>
      <c r="G5733">
        <v>125</v>
      </c>
      <c r="H5733">
        <v>0</v>
      </c>
      <c r="J5733" t="s">
        <v>339</v>
      </c>
      <c r="K5733" t="s">
        <v>348</v>
      </c>
      <c r="L5733" t="s">
        <v>348</v>
      </c>
    </row>
    <row r="5734" spans="1:12" x14ac:dyDescent="0.3">
      <c r="A5734" s="9">
        <v>44926</v>
      </c>
      <c r="B5734" t="s">
        <v>277</v>
      </c>
      <c r="C5734" t="s">
        <v>86</v>
      </c>
      <c r="D5734">
        <v>12700000</v>
      </c>
      <c r="E5734">
        <v>0</v>
      </c>
      <c r="F5734">
        <v>12700000</v>
      </c>
      <c r="G5734">
        <v>96</v>
      </c>
      <c r="H5734">
        <v>-1100000</v>
      </c>
      <c r="I5734">
        <v>-7.9710144927536225E-2</v>
      </c>
      <c r="J5734" t="s">
        <v>341</v>
      </c>
      <c r="K5734" t="s">
        <v>462</v>
      </c>
      <c r="L5734" t="s">
        <v>512</v>
      </c>
    </row>
    <row r="5735" spans="1:12" x14ac:dyDescent="0.3">
      <c r="A5735" s="9">
        <v>44926</v>
      </c>
      <c r="B5735" t="s">
        <v>278</v>
      </c>
      <c r="C5735" t="s">
        <v>87</v>
      </c>
      <c r="D5735">
        <v>12173700000</v>
      </c>
      <c r="E5735">
        <v>600600000</v>
      </c>
      <c r="F5735">
        <v>12774300000</v>
      </c>
      <c r="G5735">
        <v>13</v>
      </c>
      <c r="H5735">
        <v>424300000</v>
      </c>
      <c r="I5735">
        <v>3.4356275303643727E-2</v>
      </c>
      <c r="J5735" t="s">
        <v>340</v>
      </c>
      <c r="K5735" t="s">
        <v>1730</v>
      </c>
      <c r="L5735" t="s">
        <v>2923</v>
      </c>
    </row>
    <row r="5736" spans="1:12" x14ac:dyDescent="0.3">
      <c r="A5736" s="9">
        <v>44926</v>
      </c>
      <c r="B5736" t="s">
        <v>279</v>
      </c>
      <c r="C5736" t="s">
        <v>88</v>
      </c>
      <c r="D5736">
        <v>0</v>
      </c>
      <c r="E5736">
        <v>2000000</v>
      </c>
      <c r="F5736">
        <v>2000000</v>
      </c>
      <c r="G5736">
        <v>105</v>
      </c>
      <c r="H5736">
        <v>-700000</v>
      </c>
      <c r="I5736">
        <v>-0.25925925925925919</v>
      </c>
      <c r="J5736" t="s">
        <v>341</v>
      </c>
      <c r="K5736" t="s">
        <v>754</v>
      </c>
      <c r="L5736" t="s">
        <v>610</v>
      </c>
    </row>
    <row r="5737" spans="1:12" x14ac:dyDescent="0.3">
      <c r="A5737" s="9">
        <v>44926</v>
      </c>
      <c r="B5737" t="s">
        <v>280</v>
      </c>
      <c r="C5737" t="s">
        <v>89</v>
      </c>
      <c r="D5737">
        <v>49900000</v>
      </c>
      <c r="E5737">
        <v>0</v>
      </c>
      <c r="F5737">
        <v>49900000</v>
      </c>
      <c r="G5737">
        <v>83</v>
      </c>
      <c r="H5737">
        <v>-1200000</v>
      </c>
      <c r="I5737">
        <v>-2.3483365949119369E-2</v>
      </c>
      <c r="J5737" t="s">
        <v>341</v>
      </c>
      <c r="K5737" t="s">
        <v>545</v>
      </c>
      <c r="L5737" t="s">
        <v>772</v>
      </c>
    </row>
    <row r="5738" spans="1:12" x14ac:dyDescent="0.3">
      <c r="A5738" s="9">
        <v>44926</v>
      </c>
      <c r="B5738" t="s">
        <v>281</v>
      </c>
      <c r="C5738" t="s">
        <v>90</v>
      </c>
      <c r="D5738">
        <v>186000000</v>
      </c>
      <c r="E5738">
        <v>5392800000</v>
      </c>
      <c r="F5738">
        <v>5578800000</v>
      </c>
      <c r="G5738">
        <v>32</v>
      </c>
      <c r="H5738">
        <v>-506800000</v>
      </c>
      <c r="I5738">
        <v>-8.3278559221769424E-2</v>
      </c>
      <c r="J5738" t="s">
        <v>341</v>
      </c>
      <c r="K5738" t="s">
        <v>2924</v>
      </c>
      <c r="L5738" t="s">
        <v>1001</v>
      </c>
    </row>
    <row r="5739" spans="1:12" x14ac:dyDescent="0.3">
      <c r="A5739" s="9">
        <v>44926</v>
      </c>
      <c r="B5739" t="s">
        <v>282</v>
      </c>
      <c r="C5739" t="s">
        <v>91</v>
      </c>
      <c r="D5739">
        <v>124200000</v>
      </c>
      <c r="E5739">
        <v>0</v>
      </c>
      <c r="F5739">
        <v>124200000</v>
      </c>
      <c r="G5739">
        <v>66</v>
      </c>
      <c r="H5739">
        <v>2800000</v>
      </c>
      <c r="I5739">
        <v>2.3064250411861619E-2</v>
      </c>
      <c r="J5739" t="s">
        <v>340</v>
      </c>
      <c r="K5739" t="s">
        <v>521</v>
      </c>
      <c r="L5739" t="s">
        <v>629</v>
      </c>
    </row>
    <row r="5740" spans="1:12" x14ac:dyDescent="0.3">
      <c r="A5740" s="9">
        <v>44926</v>
      </c>
      <c r="B5740" t="s">
        <v>283</v>
      </c>
      <c r="C5740" t="s">
        <v>92</v>
      </c>
      <c r="D5740">
        <v>9481500000</v>
      </c>
      <c r="E5740">
        <v>826800000</v>
      </c>
      <c r="F5740">
        <v>10308300000</v>
      </c>
      <c r="G5740">
        <v>18</v>
      </c>
      <c r="H5740">
        <v>-346300000</v>
      </c>
      <c r="I5740">
        <v>-3.2502393332457337E-2</v>
      </c>
      <c r="J5740" t="s">
        <v>341</v>
      </c>
      <c r="K5740" t="s">
        <v>842</v>
      </c>
      <c r="L5740" t="s">
        <v>786</v>
      </c>
    </row>
    <row r="5741" spans="1:12" x14ac:dyDescent="0.3">
      <c r="A5741" s="9">
        <v>44926</v>
      </c>
      <c r="B5741" t="s">
        <v>284</v>
      </c>
      <c r="C5741" t="s">
        <v>93</v>
      </c>
      <c r="D5741">
        <v>133800000</v>
      </c>
      <c r="E5741">
        <v>7300000</v>
      </c>
      <c r="F5741">
        <v>141100000</v>
      </c>
      <c r="G5741">
        <v>67</v>
      </c>
      <c r="H5741">
        <v>400000</v>
      </c>
      <c r="I5741">
        <v>2.8429282160625439E-3</v>
      </c>
      <c r="J5741" t="s">
        <v>340</v>
      </c>
      <c r="K5741" t="s">
        <v>2411</v>
      </c>
      <c r="L5741" t="s">
        <v>557</v>
      </c>
    </row>
    <row r="5742" spans="1:12" x14ac:dyDescent="0.3">
      <c r="A5742" s="9">
        <v>44926</v>
      </c>
      <c r="B5742" t="s">
        <v>285</v>
      </c>
      <c r="C5742" t="s">
        <v>94</v>
      </c>
      <c r="D5742">
        <v>3900000</v>
      </c>
      <c r="E5742">
        <v>3000000</v>
      </c>
      <c r="F5742">
        <v>6900000</v>
      </c>
      <c r="G5742">
        <v>102</v>
      </c>
      <c r="H5742">
        <v>0</v>
      </c>
      <c r="I5742">
        <v>0</v>
      </c>
      <c r="J5742" t="s">
        <v>339</v>
      </c>
      <c r="K5742" t="s">
        <v>873</v>
      </c>
      <c r="L5742" t="s">
        <v>348</v>
      </c>
    </row>
    <row r="5743" spans="1:12" x14ac:dyDescent="0.3">
      <c r="A5743" s="9">
        <v>44926</v>
      </c>
      <c r="B5743" t="s">
        <v>287</v>
      </c>
      <c r="C5743" t="s">
        <v>96</v>
      </c>
      <c r="D5743">
        <v>43500000</v>
      </c>
      <c r="E5743">
        <v>500000</v>
      </c>
      <c r="F5743">
        <v>44000000</v>
      </c>
      <c r="G5743">
        <v>86</v>
      </c>
      <c r="H5743">
        <v>200000</v>
      </c>
      <c r="I5743">
        <v>4.5662100456621002E-3</v>
      </c>
      <c r="J5743" t="s">
        <v>340</v>
      </c>
      <c r="K5743" t="s">
        <v>1279</v>
      </c>
      <c r="L5743" t="s">
        <v>379</v>
      </c>
    </row>
    <row r="5744" spans="1:12" x14ac:dyDescent="0.3">
      <c r="A5744" s="9">
        <v>44926</v>
      </c>
      <c r="B5744" t="s">
        <v>288</v>
      </c>
      <c r="C5744" t="s">
        <v>97</v>
      </c>
      <c r="D5744">
        <v>34200000</v>
      </c>
      <c r="E5744">
        <v>2400000</v>
      </c>
      <c r="F5744">
        <v>36600000</v>
      </c>
      <c r="G5744">
        <v>81</v>
      </c>
      <c r="H5744">
        <v>-1500000</v>
      </c>
      <c r="I5744">
        <v>-3.937007874015748E-2</v>
      </c>
      <c r="J5744" t="s">
        <v>341</v>
      </c>
      <c r="K5744" t="s">
        <v>1532</v>
      </c>
      <c r="L5744" t="s">
        <v>517</v>
      </c>
    </row>
    <row r="5745" spans="1:12" x14ac:dyDescent="0.3">
      <c r="A5745" s="9">
        <v>44926</v>
      </c>
      <c r="B5745" t="s">
        <v>259</v>
      </c>
      <c r="C5745" t="s">
        <v>68</v>
      </c>
      <c r="D5745">
        <v>146077900000</v>
      </c>
      <c r="E5745">
        <v>31616400000</v>
      </c>
      <c r="F5745">
        <v>177694300000</v>
      </c>
      <c r="G5745">
        <v>3</v>
      </c>
      <c r="H5745">
        <v>45500000</v>
      </c>
      <c r="I5745">
        <v>2.5612331746682223E-4</v>
      </c>
      <c r="J5745" t="s">
        <v>340</v>
      </c>
      <c r="K5745" t="s">
        <v>2690</v>
      </c>
      <c r="L5745" t="s">
        <v>438</v>
      </c>
    </row>
    <row r="5746" spans="1:12" x14ac:dyDescent="0.3">
      <c r="A5746" s="9">
        <v>44926</v>
      </c>
      <c r="B5746" t="s">
        <v>327</v>
      </c>
      <c r="C5746" t="s">
        <v>145</v>
      </c>
      <c r="D5746">
        <v>0</v>
      </c>
      <c r="E5746">
        <v>0</v>
      </c>
      <c r="F5746">
        <v>0</v>
      </c>
      <c r="G5746">
        <v>120</v>
      </c>
      <c r="H5746">
        <v>0</v>
      </c>
      <c r="J5746" t="s">
        <v>339</v>
      </c>
      <c r="K5746" t="s">
        <v>348</v>
      </c>
      <c r="L5746" t="s">
        <v>348</v>
      </c>
    </row>
    <row r="5747" spans="1:12" x14ac:dyDescent="0.3">
      <c r="A5747" s="9">
        <v>44926</v>
      </c>
      <c r="B5747" t="s">
        <v>276</v>
      </c>
      <c r="C5747" t="s">
        <v>85</v>
      </c>
      <c r="D5747">
        <v>4905500000</v>
      </c>
      <c r="E5747">
        <v>60200000</v>
      </c>
      <c r="F5747">
        <v>4965700000</v>
      </c>
      <c r="G5747">
        <v>28</v>
      </c>
      <c r="H5747">
        <v>-309700000</v>
      </c>
      <c r="I5747">
        <v>-5.8706448800090988E-2</v>
      </c>
      <c r="J5747" t="s">
        <v>341</v>
      </c>
      <c r="K5747" t="s">
        <v>1162</v>
      </c>
      <c r="L5747" t="s">
        <v>781</v>
      </c>
    </row>
    <row r="5748" spans="1:12" x14ac:dyDescent="0.3">
      <c r="A5748" s="9">
        <v>44926</v>
      </c>
      <c r="B5748" t="s">
        <v>274</v>
      </c>
      <c r="C5748" t="s">
        <v>83</v>
      </c>
      <c r="D5748">
        <v>2671400000</v>
      </c>
      <c r="E5748">
        <v>2213200000</v>
      </c>
      <c r="F5748">
        <v>4884600000</v>
      </c>
      <c r="G5748">
        <v>29</v>
      </c>
      <c r="H5748">
        <v>236300000</v>
      </c>
      <c r="I5748">
        <v>5.0835789428393167E-2</v>
      </c>
      <c r="J5748" t="s">
        <v>340</v>
      </c>
      <c r="K5748" t="s">
        <v>2786</v>
      </c>
      <c r="L5748" t="s">
        <v>1417</v>
      </c>
    </row>
    <row r="5749" spans="1:12" x14ac:dyDescent="0.3">
      <c r="A5749" s="9">
        <v>44926</v>
      </c>
      <c r="B5749" t="s">
        <v>294</v>
      </c>
      <c r="C5749" t="s">
        <v>103</v>
      </c>
      <c r="D5749">
        <v>0</v>
      </c>
      <c r="E5749">
        <v>0</v>
      </c>
      <c r="F5749">
        <v>0</v>
      </c>
      <c r="G5749">
        <v>119</v>
      </c>
      <c r="H5749">
        <v>0</v>
      </c>
      <c r="J5749" t="s">
        <v>339</v>
      </c>
      <c r="K5749" t="s">
        <v>348</v>
      </c>
      <c r="L5749" t="s">
        <v>348</v>
      </c>
    </row>
    <row r="5750" spans="1:12" x14ac:dyDescent="0.3">
      <c r="A5750" s="9">
        <v>44926</v>
      </c>
      <c r="B5750" t="s">
        <v>300</v>
      </c>
      <c r="C5750" t="s">
        <v>109</v>
      </c>
      <c r="D5750">
        <v>400000</v>
      </c>
      <c r="E5750">
        <v>400000</v>
      </c>
      <c r="F5750">
        <v>800000</v>
      </c>
      <c r="G5750">
        <v>113</v>
      </c>
      <c r="H5750">
        <v>0</v>
      </c>
      <c r="I5750">
        <v>0</v>
      </c>
      <c r="J5750" t="s">
        <v>339</v>
      </c>
      <c r="K5750" t="s">
        <v>365</v>
      </c>
      <c r="L5750" t="s">
        <v>348</v>
      </c>
    </row>
    <row r="5751" spans="1:12" x14ac:dyDescent="0.3">
      <c r="A5751" s="9">
        <v>44926</v>
      </c>
      <c r="B5751" t="s">
        <v>328</v>
      </c>
      <c r="C5751" t="s">
        <v>144</v>
      </c>
      <c r="D5751">
        <v>1640800000</v>
      </c>
      <c r="E5751">
        <v>50000000</v>
      </c>
      <c r="F5751">
        <v>1690800000</v>
      </c>
      <c r="G5751">
        <v>43</v>
      </c>
      <c r="H5751">
        <v>40500000</v>
      </c>
      <c r="I5751">
        <v>2.4540992546809672E-2</v>
      </c>
      <c r="J5751" t="s">
        <v>340</v>
      </c>
      <c r="K5751" t="s">
        <v>1311</v>
      </c>
      <c r="L5751" t="s">
        <v>1188</v>
      </c>
    </row>
    <row r="5752" spans="1:12" x14ac:dyDescent="0.3">
      <c r="A5752" s="9">
        <v>44926</v>
      </c>
      <c r="B5752" t="s">
        <v>295</v>
      </c>
      <c r="C5752" t="s">
        <v>104</v>
      </c>
      <c r="D5752">
        <v>1959100000</v>
      </c>
      <c r="E5752">
        <v>1956300000</v>
      </c>
      <c r="F5752">
        <v>3915400000</v>
      </c>
      <c r="G5752">
        <v>30</v>
      </c>
      <c r="H5752">
        <v>-155600000</v>
      </c>
      <c r="I5752">
        <v>-3.8221567182510442E-2</v>
      </c>
      <c r="J5752" t="s">
        <v>341</v>
      </c>
      <c r="K5752" t="s">
        <v>2925</v>
      </c>
      <c r="L5752" t="s">
        <v>1051</v>
      </c>
    </row>
    <row r="5753" spans="1:12" x14ac:dyDescent="0.3">
      <c r="A5753" s="9">
        <v>44926</v>
      </c>
      <c r="B5753" t="s">
        <v>322</v>
      </c>
      <c r="C5753" t="s">
        <v>132</v>
      </c>
      <c r="D5753">
        <v>6714600000</v>
      </c>
      <c r="E5753">
        <v>0</v>
      </c>
      <c r="F5753">
        <v>6714600000</v>
      </c>
      <c r="G5753">
        <v>21</v>
      </c>
      <c r="H5753">
        <v>217000000</v>
      </c>
      <c r="I5753">
        <v>3.3396946564885503E-2</v>
      </c>
      <c r="J5753" t="s">
        <v>340</v>
      </c>
      <c r="K5753" t="s">
        <v>2926</v>
      </c>
      <c r="L5753" t="s">
        <v>2592</v>
      </c>
    </row>
    <row r="5754" spans="1:12" x14ac:dyDescent="0.3">
      <c r="A5754" s="9">
        <v>44926</v>
      </c>
      <c r="B5754" t="s">
        <v>296</v>
      </c>
      <c r="C5754" t="s">
        <v>105</v>
      </c>
      <c r="D5754">
        <v>748400000</v>
      </c>
      <c r="E5754">
        <v>0</v>
      </c>
      <c r="F5754">
        <v>748400000</v>
      </c>
      <c r="G5754">
        <v>51</v>
      </c>
      <c r="H5754">
        <v>1000000</v>
      </c>
      <c r="I5754">
        <v>1.3379716350013381E-3</v>
      </c>
      <c r="J5754" t="s">
        <v>340</v>
      </c>
      <c r="K5754" t="s">
        <v>1562</v>
      </c>
      <c r="L5754" t="s">
        <v>458</v>
      </c>
    </row>
    <row r="5755" spans="1:12" x14ac:dyDescent="0.3">
      <c r="A5755" s="9">
        <v>44926</v>
      </c>
      <c r="B5755" t="s">
        <v>333</v>
      </c>
      <c r="C5755" t="s">
        <v>150</v>
      </c>
      <c r="D5755">
        <v>1400000</v>
      </c>
      <c r="E5755">
        <v>0</v>
      </c>
      <c r="F5755">
        <v>1400000</v>
      </c>
      <c r="G5755">
        <v>114</v>
      </c>
      <c r="H5755">
        <v>0</v>
      </c>
      <c r="I5755">
        <v>0</v>
      </c>
      <c r="J5755" t="s">
        <v>339</v>
      </c>
      <c r="K5755" t="s">
        <v>550</v>
      </c>
      <c r="L5755" t="s">
        <v>348</v>
      </c>
    </row>
    <row r="5756" spans="1:12" x14ac:dyDescent="0.3">
      <c r="A5756" s="9">
        <v>44926</v>
      </c>
      <c r="B5756" t="s">
        <v>297</v>
      </c>
      <c r="C5756" t="s">
        <v>106</v>
      </c>
      <c r="D5756">
        <v>245900000</v>
      </c>
      <c r="E5756">
        <v>0</v>
      </c>
      <c r="F5756">
        <v>245900000</v>
      </c>
      <c r="G5756">
        <v>63</v>
      </c>
      <c r="H5756">
        <v>-2500000</v>
      </c>
      <c r="I5756">
        <v>-1.006441223832528E-2</v>
      </c>
      <c r="J5756" t="s">
        <v>341</v>
      </c>
      <c r="K5756" t="s">
        <v>943</v>
      </c>
      <c r="L5756" t="s">
        <v>1441</v>
      </c>
    </row>
    <row r="5757" spans="1:12" x14ac:dyDescent="0.3">
      <c r="A5757" s="9">
        <v>44926</v>
      </c>
      <c r="B5757" t="s">
        <v>298</v>
      </c>
      <c r="C5757" t="s">
        <v>107</v>
      </c>
      <c r="D5757">
        <v>5800000</v>
      </c>
      <c r="E5757">
        <v>0</v>
      </c>
      <c r="F5757">
        <v>5800000</v>
      </c>
      <c r="G5757">
        <v>103</v>
      </c>
      <c r="H5757">
        <v>200000</v>
      </c>
      <c r="I5757">
        <v>3.5714285714285712E-2</v>
      </c>
      <c r="J5757" t="s">
        <v>340</v>
      </c>
      <c r="K5757" t="s">
        <v>1065</v>
      </c>
      <c r="L5757" t="s">
        <v>379</v>
      </c>
    </row>
    <row r="5758" spans="1:12" x14ac:dyDescent="0.3">
      <c r="A5758" s="9">
        <v>44926</v>
      </c>
      <c r="B5758" t="s">
        <v>299</v>
      </c>
      <c r="C5758" t="s">
        <v>108</v>
      </c>
      <c r="D5758">
        <v>15790200000</v>
      </c>
      <c r="E5758">
        <v>1737800000</v>
      </c>
      <c r="F5758">
        <v>17528000000</v>
      </c>
      <c r="G5758">
        <v>8</v>
      </c>
      <c r="H5758">
        <v>-19900000</v>
      </c>
      <c r="I5758">
        <v>-1.1340388308572541E-3</v>
      </c>
      <c r="J5758" t="s">
        <v>341</v>
      </c>
      <c r="K5758" t="s">
        <v>1426</v>
      </c>
      <c r="L5758" t="s">
        <v>840</v>
      </c>
    </row>
    <row r="5759" spans="1:12" x14ac:dyDescent="0.3">
      <c r="A5759" s="9">
        <v>44926</v>
      </c>
      <c r="B5759" t="s">
        <v>290</v>
      </c>
      <c r="C5759" t="s">
        <v>99</v>
      </c>
      <c r="D5759">
        <v>209700000</v>
      </c>
      <c r="E5759">
        <v>0</v>
      </c>
      <c r="F5759">
        <v>209700000</v>
      </c>
      <c r="G5759">
        <v>64</v>
      </c>
      <c r="H5759">
        <v>-5000000</v>
      </c>
      <c r="I5759">
        <v>-2.3288309268747091E-2</v>
      </c>
      <c r="J5759" t="s">
        <v>341</v>
      </c>
      <c r="K5759" t="s">
        <v>940</v>
      </c>
      <c r="L5759" t="s">
        <v>1237</v>
      </c>
    </row>
    <row r="5760" spans="1:12" x14ac:dyDescent="0.3">
      <c r="A5760" s="9">
        <v>44926</v>
      </c>
      <c r="B5760" t="s">
        <v>301</v>
      </c>
      <c r="C5760" t="s">
        <v>110</v>
      </c>
      <c r="D5760">
        <v>2643200000</v>
      </c>
      <c r="E5760">
        <v>149200000</v>
      </c>
      <c r="F5760">
        <v>2792400000</v>
      </c>
      <c r="G5760">
        <v>37</v>
      </c>
      <c r="H5760">
        <v>20400000</v>
      </c>
      <c r="I5760">
        <v>7.3593073593073597E-3</v>
      </c>
      <c r="J5760" t="s">
        <v>340</v>
      </c>
      <c r="K5760" t="s">
        <v>1603</v>
      </c>
      <c r="L5760" t="s">
        <v>1021</v>
      </c>
    </row>
    <row r="5761" spans="1:12" x14ac:dyDescent="0.3">
      <c r="A5761" s="9">
        <v>44926</v>
      </c>
      <c r="B5761" t="s">
        <v>302</v>
      </c>
      <c r="C5761" t="s">
        <v>111</v>
      </c>
      <c r="D5761">
        <v>2300000</v>
      </c>
      <c r="E5761">
        <v>0</v>
      </c>
      <c r="F5761">
        <v>2300000</v>
      </c>
      <c r="G5761">
        <v>109</v>
      </c>
      <c r="H5761">
        <v>-400000</v>
      </c>
      <c r="I5761">
        <v>-0.14814814814814811</v>
      </c>
      <c r="J5761" t="s">
        <v>341</v>
      </c>
      <c r="K5761" t="s">
        <v>1418</v>
      </c>
      <c r="L5761" t="s">
        <v>909</v>
      </c>
    </row>
    <row r="5762" spans="1:12" x14ac:dyDescent="0.3">
      <c r="A5762" s="9">
        <v>44926</v>
      </c>
      <c r="B5762" t="s">
        <v>304</v>
      </c>
      <c r="C5762" t="s">
        <v>113</v>
      </c>
      <c r="D5762">
        <v>16509100000</v>
      </c>
      <c r="E5762">
        <v>3694900000</v>
      </c>
      <c r="F5762">
        <v>20204000000</v>
      </c>
      <c r="G5762">
        <v>11</v>
      </c>
      <c r="H5762">
        <v>-239900000</v>
      </c>
      <c r="I5762">
        <v>-1.1734551626646579E-2</v>
      </c>
      <c r="J5762" t="s">
        <v>341</v>
      </c>
      <c r="K5762" t="s">
        <v>1520</v>
      </c>
      <c r="L5762" t="s">
        <v>1741</v>
      </c>
    </row>
    <row r="5763" spans="1:12" x14ac:dyDescent="0.3">
      <c r="A5763" s="9">
        <v>44926</v>
      </c>
      <c r="B5763" t="s">
        <v>305</v>
      </c>
      <c r="C5763" t="s">
        <v>114</v>
      </c>
      <c r="D5763">
        <v>16289000000</v>
      </c>
      <c r="E5763">
        <v>7495800000</v>
      </c>
      <c r="F5763">
        <v>23784800000</v>
      </c>
      <c r="G5763">
        <v>6</v>
      </c>
      <c r="H5763">
        <v>-139600000</v>
      </c>
      <c r="I5763">
        <v>-5.8350470649211686E-3</v>
      </c>
      <c r="J5763" t="s">
        <v>341</v>
      </c>
      <c r="K5763" t="s">
        <v>2927</v>
      </c>
      <c r="L5763" t="s">
        <v>912</v>
      </c>
    </row>
    <row r="5764" spans="1:12" x14ac:dyDescent="0.3">
      <c r="A5764" s="9">
        <v>44926</v>
      </c>
      <c r="B5764" t="s">
        <v>309</v>
      </c>
      <c r="C5764" t="s">
        <v>118</v>
      </c>
      <c r="D5764">
        <v>47000000</v>
      </c>
      <c r="E5764">
        <v>28900000</v>
      </c>
      <c r="F5764">
        <v>75900000</v>
      </c>
      <c r="G5764">
        <v>80</v>
      </c>
      <c r="H5764">
        <v>-1300000</v>
      </c>
      <c r="I5764">
        <v>-1.683937823834197E-2</v>
      </c>
      <c r="J5764" t="s">
        <v>341</v>
      </c>
      <c r="K5764" t="s">
        <v>2928</v>
      </c>
      <c r="L5764" t="s">
        <v>1023</v>
      </c>
    </row>
    <row r="5765" spans="1:12" x14ac:dyDescent="0.3">
      <c r="A5765" s="9">
        <v>44926</v>
      </c>
      <c r="B5765" t="s">
        <v>307</v>
      </c>
      <c r="C5765" t="s">
        <v>141</v>
      </c>
      <c r="D5765">
        <v>127000000</v>
      </c>
      <c r="E5765">
        <v>0</v>
      </c>
      <c r="F5765">
        <v>127000000</v>
      </c>
      <c r="G5765">
        <v>70</v>
      </c>
      <c r="H5765">
        <v>4000000</v>
      </c>
      <c r="I5765">
        <v>3.2520325203252043E-2</v>
      </c>
      <c r="J5765" t="s">
        <v>340</v>
      </c>
      <c r="K5765" t="s">
        <v>440</v>
      </c>
      <c r="L5765" t="s">
        <v>459</v>
      </c>
    </row>
    <row r="5766" spans="1:12" x14ac:dyDescent="0.3">
      <c r="A5766" s="9">
        <v>44926</v>
      </c>
      <c r="B5766" t="s">
        <v>320</v>
      </c>
      <c r="C5766" t="s">
        <v>129</v>
      </c>
      <c r="D5766">
        <v>75700000</v>
      </c>
      <c r="E5766">
        <v>0</v>
      </c>
      <c r="F5766">
        <v>75700000</v>
      </c>
      <c r="G5766">
        <v>70</v>
      </c>
      <c r="H5766">
        <v>-600000</v>
      </c>
      <c r="I5766">
        <v>-7.8636959370904317E-3</v>
      </c>
      <c r="J5766" t="s">
        <v>341</v>
      </c>
      <c r="K5766" t="s">
        <v>2929</v>
      </c>
      <c r="L5766" t="s">
        <v>492</v>
      </c>
    </row>
    <row r="5767" spans="1:12" x14ac:dyDescent="0.3">
      <c r="A5767" s="9">
        <v>44926</v>
      </c>
      <c r="B5767" t="s">
        <v>308</v>
      </c>
      <c r="C5767" t="s">
        <v>117</v>
      </c>
      <c r="D5767">
        <v>207156500000</v>
      </c>
      <c r="E5767">
        <v>25566900000</v>
      </c>
      <c r="F5767">
        <v>232723400000</v>
      </c>
      <c r="G5767">
        <v>1</v>
      </c>
      <c r="H5767">
        <v>-3020800000</v>
      </c>
      <c r="I5767">
        <v>-1.281388895251718E-2</v>
      </c>
      <c r="J5767" t="s">
        <v>341</v>
      </c>
      <c r="K5767" t="s">
        <v>2860</v>
      </c>
      <c r="L5767" t="s">
        <v>2930</v>
      </c>
    </row>
    <row r="5768" spans="1:12" x14ac:dyDescent="0.3">
      <c r="A5768" s="9">
        <v>44926</v>
      </c>
      <c r="B5768" t="s">
        <v>310</v>
      </c>
      <c r="C5768" t="s">
        <v>142</v>
      </c>
      <c r="D5768">
        <v>69100000</v>
      </c>
      <c r="E5768">
        <v>0</v>
      </c>
      <c r="F5768">
        <v>69100000</v>
      </c>
      <c r="G5768">
        <v>74</v>
      </c>
      <c r="H5768">
        <v>600000</v>
      </c>
      <c r="I5768">
        <v>8.7591240875912416E-3</v>
      </c>
      <c r="J5768" t="s">
        <v>340</v>
      </c>
      <c r="K5768" t="s">
        <v>1128</v>
      </c>
      <c r="L5768" t="s">
        <v>451</v>
      </c>
    </row>
    <row r="5769" spans="1:12" x14ac:dyDescent="0.3">
      <c r="A5769" s="9">
        <v>44926</v>
      </c>
      <c r="B5769" t="s">
        <v>311</v>
      </c>
      <c r="C5769" t="s">
        <v>120</v>
      </c>
      <c r="D5769">
        <v>0</v>
      </c>
      <c r="E5769">
        <v>0</v>
      </c>
      <c r="F5769">
        <v>0</v>
      </c>
      <c r="G5769">
        <v>123</v>
      </c>
      <c r="H5769">
        <v>0</v>
      </c>
      <c r="J5769" t="s">
        <v>339</v>
      </c>
      <c r="K5769" t="s">
        <v>348</v>
      </c>
      <c r="L5769" t="s">
        <v>348</v>
      </c>
    </row>
    <row r="5770" spans="1:12" x14ac:dyDescent="0.3">
      <c r="A5770" s="9">
        <v>44926</v>
      </c>
      <c r="B5770" t="s">
        <v>312</v>
      </c>
      <c r="C5770" t="s">
        <v>121</v>
      </c>
      <c r="D5770">
        <v>0</v>
      </c>
      <c r="E5770">
        <v>0</v>
      </c>
      <c r="F5770">
        <v>0</v>
      </c>
      <c r="G5770">
        <v>122</v>
      </c>
      <c r="H5770">
        <v>0</v>
      </c>
      <c r="J5770" t="s">
        <v>339</v>
      </c>
      <c r="K5770" t="s">
        <v>348</v>
      </c>
      <c r="L5770" t="s">
        <v>348</v>
      </c>
    </row>
    <row r="5771" spans="1:12" x14ac:dyDescent="0.3">
      <c r="A5771" s="9">
        <v>44926</v>
      </c>
      <c r="B5771" t="s">
        <v>315</v>
      </c>
      <c r="C5771" t="s">
        <v>124</v>
      </c>
      <c r="D5771">
        <v>0</v>
      </c>
      <c r="E5771">
        <v>2900000</v>
      </c>
      <c r="F5771">
        <v>2900000</v>
      </c>
      <c r="G5771">
        <v>106</v>
      </c>
      <c r="H5771">
        <v>-100000</v>
      </c>
      <c r="I5771">
        <v>-3.3333333333333333E-2</v>
      </c>
      <c r="J5771" t="s">
        <v>341</v>
      </c>
      <c r="K5771" t="s">
        <v>490</v>
      </c>
      <c r="L5771" t="s">
        <v>503</v>
      </c>
    </row>
    <row r="5772" spans="1:12" x14ac:dyDescent="0.3">
      <c r="A5772" s="9">
        <v>44926</v>
      </c>
      <c r="B5772" t="s">
        <v>313</v>
      </c>
      <c r="C5772" t="s">
        <v>122</v>
      </c>
      <c r="D5772">
        <v>114500000</v>
      </c>
      <c r="E5772">
        <v>0</v>
      </c>
      <c r="F5772">
        <v>114500000</v>
      </c>
      <c r="G5772">
        <v>69</v>
      </c>
      <c r="H5772">
        <v>-400000</v>
      </c>
      <c r="I5772">
        <v>-3.481288076588338E-3</v>
      </c>
      <c r="J5772" t="s">
        <v>341</v>
      </c>
      <c r="K5772" t="s">
        <v>552</v>
      </c>
      <c r="L5772" t="s">
        <v>909</v>
      </c>
    </row>
    <row r="5773" spans="1:12" x14ac:dyDescent="0.3">
      <c r="A5773" s="9">
        <v>44926</v>
      </c>
      <c r="B5773" t="s">
        <v>292</v>
      </c>
      <c r="C5773" t="s">
        <v>101</v>
      </c>
      <c r="D5773">
        <v>17036500000</v>
      </c>
      <c r="E5773">
        <v>36800000</v>
      </c>
      <c r="F5773">
        <v>17073300000</v>
      </c>
      <c r="G5773">
        <v>9</v>
      </c>
      <c r="H5773">
        <v>-470300000</v>
      </c>
      <c r="I5773">
        <v>-2.6807496750951919E-2</v>
      </c>
      <c r="J5773" t="s">
        <v>341</v>
      </c>
      <c r="K5773" t="s">
        <v>530</v>
      </c>
      <c r="L5773" t="s">
        <v>605</v>
      </c>
    </row>
    <row r="5774" spans="1:12" x14ac:dyDescent="0.3">
      <c r="A5774" s="9">
        <v>44926</v>
      </c>
      <c r="B5774" t="s">
        <v>321</v>
      </c>
      <c r="C5774" t="s">
        <v>130</v>
      </c>
      <c r="D5774">
        <v>341800000</v>
      </c>
      <c r="E5774">
        <v>72100000</v>
      </c>
      <c r="F5774">
        <v>413900000</v>
      </c>
      <c r="G5774">
        <v>58</v>
      </c>
      <c r="H5774">
        <v>-9700000</v>
      </c>
      <c r="I5774">
        <v>-2.2898961284230409E-2</v>
      </c>
      <c r="J5774" t="s">
        <v>341</v>
      </c>
      <c r="K5774" t="s">
        <v>2386</v>
      </c>
      <c r="L5774" t="s">
        <v>2782</v>
      </c>
    </row>
    <row r="5775" spans="1:12" x14ac:dyDescent="0.3">
      <c r="A5775" s="9">
        <v>44926</v>
      </c>
      <c r="B5775" t="s">
        <v>316</v>
      </c>
      <c r="C5775" t="s">
        <v>125</v>
      </c>
      <c r="D5775">
        <v>0</v>
      </c>
      <c r="E5775">
        <v>0</v>
      </c>
      <c r="F5775">
        <v>0</v>
      </c>
      <c r="G5775">
        <v>118</v>
      </c>
      <c r="H5775">
        <v>0</v>
      </c>
      <c r="J5775" t="s">
        <v>339</v>
      </c>
      <c r="K5775" t="s">
        <v>348</v>
      </c>
      <c r="L5775" t="s">
        <v>348</v>
      </c>
    </row>
    <row r="5776" spans="1:12" x14ac:dyDescent="0.3">
      <c r="A5776" s="9">
        <v>44926</v>
      </c>
      <c r="B5776" t="s">
        <v>317</v>
      </c>
      <c r="C5776" t="s">
        <v>126</v>
      </c>
      <c r="D5776">
        <v>11638400000</v>
      </c>
      <c r="E5776">
        <v>0</v>
      </c>
      <c r="F5776">
        <v>11638400000</v>
      </c>
      <c r="G5776">
        <v>17</v>
      </c>
      <c r="H5776">
        <v>625400000</v>
      </c>
      <c r="I5776">
        <v>5.6787433033687461E-2</v>
      </c>
      <c r="J5776" t="s">
        <v>340</v>
      </c>
      <c r="K5776" t="s">
        <v>716</v>
      </c>
      <c r="L5776" t="s">
        <v>1127</v>
      </c>
    </row>
    <row r="5777" spans="1:12" x14ac:dyDescent="0.3">
      <c r="A5777" s="9">
        <v>44926</v>
      </c>
      <c r="B5777" t="s">
        <v>318</v>
      </c>
      <c r="C5777" t="s">
        <v>127</v>
      </c>
      <c r="D5777">
        <v>1400000</v>
      </c>
      <c r="E5777">
        <v>0</v>
      </c>
      <c r="F5777">
        <v>1400000</v>
      </c>
      <c r="G5777">
        <v>111</v>
      </c>
      <c r="H5777">
        <v>0</v>
      </c>
      <c r="I5777">
        <v>0</v>
      </c>
      <c r="J5777" t="s">
        <v>339</v>
      </c>
      <c r="K5777" t="s">
        <v>550</v>
      </c>
      <c r="L5777" t="s">
        <v>348</v>
      </c>
    </row>
    <row r="5778" spans="1:12" x14ac:dyDescent="0.3">
      <c r="A5778" s="9">
        <v>44926</v>
      </c>
      <c r="B5778" t="s">
        <v>319</v>
      </c>
      <c r="C5778" t="s">
        <v>128</v>
      </c>
      <c r="D5778">
        <v>7200000</v>
      </c>
      <c r="E5778">
        <v>0</v>
      </c>
      <c r="F5778">
        <v>7200000</v>
      </c>
      <c r="G5778">
        <v>99</v>
      </c>
      <c r="H5778">
        <v>-200000</v>
      </c>
      <c r="I5778">
        <v>-2.7027027027027029E-2</v>
      </c>
      <c r="J5778" t="s">
        <v>341</v>
      </c>
      <c r="K5778" t="s">
        <v>944</v>
      </c>
      <c r="L5778" t="s">
        <v>497</v>
      </c>
    </row>
    <row r="5779" spans="1:12" x14ac:dyDescent="0.3">
      <c r="A5779" s="9">
        <v>44926</v>
      </c>
      <c r="B5779" t="s">
        <v>335</v>
      </c>
      <c r="C5779" t="s">
        <v>153</v>
      </c>
      <c r="D5779">
        <v>10000000</v>
      </c>
      <c r="E5779">
        <v>0</v>
      </c>
      <c r="F5779">
        <v>10000000</v>
      </c>
      <c r="G5779">
        <v>82</v>
      </c>
      <c r="H5779">
        <v>0</v>
      </c>
      <c r="I5779">
        <v>0</v>
      </c>
      <c r="J5779" t="s">
        <v>339</v>
      </c>
      <c r="K5779" t="s">
        <v>785</v>
      </c>
      <c r="L5779" t="s">
        <v>348</v>
      </c>
    </row>
    <row r="5780" spans="1:12" x14ac:dyDescent="0.3">
      <c r="A5780" s="9">
        <v>44926</v>
      </c>
      <c r="B5780" t="s">
        <v>314</v>
      </c>
      <c r="C5780" t="s">
        <v>123</v>
      </c>
      <c r="D5780">
        <v>300000</v>
      </c>
      <c r="E5780">
        <v>0</v>
      </c>
      <c r="F5780">
        <v>300000</v>
      </c>
      <c r="G5780">
        <v>107</v>
      </c>
      <c r="H5780">
        <v>0</v>
      </c>
      <c r="I5780">
        <v>0</v>
      </c>
      <c r="J5780" t="s">
        <v>339</v>
      </c>
      <c r="K5780" t="s">
        <v>390</v>
      </c>
      <c r="L5780" t="s">
        <v>348</v>
      </c>
    </row>
    <row r="5781" spans="1:12" x14ac:dyDescent="0.3">
      <c r="A5781" s="9">
        <v>44957</v>
      </c>
      <c r="B5781" t="s">
        <v>207</v>
      </c>
      <c r="C5781" t="s">
        <v>16</v>
      </c>
      <c r="D5781">
        <v>1682500000</v>
      </c>
      <c r="E5781">
        <v>1871500000</v>
      </c>
      <c r="F5781">
        <v>3554000000</v>
      </c>
      <c r="G5781">
        <v>33</v>
      </c>
      <c r="H5781">
        <v>114400000</v>
      </c>
      <c r="I5781">
        <v>3.3259681358297467E-2</v>
      </c>
      <c r="J5781" t="s">
        <v>340</v>
      </c>
      <c r="K5781" t="s">
        <v>2931</v>
      </c>
      <c r="L5781" t="s">
        <v>552</v>
      </c>
    </row>
    <row r="5782" spans="1:12" x14ac:dyDescent="0.3">
      <c r="A5782" s="9">
        <v>44957</v>
      </c>
      <c r="B5782" t="s">
        <v>206</v>
      </c>
      <c r="C5782" t="s">
        <v>15</v>
      </c>
      <c r="D5782">
        <v>100000</v>
      </c>
      <c r="E5782">
        <v>0</v>
      </c>
      <c r="F5782">
        <v>100000</v>
      </c>
      <c r="G5782">
        <v>115</v>
      </c>
      <c r="H5782">
        <v>0</v>
      </c>
      <c r="I5782">
        <v>0</v>
      </c>
      <c r="J5782" t="s">
        <v>339</v>
      </c>
      <c r="K5782" t="s">
        <v>486</v>
      </c>
      <c r="L5782" t="s">
        <v>348</v>
      </c>
    </row>
    <row r="5783" spans="1:12" x14ac:dyDescent="0.3">
      <c r="A5783" s="9">
        <v>44957</v>
      </c>
      <c r="B5783" t="s">
        <v>205</v>
      </c>
      <c r="C5783" t="s">
        <v>14</v>
      </c>
      <c r="D5783">
        <v>7861900000</v>
      </c>
      <c r="E5783">
        <v>347800000</v>
      </c>
      <c r="F5783">
        <v>8209700000</v>
      </c>
      <c r="G5783">
        <v>20</v>
      </c>
      <c r="H5783">
        <v>228600000</v>
      </c>
      <c r="I5783">
        <v>2.8642668303867889E-2</v>
      </c>
      <c r="J5783" t="s">
        <v>340</v>
      </c>
      <c r="K5783" t="s">
        <v>2139</v>
      </c>
      <c r="L5783" t="s">
        <v>618</v>
      </c>
    </row>
    <row r="5784" spans="1:12" x14ac:dyDescent="0.3">
      <c r="A5784" s="9">
        <v>44957</v>
      </c>
      <c r="B5784" t="s">
        <v>204</v>
      </c>
      <c r="C5784" t="s">
        <v>13</v>
      </c>
      <c r="D5784">
        <v>0</v>
      </c>
      <c r="E5784">
        <v>2500000</v>
      </c>
      <c r="F5784">
        <v>2500000</v>
      </c>
      <c r="G5784">
        <v>108</v>
      </c>
      <c r="H5784">
        <v>2400000</v>
      </c>
      <c r="I5784">
        <v>24</v>
      </c>
      <c r="J5784" t="s">
        <v>340</v>
      </c>
      <c r="K5784" t="s">
        <v>667</v>
      </c>
      <c r="L5784" t="s">
        <v>907</v>
      </c>
    </row>
    <row r="5785" spans="1:12" x14ac:dyDescent="0.3">
      <c r="A5785" s="9">
        <v>44957</v>
      </c>
      <c r="B5785" t="s">
        <v>203</v>
      </c>
      <c r="C5785" t="s">
        <v>12</v>
      </c>
      <c r="D5785">
        <v>18900000</v>
      </c>
      <c r="E5785">
        <v>200000</v>
      </c>
      <c r="F5785">
        <v>19100000</v>
      </c>
      <c r="G5785">
        <v>91</v>
      </c>
      <c r="H5785">
        <v>-300000</v>
      </c>
      <c r="I5785">
        <v>-1.54639175257732E-2</v>
      </c>
      <c r="J5785" t="s">
        <v>341</v>
      </c>
      <c r="K5785" t="s">
        <v>2746</v>
      </c>
      <c r="L5785" t="s">
        <v>632</v>
      </c>
    </row>
    <row r="5786" spans="1:12" x14ac:dyDescent="0.3">
      <c r="A5786" s="9">
        <v>44957</v>
      </c>
      <c r="B5786" t="s">
        <v>200</v>
      </c>
      <c r="C5786" t="s">
        <v>9</v>
      </c>
      <c r="D5786">
        <v>6385500000</v>
      </c>
      <c r="E5786">
        <v>0</v>
      </c>
      <c r="F5786">
        <v>6385500000</v>
      </c>
      <c r="G5786">
        <v>23</v>
      </c>
      <c r="H5786">
        <v>164700000</v>
      </c>
      <c r="I5786">
        <v>2.6475694444444441E-2</v>
      </c>
      <c r="J5786" t="s">
        <v>340</v>
      </c>
      <c r="K5786" t="s">
        <v>2681</v>
      </c>
      <c r="L5786" t="s">
        <v>1497</v>
      </c>
    </row>
    <row r="5787" spans="1:12" x14ac:dyDescent="0.3">
      <c r="A5787" s="9">
        <v>44957</v>
      </c>
      <c r="B5787" t="s">
        <v>201</v>
      </c>
      <c r="C5787" t="s">
        <v>10</v>
      </c>
      <c r="D5787">
        <v>2790000000</v>
      </c>
      <c r="E5787">
        <v>307300000</v>
      </c>
      <c r="F5787">
        <v>3097300000</v>
      </c>
      <c r="G5787">
        <v>38</v>
      </c>
      <c r="H5787">
        <v>-7600000</v>
      </c>
      <c r="I5787">
        <v>-2.447743888692067E-3</v>
      </c>
      <c r="J5787" t="s">
        <v>341</v>
      </c>
      <c r="K5787" t="s">
        <v>1139</v>
      </c>
      <c r="L5787" t="s">
        <v>1722</v>
      </c>
    </row>
    <row r="5788" spans="1:12" x14ac:dyDescent="0.3">
      <c r="A5788" s="9">
        <v>44957</v>
      </c>
      <c r="B5788" t="s">
        <v>334</v>
      </c>
      <c r="C5788" t="s">
        <v>151</v>
      </c>
      <c r="D5788">
        <v>5339200000</v>
      </c>
      <c r="E5788">
        <v>40000000</v>
      </c>
      <c r="F5788">
        <v>5379200000</v>
      </c>
      <c r="G5788">
        <v>26</v>
      </c>
      <c r="H5788">
        <v>-13800000</v>
      </c>
      <c r="I5788">
        <v>-2.5588726126460231E-3</v>
      </c>
      <c r="J5788" t="s">
        <v>341</v>
      </c>
      <c r="K5788" t="s">
        <v>2932</v>
      </c>
      <c r="L5788" t="s">
        <v>506</v>
      </c>
    </row>
    <row r="5789" spans="1:12" x14ac:dyDescent="0.3">
      <c r="A5789" s="9">
        <v>44957</v>
      </c>
      <c r="B5789" t="s">
        <v>199</v>
      </c>
      <c r="C5789" t="s">
        <v>8</v>
      </c>
      <c r="D5789">
        <v>9900000</v>
      </c>
      <c r="E5789">
        <v>0</v>
      </c>
      <c r="F5789">
        <v>9900000</v>
      </c>
      <c r="G5789">
        <v>97</v>
      </c>
      <c r="H5789">
        <v>800000</v>
      </c>
      <c r="I5789">
        <v>8.7912087912087919E-2</v>
      </c>
      <c r="J5789" t="s">
        <v>340</v>
      </c>
      <c r="K5789" t="s">
        <v>1067</v>
      </c>
      <c r="L5789" t="s">
        <v>365</v>
      </c>
    </row>
    <row r="5790" spans="1:12" x14ac:dyDescent="0.3">
      <c r="A5790" s="9">
        <v>44957</v>
      </c>
      <c r="B5790" t="s">
        <v>225</v>
      </c>
      <c r="C5790" t="s">
        <v>34</v>
      </c>
      <c r="D5790">
        <v>172770800000</v>
      </c>
      <c r="E5790">
        <v>19852800000</v>
      </c>
      <c r="F5790">
        <v>192623600000</v>
      </c>
      <c r="G5790">
        <v>2</v>
      </c>
      <c r="H5790">
        <v>2272800000</v>
      </c>
      <c r="I5790">
        <v>1.194006014159121E-2</v>
      </c>
      <c r="J5790" t="s">
        <v>340</v>
      </c>
      <c r="K5790" t="s">
        <v>1612</v>
      </c>
      <c r="L5790" t="s">
        <v>925</v>
      </c>
    </row>
    <row r="5791" spans="1:12" x14ac:dyDescent="0.3">
      <c r="A5791" s="9">
        <v>44957</v>
      </c>
      <c r="B5791" t="s">
        <v>226</v>
      </c>
      <c r="C5791" t="s">
        <v>35</v>
      </c>
      <c r="D5791">
        <v>68400000</v>
      </c>
      <c r="E5791">
        <v>1400000</v>
      </c>
      <c r="F5791">
        <v>69800000</v>
      </c>
      <c r="G5791">
        <v>77</v>
      </c>
      <c r="H5791">
        <v>-100000</v>
      </c>
      <c r="I5791">
        <v>-1.4306151645207439E-3</v>
      </c>
      <c r="J5791" t="s">
        <v>341</v>
      </c>
      <c r="K5791" t="s">
        <v>2933</v>
      </c>
      <c r="L5791" t="s">
        <v>503</v>
      </c>
    </row>
    <row r="5792" spans="1:12" x14ac:dyDescent="0.3">
      <c r="A5792" s="9">
        <v>44957</v>
      </c>
      <c r="B5792" t="s">
        <v>202</v>
      </c>
      <c r="C5792" t="s">
        <v>11</v>
      </c>
      <c r="D5792">
        <v>96800000</v>
      </c>
      <c r="E5792">
        <v>0</v>
      </c>
      <c r="F5792">
        <v>96800000</v>
      </c>
      <c r="G5792">
        <v>72</v>
      </c>
      <c r="H5792">
        <v>-100000</v>
      </c>
      <c r="I5792">
        <v>-1.031991744066047E-3</v>
      </c>
      <c r="J5792" t="s">
        <v>341</v>
      </c>
      <c r="K5792" t="s">
        <v>2934</v>
      </c>
      <c r="L5792" t="s">
        <v>503</v>
      </c>
    </row>
    <row r="5793" spans="1:12" x14ac:dyDescent="0.3">
      <c r="A5793" s="9">
        <v>44957</v>
      </c>
      <c r="B5793" t="s">
        <v>329</v>
      </c>
      <c r="C5793" t="s">
        <v>146</v>
      </c>
      <c r="D5793">
        <v>21700000</v>
      </c>
      <c r="E5793">
        <v>0</v>
      </c>
      <c r="F5793">
        <v>21700000</v>
      </c>
      <c r="G5793">
        <v>93</v>
      </c>
      <c r="H5793">
        <v>600000</v>
      </c>
      <c r="I5793">
        <v>2.843601895734597E-2</v>
      </c>
      <c r="J5793" t="s">
        <v>340</v>
      </c>
      <c r="K5793" t="s">
        <v>712</v>
      </c>
      <c r="L5793" t="s">
        <v>451</v>
      </c>
    </row>
    <row r="5794" spans="1:12" x14ac:dyDescent="0.3">
      <c r="A5794" s="9">
        <v>44957</v>
      </c>
      <c r="B5794" t="s">
        <v>291</v>
      </c>
      <c r="C5794" t="s">
        <v>100</v>
      </c>
      <c r="D5794">
        <v>1000000</v>
      </c>
      <c r="E5794">
        <v>800000</v>
      </c>
      <c r="F5794">
        <v>1800000</v>
      </c>
      <c r="G5794">
        <v>112</v>
      </c>
      <c r="H5794">
        <v>-500000</v>
      </c>
      <c r="I5794">
        <v>-0.21739130434782611</v>
      </c>
      <c r="J5794" t="s">
        <v>341</v>
      </c>
      <c r="K5794" t="s">
        <v>802</v>
      </c>
      <c r="L5794" t="s">
        <v>472</v>
      </c>
    </row>
    <row r="5795" spans="1:12" x14ac:dyDescent="0.3">
      <c r="A5795" s="9">
        <v>44957</v>
      </c>
      <c r="B5795" t="s">
        <v>211</v>
      </c>
      <c r="C5795" t="s">
        <v>20</v>
      </c>
      <c r="D5795">
        <v>2033300000</v>
      </c>
      <c r="E5795">
        <v>135600000</v>
      </c>
      <c r="F5795">
        <v>2168900000</v>
      </c>
      <c r="G5795">
        <v>41</v>
      </c>
      <c r="H5795">
        <v>7100000</v>
      </c>
      <c r="I5795">
        <v>3.284300120270145E-3</v>
      </c>
      <c r="J5795" t="s">
        <v>340</v>
      </c>
      <c r="K5795" t="s">
        <v>871</v>
      </c>
      <c r="L5795" t="s">
        <v>1105</v>
      </c>
    </row>
    <row r="5796" spans="1:12" x14ac:dyDescent="0.3">
      <c r="A5796" s="9">
        <v>44957</v>
      </c>
      <c r="B5796" t="s">
        <v>212</v>
      </c>
      <c r="C5796" t="s">
        <v>21</v>
      </c>
      <c r="D5796">
        <v>3000000</v>
      </c>
      <c r="E5796">
        <v>0</v>
      </c>
      <c r="F5796">
        <v>3000000</v>
      </c>
      <c r="G5796">
        <v>104</v>
      </c>
      <c r="H5796">
        <v>-100000</v>
      </c>
      <c r="I5796">
        <v>-3.2258064516129031E-2</v>
      </c>
      <c r="J5796" t="s">
        <v>341</v>
      </c>
      <c r="K5796" t="s">
        <v>674</v>
      </c>
      <c r="L5796" t="s">
        <v>503</v>
      </c>
    </row>
    <row r="5797" spans="1:12" x14ac:dyDescent="0.3">
      <c r="A5797" s="9">
        <v>44957</v>
      </c>
      <c r="B5797" t="s">
        <v>213</v>
      </c>
      <c r="C5797" t="s">
        <v>22</v>
      </c>
      <c r="D5797">
        <v>170200000</v>
      </c>
      <c r="E5797">
        <v>0</v>
      </c>
      <c r="F5797">
        <v>170200000</v>
      </c>
      <c r="G5797">
        <v>68</v>
      </c>
      <c r="H5797">
        <v>-8200000</v>
      </c>
      <c r="I5797">
        <v>-4.5964125560538117E-2</v>
      </c>
      <c r="J5797" t="s">
        <v>341</v>
      </c>
      <c r="K5797" t="s">
        <v>411</v>
      </c>
      <c r="L5797" t="s">
        <v>2935</v>
      </c>
    </row>
    <row r="5798" spans="1:12" x14ac:dyDescent="0.3">
      <c r="A5798" s="9">
        <v>44957</v>
      </c>
      <c r="B5798" t="s">
        <v>214</v>
      </c>
      <c r="C5798" t="s">
        <v>23</v>
      </c>
      <c r="D5798">
        <v>30700000</v>
      </c>
      <c r="E5798">
        <v>19700000</v>
      </c>
      <c r="F5798">
        <v>50400000</v>
      </c>
      <c r="G5798">
        <v>79</v>
      </c>
      <c r="H5798">
        <v>-3100000</v>
      </c>
      <c r="I5798">
        <v>-5.7943925233644861E-2</v>
      </c>
      <c r="J5798" t="s">
        <v>341</v>
      </c>
      <c r="K5798" t="s">
        <v>2264</v>
      </c>
      <c r="L5798" t="s">
        <v>1056</v>
      </c>
    </row>
    <row r="5799" spans="1:12" x14ac:dyDescent="0.3">
      <c r="A5799" s="9">
        <v>44957</v>
      </c>
      <c r="B5799" t="s">
        <v>216</v>
      </c>
      <c r="C5799" t="s">
        <v>25</v>
      </c>
      <c r="D5799">
        <v>32400000</v>
      </c>
      <c r="E5799">
        <v>800000</v>
      </c>
      <c r="F5799">
        <v>33200000</v>
      </c>
      <c r="G5799">
        <v>84</v>
      </c>
      <c r="H5799">
        <v>199999.9999999963</v>
      </c>
      <c r="I5799">
        <v>6.060606060605947E-3</v>
      </c>
      <c r="J5799" t="s">
        <v>340</v>
      </c>
      <c r="K5799" t="s">
        <v>779</v>
      </c>
      <c r="L5799" t="s">
        <v>379</v>
      </c>
    </row>
    <row r="5800" spans="1:12" x14ac:dyDescent="0.3">
      <c r="A5800" s="9">
        <v>44957</v>
      </c>
      <c r="B5800" t="s">
        <v>217</v>
      </c>
      <c r="C5800" t="s">
        <v>26</v>
      </c>
      <c r="D5800">
        <v>63200000</v>
      </c>
      <c r="E5800">
        <v>0</v>
      </c>
      <c r="F5800">
        <v>63200000</v>
      </c>
      <c r="G5800">
        <v>84</v>
      </c>
      <c r="H5800">
        <v>-2200000.000000007</v>
      </c>
      <c r="I5800">
        <v>-3.3639143730886958E-2</v>
      </c>
      <c r="J5800" t="s">
        <v>341</v>
      </c>
      <c r="K5800" t="s">
        <v>2026</v>
      </c>
      <c r="L5800" t="s">
        <v>915</v>
      </c>
    </row>
    <row r="5801" spans="1:12" x14ac:dyDescent="0.3">
      <c r="A5801" s="9">
        <v>44957</v>
      </c>
      <c r="B5801" t="s">
        <v>218</v>
      </c>
      <c r="C5801" t="s">
        <v>27</v>
      </c>
      <c r="D5801">
        <v>345500000</v>
      </c>
      <c r="E5801">
        <v>56100000</v>
      </c>
      <c r="F5801">
        <v>401600000</v>
      </c>
      <c r="G5801">
        <v>84</v>
      </c>
      <c r="H5801">
        <v>-2200000</v>
      </c>
      <c r="I5801">
        <v>-5.4482417038137689E-3</v>
      </c>
      <c r="J5801" t="s">
        <v>341</v>
      </c>
      <c r="K5801" t="s">
        <v>542</v>
      </c>
      <c r="L5801" t="s">
        <v>915</v>
      </c>
    </row>
    <row r="5802" spans="1:12" x14ac:dyDescent="0.3">
      <c r="A5802" s="9">
        <v>44957</v>
      </c>
      <c r="B5802" t="s">
        <v>220</v>
      </c>
      <c r="C5802" t="s">
        <v>29</v>
      </c>
      <c r="D5802">
        <v>20700000</v>
      </c>
      <c r="E5802">
        <v>0</v>
      </c>
      <c r="F5802">
        <v>20700000</v>
      </c>
      <c r="G5802">
        <v>90</v>
      </c>
      <c r="H5802">
        <v>-200000</v>
      </c>
      <c r="I5802">
        <v>-9.5693779904306216E-3</v>
      </c>
      <c r="J5802" t="s">
        <v>341</v>
      </c>
      <c r="K5802" t="s">
        <v>1757</v>
      </c>
      <c r="L5802" t="s">
        <v>497</v>
      </c>
    </row>
    <row r="5803" spans="1:12" x14ac:dyDescent="0.3">
      <c r="A5803" s="9">
        <v>44957</v>
      </c>
      <c r="B5803" t="s">
        <v>221</v>
      </c>
      <c r="C5803" t="s">
        <v>30</v>
      </c>
      <c r="D5803">
        <v>3539500000</v>
      </c>
      <c r="E5803">
        <v>206500000</v>
      </c>
      <c r="F5803">
        <v>3746000000</v>
      </c>
      <c r="G5803">
        <v>36</v>
      </c>
      <c r="H5803">
        <v>-95000000</v>
      </c>
      <c r="I5803">
        <v>-2.4733142410830512E-2</v>
      </c>
      <c r="J5803" t="s">
        <v>341</v>
      </c>
      <c r="K5803" t="s">
        <v>2936</v>
      </c>
      <c r="L5803" t="s">
        <v>508</v>
      </c>
    </row>
    <row r="5804" spans="1:12" x14ac:dyDescent="0.3">
      <c r="A5804" s="9">
        <v>44957</v>
      </c>
      <c r="B5804" t="s">
        <v>222</v>
      </c>
      <c r="C5804" t="s">
        <v>31</v>
      </c>
      <c r="D5804">
        <v>809100000</v>
      </c>
      <c r="E5804">
        <v>120100000</v>
      </c>
      <c r="F5804">
        <v>929200000</v>
      </c>
      <c r="G5804">
        <v>46</v>
      </c>
      <c r="H5804">
        <v>8100000</v>
      </c>
      <c r="I5804">
        <v>8.7938334599934869E-3</v>
      </c>
      <c r="J5804" t="s">
        <v>340</v>
      </c>
      <c r="K5804" t="s">
        <v>2922</v>
      </c>
      <c r="L5804" t="s">
        <v>2283</v>
      </c>
    </row>
    <row r="5805" spans="1:12" x14ac:dyDescent="0.3">
      <c r="A5805" s="9">
        <v>44957</v>
      </c>
      <c r="B5805" t="s">
        <v>223</v>
      </c>
      <c r="C5805" t="s">
        <v>32</v>
      </c>
      <c r="D5805">
        <v>65099999.999999993</v>
      </c>
      <c r="E5805">
        <v>10200000</v>
      </c>
      <c r="F5805">
        <v>75300000</v>
      </c>
      <c r="G5805">
        <v>76</v>
      </c>
      <c r="H5805">
        <v>400000</v>
      </c>
      <c r="I5805">
        <v>5.3404539385847804E-3</v>
      </c>
      <c r="J5805" t="s">
        <v>340</v>
      </c>
      <c r="K5805" t="s">
        <v>2531</v>
      </c>
      <c r="L5805" t="s">
        <v>557</v>
      </c>
    </row>
    <row r="5806" spans="1:12" x14ac:dyDescent="0.3">
      <c r="A5806" s="9">
        <v>44957</v>
      </c>
      <c r="B5806" t="s">
        <v>242</v>
      </c>
      <c r="C5806" t="s">
        <v>51</v>
      </c>
      <c r="D5806">
        <v>18600000</v>
      </c>
      <c r="E5806">
        <v>0</v>
      </c>
      <c r="F5806">
        <v>18600000</v>
      </c>
      <c r="G5806">
        <v>95</v>
      </c>
      <c r="H5806">
        <v>400000</v>
      </c>
      <c r="I5806">
        <v>2.197802197802198E-2</v>
      </c>
      <c r="J5806" t="s">
        <v>340</v>
      </c>
      <c r="K5806" t="s">
        <v>553</v>
      </c>
      <c r="L5806" t="s">
        <v>557</v>
      </c>
    </row>
    <row r="5807" spans="1:12" x14ac:dyDescent="0.3">
      <c r="A5807" s="9">
        <v>44957</v>
      </c>
      <c r="B5807" t="s">
        <v>258</v>
      </c>
      <c r="C5807" t="s">
        <v>67</v>
      </c>
      <c r="D5807">
        <v>290300000</v>
      </c>
      <c r="E5807">
        <v>16900000</v>
      </c>
      <c r="F5807">
        <v>307200000</v>
      </c>
      <c r="G5807">
        <v>61</v>
      </c>
      <c r="H5807">
        <v>7700000</v>
      </c>
      <c r="I5807">
        <v>2.5709515859766281E-2</v>
      </c>
      <c r="J5807" t="s">
        <v>340</v>
      </c>
      <c r="K5807" t="s">
        <v>1055</v>
      </c>
      <c r="L5807" t="s">
        <v>448</v>
      </c>
    </row>
    <row r="5808" spans="1:12" x14ac:dyDescent="0.3">
      <c r="A5808" s="9">
        <v>44957</v>
      </c>
      <c r="B5808" t="s">
        <v>228</v>
      </c>
      <c r="C5808" t="s">
        <v>37</v>
      </c>
      <c r="D5808">
        <v>3123000000</v>
      </c>
      <c r="E5808">
        <v>3629200000</v>
      </c>
      <c r="F5808">
        <v>6752200000</v>
      </c>
      <c r="G5808">
        <v>22</v>
      </c>
      <c r="H5808">
        <v>-340500000</v>
      </c>
      <c r="I5808">
        <v>-4.8007105897613041E-2</v>
      </c>
      <c r="J5808" t="s">
        <v>341</v>
      </c>
      <c r="K5808" t="s">
        <v>1594</v>
      </c>
      <c r="L5808" t="s">
        <v>786</v>
      </c>
    </row>
    <row r="5809" spans="1:12" x14ac:dyDescent="0.3">
      <c r="A5809" s="9">
        <v>44957</v>
      </c>
      <c r="B5809" t="s">
        <v>208</v>
      </c>
      <c r="C5809" t="s">
        <v>17</v>
      </c>
      <c r="D5809">
        <v>1782300000</v>
      </c>
      <c r="E5809">
        <v>168100000</v>
      </c>
      <c r="F5809">
        <v>1950400000</v>
      </c>
      <c r="G5809">
        <v>40</v>
      </c>
      <c r="H5809">
        <v>22500000</v>
      </c>
      <c r="I5809">
        <v>1.1670729809637429E-2</v>
      </c>
      <c r="J5809" t="s">
        <v>340</v>
      </c>
      <c r="K5809" t="s">
        <v>1185</v>
      </c>
      <c r="L5809" t="s">
        <v>2911</v>
      </c>
    </row>
    <row r="5810" spans="1:12" x14ac:dyDescent="0.3">
      <c r="A5810" s="9">
        <v>44957</v>
      </c>
      <c r="B5810" t="s">
        <v>256</v>
      </c>
      <c r="C5810" t="s">
        <v>65</v>
      </c>
      <c r="D5810">
        <v>530000000</v>
      </c>
      <c r="E5810">
        <v>78600000</v>
      </c>
      <c r="F5810">
        <v>608600000</v>
      </c>
      <c r="G5810">
        <v>57</v>
      </c>
      <c r="H5810">
        <v>164900000</v>
      </c>
      <c r="I5810">
        <v>0.37164750957854409</v>
      </c>
      <c r="J5810" t="s">
        <v>340</v>
      </c>
      <c r="K5810" t="s">
        <v>2937</v>
      </c>
      <c r="L5810" t="s">
        <v>1497</v>
      </c>
    </row>
    <row r="5811" spans="1:12" x14ac:dyDescent="0.3">
      <c r="A5811" s="9">
        <v>44957</v>
      </c>
      <c r="B5811" t="s">
        <v>244</v>
      </c>
      <c r="C5811" t="s">
        <v>53</v>
      </c>
      <c r="D5811">
        <v>17800000</v>
      </c>
      <c r="E5811">
        <v>150000000</v>
      </c>
      <c r="F5811">
        <v>167800000</v>
      </c>
      <c r="G5811">
        <v>98</v>
      </c>
      <c r="H5811">
        <v>18300000</v>
      </c>
      <c r="I5811">
        <v>0.1224080267558528</v>
      </c>
      <c r="J5811" t="s">
        <v>340</v>
      </c>
      <c r="K5811" t="s">
        <v>1386</v>
      </c>
      <c r="L5811" t="s">
        <v>1077</v>
      </c>
    </row>
    <row r="5812" spans="1:12" x14ac:dyDescent="0.3">
      <c r="A5812" s="9">
        <v>44957</v>
      </c>
      <c r="B5812" t="s">
        <v>254</v>
      </c>
      <c r="C5812" t="s">
        <v>63</v>
      </c>
      <c r="D5812">
        <v>4113000000</v>
      </c>
      <c r="E5812">
        <v>420900000</v>
      </c>
      <c r="F5812">
        <v>4533900000</v>
      </c>
      <c r="G5812">
        <v>27</v>
      </c>
      <c r="H5812">
        <v>-90300000</v>
      </c>
      <c r="I5812">
        <v>-1.9527702089009991E-2</v>
      </c>
      <c r="J5812" t="s">
        <v>341</v>
      </c>
      <c r="K5812" t="s">
        <v>1050</v>
      </c>
      <c r="L5812" t="s">
        <v>1706</v>
      </c>
    </row>
    <row r="5813" spans="1:12" x14ac:dyDescent="0.3">
      <c r="A5813" s="9">
        <v>44957</v>
      </c>
      <c r="B5813" t="s">
        <v>260</v>
      </c>
      <c r="C5813" t="s">
        <v>69</v>
      </c>
      <c r="D5813">
        <v>9736700000</v>
      </c>
      <c r="E5813">
        <v>439100000</v>
      </c>
      <c r="F5813">
        <v>10175800000</v>
      </c>
      <c r="G5813">
        <v>19</v>
      </c>
      <c r="H5813">
        <v>-159500000</v>
      </c>
      <c r="I5813">
        <v>-1.5432546708852191E-2</v>
      </c>
      <c r="J5813" t="s">
        <v>341</v>
      </c>
      <c r="K5813" t="s">
        <v>443</v>
      </c>
      <c r="L5813" t="s">
        <v>1051</v>
      </c>
    </row>
    <row r="5814" spans="1:12" x14ac:dyDescent="0.3">
      <c r="A5814" s="9">
        <v>44957</v>
      </c>
      <c r="B5814" t="s">
        <v>230</v>
      </c>
      <c r="C5814" t="s">
        <v>39</v>
      </c>
      <c r="D5814">
        <v>2462600000</v>
      </c>
      <c r="E5814">
        <v>1156300000</v>
      </c>
      <c r="F5814">
        <v>3618900000</v>
      </c>
      <c r="G5814">
        <v>34</v>
      </c>
      <c r="H5814">
        <v>359700000</v>
      </c>
      <c r="I5814">
        <v>0.11036450662739319</v>
      </c>
      <c r="J5814" t="s">
        <v>340</v>
      </c>
      <c r="K5814" t="s">
        <v>2814</v>
      </c>
      <c r="L5814" t="s">
        <v>1099</v>
      </c>
    </row>
    <row r="5815" spans="1:12" x14ac:dyDescent="0.3">
      <c r="A5815" s="9">
        <v>44957</v>
      </c>
      <c r="B5815" t="s">
        <v>336</v>
      </c>
      <c r="C5815" t="s">
        <v>154</v>
      </c>
      <c r="D5815">
        <v>0</v>
      </c>
      <c r="E5815">
        <v>0</v>
      </c>
      <c r="F5815">
        <v>0</v>
      </c>
      <c r="G5815">
        <v>126</v>
      </c>
      <c r="H5815">
        <v>0</v>
      </c>
      <c r="J5815" t="s">
        <v>339</v>
      </c>
      <c r="K5815" t="s">
        <v>348</v>
      </c>
      <c r="L5815" t="s">
        <v>348</v>
      </c>
    </row>
    <row r="5816" spans="1:12" x14ac:dyDescent="0.3">
      <c r="A5816" s="9">
        <v>44957</v>
      </c>
      <c r="B5816" t="s">
        <v>231</v>
      </c>
      <c r="C5816" t="s">
        <v>40</v>
      </c>
      <c r="D5816">
        <v>577600000</v>
      </c>
      <c r="E5816">
        <v>622800000</v>
      </c>
      <c r="F5816">
        <v>1200400000</v>
      </c>
      <c r="G5816">
        <v>48</v>
      </c>
      <c r="H5816">
        <v>-14500000</v>
      </c>
      <c r="I5816">
        <v>-1.193513869454276E-2</v>
      </c>
      <c r="J5816" t="s">
        <v>341</v>
      </c>
      <c r="K5816" t="s">
        <v>1360</v>
      </c>
      <c r="L5816" t="s">
        <v>1226</v>
      </c>
    </row>
    <row r="5817" spans="1:12" x14ac:dyDescent="0.3">
      <c r="A5817" s="9">
        <v>44957</v>
      </c>
      <c r="B5817" t="s">
        <v>232</v>
      </c>
      <c r="C5817" t="s">
        <v>41</v>
      </c>
      <c r="D5817">
        <v>286400000</v>
      </c>
      <c r="E5817">
        <v>0</v>
      </c>
      <c r="F5817">
        <v>286400000</v>
      </c>
      <c r="G5817">
        <v>62</v>
      </c>
      <c r="H5817">
        <v>-800000</v>
      </c>
      <c r="I5817">
        <v>-2.7855153203342618E-3</v>
      </c>
      <c r="J5817" t="s">
        <v>341</v>
      </c>
      <c r="K5817" t="s">
        <v>1895</v>
      </c>
      <c r="L5817" t="s">
        <v>664</v>
      </c>
    </row>
    <row r="5818" spans="1:12" x14ac:dyDescent="0.3">
      <c r="A5818" s="9">
        <v>44957</v>
      </c>
      <c r="B5818" t="s">
        <v>233</v>
      </c>
      <c r="C5818" t="s">
        <v>42</v>
      </c>
      <c r="D5818">
        <v>134676700000</v>
      </c>
      <c r="E5818">
        <v>15992400000</v>
      </c>
      <c r="F5818">
        <v>150669100000</v>
      </c>
      <c r="G5818">
        <v>4</v>
      </c>
      <c r="H5818">
        <v>-648300000</v>
      </c>
      <c r="I5818">
        <v>-4.2843717906863319E-3</v>
      </c>
      <c r="J5818" t="s">
        <v>341</v>
      </c>
      <c r="K5818" t="s">
        <v>731</v>
      </c>
      <c r="L5818" t="s">
        <v>1971</v>
      </c>
    </row>
    <row r="5819" spans="1:12" x14ac:dyDescent="0.3">
      <c r="A5819" s="9">
        <v>44957</v>
      </c>
      <c r="B5819" t="s">
        <v>234</v>
      </c>
      <c r="C5819" t="s">
        <v>43</v>
      </c>
      <c r="D5819">
        <v>32100000</v>
      </c>
      <c r="E5819">
        <v>100000</v>
      </c>
      <c r="F5819">
        <v>32200000</v>
      </c>
      <c r="G5819">
        <v>4</v>
      </c>
      <c r="H5819">
        <v>600000</v>
      </c>
      <c r="I5819">
        <v>1.8987341772151899E-2</v>
      </c>
      <c r="J5819" t="s">
        <v>340</v>
      </c>
      <c r="K5819" t="s">
        <v>374</v>
      </c>
      <c r="L5819" t="s">
        <v>451</v>
      </c>
    </row>
    <row r="5820" spans="1:12" x14ac:dyDescent="0.3">
      <c r="A5820" s="9">
        <v>44957</v>
      </c>
      <c r="B5820" t="s">
        <v>235</v>
      </c>
      <c r="C5820" t="s">
        <v>44</v>
      </c>
      <c r="D5820">
        <v>0</v>
      </c>
      <c r="E5820">
        <v>0</v>
      </c>
      <c r="F5820">
        <v>0</v>
      </c>
      <c r="G5820">
        <v>121</v>
      </c>
      <c r="H5820">
        <v>0</v>
      </c>
      <c r="J5820" t="s">
        <v>339</v>
      </c>
      <c r="K5820" t="s">
        <v>348</v>
      </c>
      <c r="L5820" t="s">
        <v>348</v>
      </c>
    </row>
    <row r="5821" spans="1:12" x14ac:dyDescent="0.3">
      <c r="A5821" s="9">
        <v>44957</v>
      </c>
      <c r="B5821" t="s">
        <v>270</v>
      </c>
      <c r="C5821" t="s">
        <v>140</v>
      </c>
      <c r="D5821">
        <v>26800000</v>
      </c>
      <c r="E5821">
        <v>0</v>
      </c>
      <c r="F5821">
        <v>26800000</v>
      </c>
      <c r="G5821">
        <v>92</v>
      </c>
      <c r="H5821">
        <v>-100000</v>
      </c>
      <c r="I5821">
        <v>-3.7174721189591081E-3</v>
      </c>
      <c r="J5821" t="s">
        <v>341</v>
      </c>
      <c r="K5821" t="s">
        <v>1124</v>
      </c>
      <c r="L5821" t="s">
        <v>503</v>
      </c>
    </row>
    <row r="5822" spans="1:12" x14ac:dyDescent="0.3">
      <c r="A5822" s="9">
        <v>44957</v>
      </c>
      <c r="B5822" t="s">
        <v>236</v>
      </c>
      <c r="C5822" t="s">
        <v>45</v>
      </c>
      <c r="D5822">
        <v>0</v>
      </c>
      <c r="E5822">
        <v>0</v>
      </c>
      <c r="F5822">
        <v>0</v>
      </c>
      <c r="G5822">
        <v>117</v>
      </c>
      <c r="H5822">
        <v>0</v>
      </c>
      <c r="J5822" t="s">
        <v>339</v>
      </c>
      <c r="K5822" t="s">
        <v>348</v>
      </c>
      <c r="L5822" t="s">
        <v>348</v>
      </c>
    </row>
    <row r="5823" spans="1:12" x14ac:dyDescent="0.3">
      <c r="A5823" s="9">
        <v>44957</v>
      </c>
      <c r="B5823" t="s">
        <v>237</v>
      </c>
      <c r="C5823" t="s">
        <v>46</v>
      </c>
      <c r="D5823">
        <v>34400000</v>
      </c>
      <c r="E5823">
        <v>47300000</v>
      </c>
      <c r="F5823">
        <v>81700000</v>
      </c>
      <c r="G5823">
        <v>78</v>
      </c>
      <c r="H5823">
        <v>-2500000</v>
      </c>
      <c r="I5823">
        <v>-2.969121140142518E-2</v>
      </c>
      <c r="J5823" t="s">
        <v>341</v>
      </c>
      <c r="K5823" t="s">
        <v>1610</v>
      </c>
      <c r="L5823" t="s">
        <v>1441</v>
      </c>
    </row>
    <row r="5824" spans="1:12" x14ac:dyDescent="0.3">
      <c r="A5824" s="9">
        <v>44957</v>
      </c>
      <c r="B5824" t="s">
        <v>238</v>
      </c>
      <c r="C5824" t="s">
        <v>47</v>
      </c>
      <c r="D5824">
        <v>116300000</v>
      </c>
      <c r="E5824">
        <v>0</v>
      </c>
      <c r="F5824">
        <v>116300000</v>
      </c>
      <c r="G5824">
        <v>73</v>
      </c>
      <c r="H5824">
        <v>-3400000</v>
      </c>
      <c r="I5824">
        <v>-2.840434419381788E-2</v>
      </c>
      <c r="J5824" t="s">
        <v>341</v>
      </c>
      <c r="K5824" t="s">
        <v>1474</v>
      </c>
      <c r="L5824" t="s">
        <v>1800</v>
      </c>
    </row>
    <row r="5825" spans="1:12" x14ac:dyDescent="0.3">
      <c r="A5825" s="9">
        <v>44957</v>
      </c>
      <c r="B5825" t="s">
        <v>239</v>
      </c>
      <c r="C5825" t="s">
        <v>48</v>
      </c>
      <c r="D5825">
        <v>33300000</v>
      </c>
      <c r="E5825">
        <v>0</v>
      </c>
      <c r="F5825">
        <v>33300000</v>
      </c>
      <c r="G5825">
        <v>89</v>
      </c>
      <c r="H5825">
        <v>-400000.00000000373</v>
      </c>
      <c r="I5825">
        <v>-1.186943620178053E-2</v>
      </c>
      <c r="J5825" t="s">
        <v>341</v>
      </c>
      <c r="K5825" t="s">
        <v>1434</v>
      </c>
      <c r="L5825" t="s">
        <v>909</v>
      </c>
    </row>
    <row r="5826" spans="1:12" x14ac:dyDescent="0.3">
      <c r="A5826" s="9">
        <v>44957</v>
      </c>
      <c r="B5826" t="s">
        <v>241</v>
      </c>
      <c r="C5826" t="s">
        <v>50</v>
      </c>
      <c r="D5826">
        <v>238300000</v>
      </c>
      <c r="E5826">
        <v>79100000</v>
      </c>
      <c r="F5826">
        <v>317400000</v>
      </c>
      <c r="G5826">
        <v>60</v>
      </c>
      <c r="H5826">
        <v>600000</v>
      </c>
      <c r="I5826">
        <v>1.893939393939394E-3</v>
      </c>
      <c r="J5826" t="s">
        <v>340</v>
      </c>
      <c r="K5826" t="s">
        <v>410</v>
      </c>
      <c r="L5826" t="s">
        <v>451</v>
      </c>
    </row>
    <row r="5827" spans="1:12" x14ac:dyDescent="0.3">
      <c r="A5827" s="9">
        <v>44957</v>
      </c>
      <c r="B5827" t="s">
        <v>243</v>
      </c>
      <c r="C5827" t="s">
        <v>52</v>
      </c>
      <c r="D5827">
        <v>3922400000</v>
      </c>
      <c r="E5827">
        <v>13518500000</v>
      </c>
      <c r="F5827">
        <v>17440900000</v>
      </c>
      <c r="G5827">
        <v>10</v>
      </c>
      <c r="H5827">
        <v>-168100000</v>
      </c>
      <c r="I5827">
        <v>-9.5462547560906351E-3</v>
      </c>
      <c r="J5827" t="s">
        <v>341</v>
      </c>
      <c r="K5827" t="s">
        <v>675</v>
      </c>
      <c r="L5827" t="s">
        <v>717</v>
      </c>
    </row>
    <row r="5828" spans="1:12" x14ac:dyDescent="0.3">
      <c r="A5828" s="9">
        <v>44957</v>
      </c>
      <c r="B5828" t="s">
        <v>257</v>
      </c>
      <c r="C5828" t="s">
        <v>66</v>
      </c>
      <c r="D5828">
        <v>738800000</v>
      </c>
      <c r="E5828">
        <v>0</v>
      </c>
      <c r="F5828">
        <v>738800000</v>
      </c>
      <c r="G5828">
        <v>50</v>
      </c>
      <c r="H5828">
        <v>110700000</v>
      </c>
      <c r="I5828">
        <v>0.17624582072918321</v>
      </c>
      <c r="J5828" t="s">
        <v>340</v>
      </c>
      <c r="K5828" t="s">
        <v>955</v>
      </c>
      <c r="L5828" t="s">
        <v>1512</v>
      </c>
    </row>
    <row r="5829" spans="1:12" x14ac:dyDescent="0.3">
      <c r="A5829" s="9">
        <v>44957</v>
      </c>
      <c r="B5829" t="s">
        <v>245</v>
      </c>
      <c r="C5829" t="s">
        <v>54</v>
      </c>
      <c r="D5829">
        <v>16748400000</v>
      </c>
      <c r="E5829">
        <v>1627000000</v>
      </c>
      <c r="F5829">
        <v>18375400000</v>
      </c>
      <c r="G5829">
        <v>7</v>
      </c>
      <c r="H5829">
        <v>-415700000</v>
      </c>
      <c r="I5829">
        <v>-2.212217485937492E-2</v>
      </c>
      <c r="J5829" t="s">
        <v>341</v>
      </c>
      <c r="K5829" t="s">
        <v>1333</v>
      </c>
      <c r="L5829" t="s">
        <v>1387</v>
      </c>
    </row>
    <row r="5830" spans="1:12" x14ac:dyDescent="0.3">
      <c r="A5830" s="9">
        <v>44957</v>
      </c>
      <c r="B5830" t="s">
        <v>246</v>
      </c>
      <c r="C5830" t="s">
        <v>55</v>
      </c>
      <c r="D5830">
        <v>4034500000</v>
      </c>
      <c r="E5830">
        <v>999000000</v>
      </c>
      <c r="F5830">
        <v>5033500000</v>
      </c>
      <c r="G5830">
        <v>25</v>
      </c>
      <c r="H5830">
        <v>-48100000</v>
      </c>
      <c r="I5830">
        <v>-9.4655226700251886E-3</v>
      </c>
      <c r="J5830" t="s">
        <v>341</v>
      </c>
      <c r="K5830" t="s">
        <v>2856</v>
      </c>
      <c r="L5830" t="s">
        <v>736</v>
      </c>
    </row>
    <row r="5831" spans="1:12" x14ac:dyDescent="0.3">
      <c r="A5831" s="9">
        <v>44957</v>
      </c>
      <c r="B5831" t="s">
        <v>247</v>
      </c>
      <c r="C5831" t="s">
        <v>56</v>
      </c>
      <c r="D5831">
        <v>12403500000</v>
      </c>
      <c r="E5831">
        <v>1535700000</v>
      </c>
      <c r="F5831">
        <v>13939200000</v>
      </c>
      <c r="G5831">
        <v>14</v>
      </c>
      <c r="H5831">
        <v>36900000</v>
      </c>
      <c r="I5831">
        <v>2.654237068686476E-3</v>
      </c>
      <c r="J5831" t="s">
        <v>340</v>
      </c>
      <c r="K5831" t="s">
        <v>1106</v>
      </c>
      <c r="L5831" t="s">
        <v>1052</v>
      </c>
    </row>
    <row r="5832" spans="1:12" x14ac:dyDescent="0.3">
      <c r="A5832" s="9">
        <v>44957</v>
      </c>
      <c r="B5832" t="s">
        <v>248</v>
      </c>
      <c r="C5832" t="s">
        <v>57</v>
      </c>
      <c r="D5832">
        <v>638300000</v>
      </c>
      <c r="E5832">
        <v>20600000</v>
      </c>
      <c r="F5832">
        <v>658900000</v>
      </c>
      <c r="G5832">
        <v>52</v>
      </c>
      <c r="H5832">
        <v>-23900000</v>
      </c>
      <c r="I5832">
        <v>-3.5002929115407137E-2</v>
      </c>
      <c r="J5832" t="s">
        <v>341</v>
      </c>
      <c r="K5832" t="s">
        <v>2938</v>
      </c>
      <c r="L5832" t="s">
        <v>1268</v>
      </c>
    </row>
    <row r="5833" spans="1:12" x14ac:dyDescent="0.3">
      <c r="A5833" s="9">
        <v>44957</v>
      </c>
      <c r="B5833" t="s">
        <v>249</v>
      </c>
      <c r="C5833" t="s">
        <v>58</v>
      </c>
      <c r="D5833">
        <v>381900000</v>
      </c>
      <c r="E5833">
        <v>102800000</v>
      </c>
      <c r="F5833">
        <v>484700000</v>
      </c>
      <c r="G5833">
        <v>56</v>
      </c>
      <c r="H5833">
        <v>70600000</v>
      </c>
      <c r="I5833">
        <v>0.1704902197536827</v>
      </c>
      <c r="J5833" t="s">
        <v>340</v>
      </c>
      <c r="K5833" t="s">
        <v>2939</v>
      </c>
      <c r="L5833" t="s">
        <v>649</v>
      </c>
    </row>
    <row r="5834" spans="1:12" x14ac:dyDescent="0.3">
      <c r="A5834" s="9">
        <v>44957</v>
      </c>
      <c r="B5834" t="s">
        <v>330</v>
      </c>
      <c r="C5834" t="s">
        <v>147</v>
      </c>
      <c r="D5834">
        <v>122300000</v>
      </c>
      <c r="E5834">
        <v>35000000</v>
      </c>
      <c r="F5834">
        <v>157300000</v>
      </c>
      <c r="G5834">
        <v>54</v>
      </c>
      <c r="H5834">
        <v>-142000000</v>
      </c>
      <c r="I5834">
        <v>-0.47444036084196461</v>
      </c>
      <c r="J5834" t="s">
        <v>341</v>
      </c>
      <c r="K5834" t="s">
        <v>2256</v>
      </c>
      <c r="L5834" t="s">
        <v>686</v>
      </c>
    </row>
    <row r="5835" spans="1:12" x14ac:dyDescent="0.3">
      <c r="A5835" s="9">
        <v>44957</v>
      </c>
      <c r="B5835" t="s">
        <v>250</v>
      </c>
      <c r="C5835" t="s">
        <v>59</v>
      </c>
      <c r="D5835">
        <v>13786900000</v>
      </c>
      <c r="E5835">
        <v>1942500000</v>
      </c>
      <c r="F5835">
        <v>15729400000</v>
      </c>
      <c r="G5835">
        <v>12</v>
      </c>
      <c r="H5835">
        <v>-216100000</v>
      </c>
      <c r="I5835">
        <v>-1.3552412906462641E-2</v>
      </c>
      <c r="J5835" t="s">
        <v>341</v>
      </c>
      <c r="K5835" t="s">
        <v>1155</v>
      </c>
      <c r="L5835" t="s">
        <v>2141</v>
      </c>
    </row>
    <row r="5836" spans="1:12" x14ac:dyDescent="0.3">
      <c r="A5836" s="9">
        <v>44957</v>
      </c>
      <c r="B5836" t="s">
        <v>198</v>
      </c>
      <c r="C5836" t="s">
        <v>135</v>
      </c>
      <c r="D5836">
        <v>234600000</v>
      </c>
      <c r="E5836">
        <v>40300000</v>
      </c>
      <c r="F5836">
        <v>274900000</v>
      </c>
      <c r="G5836">
        <v>65</v>
      </c>
      <c r="H5836">
        <v>10200000</v>
      </c>
      <c r="I5836">
        <v>3.8534189648658859E-2</v>
      </c>
      <c r="J5836" t="s">
        <v>340</v>
      </c>
      <c r="K5836" t="s">
        <v>1141</v>
      </c>
      <c r="L5836" t="s">
        <v>1451</v>
      </c>
    </row>
    <row r="5837" spans="1:12" x14ac:dyDescent="0.3">
      <c r="A5837" s="9">
        <v>44957</v>
      </c>
      <c r="B5837" t="s">
        <v>215</v>
      </c>
      <c r="C5837" t="s">
        <v>131</v>
      </c>
      <c r="D5837">
        <v>27900000</v>
      </c>
      <c r="E5837">
        <v>34400000</v>
      </c>
      <c r="F5837">
        <v>62300000</v>
      </c>
      <c r="G5837">
        <v>75</v>
      </c>
      <c r="H5837">
        <v>2900000</v>
      </c>
      <c r="I5837">
        <v>4.8821548821548821E-2</v>
      </c>
      <c r="J5837" t="s">
        <v>340</v>
      </c>
      <c r="K5837" t="s">
        <v>1660</v>
      </c>
      <c r="L5837" t="s">
        <v>490</v>
      </c>
    </row>
    <row r="5838" spans="1:12" x14ac:dyDescent="0.3">
      <c r="A5838" s="9">
        <v>44957</v>
      </c>
      <c r="B5838" t="s">
        <v>251</v>
      </c>
      <c r="C5838" t="s">
        <v>60</v>
      </c>
      <c r="D5838">
        <v>6216800000</v>
      </c>
      <c r="E5838">
        <v>921100000</v>
      </c>
      <c r="F5838">
        <v>7137900000</v>
      </c>
      <c r="G5838">
        <v>24</v>
      </c>
      <c r="H5838">
        <v>200000</v>
      </c>
      <c r="I5838">
        <v>2.8020230606497889E-5</v>
      </c>
      <c r="J5838" t="s">
        <v>340</v>
      </c>
      <c r="K5838" t="s">
        <v>2863</v>
      </c>
      <c r="L5838" t="s">
        <v>379</v>
      </c>
    </row>
    <row r="5839" spans="1:12" x14ac:dyDescent="0.3">
      <c r="A5839" s="9">
        <v>44957</v>
      </c>
      <c r="B5839" t="s">
        <v>253</v>
      </c>
      <c r="C5839" t="s">
        <v>62</v>
      </c>
      <c r="D5839">
        <v>3849400000</v>
      </c>
      <c r="E5839">
        <v>0</v>
      </c>
      <c r="F5839">
        <v>3849400000</v>
      </c>
      <c r="G5839">
        <v>35</v>
      </c>
      <c r="H5839">
        <v>9700000</v>
      </c>
      <c r="I5839">
        <v>2.526239029090814E-3</v>
      </c>
      <c r="J5839" t="s">
        <v>340</v>
      </c>
      <c r="K5839" t="s">
        <v>2889</v>
      </c>
      <c r="L5839" t="s">
        <v>424</v>
      </c>
    </row>
    <row r="5840" spans="1:12" x14ac:dyDescent="0.3">
      <c r="A5840" s="9">
        <v>44957</v>
      </c>
      <c r="B5840" t="s">
        <v>331</v>
      </c>
      <c r="C5840" t="s">
        <v>148</v>
      </c>
      <c r="D5840">
        <v>7100000</v>
      </c>
      <c r="E5840">
        <v>0</v>
      </c>
      <c r="F5840">
        <v>7100000</v>
      </c>
      <c r="G5840">
        <v>100</v>
      </c>
      <c r="H5840">
        <v>-300000</v>
      </c>
      <c r="I5840">
        <v>-4.0540540540540543E-2</v>
      </c>
      <c r="J5840" t="s">
        <v>341</v>
      </c>
      <c r="K5840" t="s">
        <v>1105</v>
      </c>
      <c r="L5840" t="s">
        <v>632</v>
      </c>
    </row>
    <row r="5841" spans="1:12" x14ac:dyDescent="0.3">
      <c r="A5841" s="9">
        <v>44957</v>
      </c>
      <c r="B5841" t="s">
        <v>306</v>
      </c>
      <c r="C5841" t="s">
        <v>152</v>
      </c>
      <c r="D5841">
        <v>57300000</v>
      </c>
      <c r="E5841">
        <v>0</v>
      </c>
      <c r="F5841">
        <v>57300000</v>
      </c>
      <c r="G5841">
        <v>94</v>
      </c>
      <c r="H5841">
        <v>1200000</v>
      </c>
      <c r="I5841">
        <v>2.1390374331550801E-2</v>
      </c>
      <c r="J5841" t="s">
        <v>340</v>
      </c>
      <c r="K5841" t="s">
        <v>710</v>
      </c>
      <c r="L5841" t="s">
        <v>369</v>
      </c>
    </row>
    <row r="5842" spans="1:12" x14ac:dyDescent="0.3">
      <c r="A5842" s="9">
        <v>44957</v>
      </c>
      <c r="B5842" t="s">
        <v>255</v>
      </c>
      <c r="C5842" t="s">
        <v>64</v>
      </c>
      <c r="D5842">
        <v>1932300000</v>
      </c>
      <c r="E5842">
        <v>103700000</v>
      </c>
      <c r="F5842">
        <v>2036000000</v>
      </c>
      <c r="G5842">
        <v>39</v>
      </c>
      <c r="H5842">
        <v>26000000</v>
      </c>
      <c r="I5842">
        <v>1.293532338308458E-2</v>
      </c>
      <c r="J5842" t="s">
        <v>340</v>
      </c>
      <c r="K5842" t="s">
        <v>2940</v>
      </c>
      <c r="L5842" t="s">
        <v>641</v>
      </c>
    </row>
    <row r="5843" spans="1:12" x14ac:dyDescent="0.3">
      <c r="A5843" s="9">
        <v>44957</v>
      </c>
      <c r="B5843" t="s">
        <v>293</v>
      </c>
      <c r="C5843" t="s">
        <v>102</v>
      </c>
      <c r="D5843">
        <v>13863500000</v>
      </c>
      <c r="E5843">
        <v>507600000</v>
      </c>
      <c r="F5843">
        <v>14371100000</v>
      </c>
      <c r="G5843">
        <v>15</v>
      </c>
      <c r="H5843">
        <v>394900000</v>
      </c>
      <c r="I5843">
        <v>2.8255176657460541E-2</v>
      </c>
      <c r="J5843" t="s">
        <v>340</v>
      </c>
      <c r="K5843" t="s">
        <v>1198</v>
      </c>
      <c r="L5843" t="s">
        <v>713</v>
      </c>
    </row>
    <row r="5844" spans="1:12" x14ac:dyDescent="0.3">
      <c r="A5844" s="9">
        <v>44957</v>
      </c>
      <c r="B5844" t="s">
        <v>308</v>
      </c>
      <c r="C5844" t="s">
        <v>117</v>
      </c>
      <c r="D5844">
        <v>206440700000</v>
      </c>
      <c r="E5844">
        <v>25644300000</v>
      </c>
      <c r="F5844">
        <v>232085000000</v>
      </c>
      <c r="G5844">
        <v>1</v>
      </c>
      <c r="H5844">
        <v>-638400000</v>
      </c>
      <c r="I5844">
        <v>-2.743170648074065E-3</v>
      </c>
      <c r="J5844" t="s">
        <v>341</v>
      </c>
      <c r="K5844" t="s">
        <v>2860</v>
      </c>
      <c r="L5844" t="s">
        <v>1307</v>
      </c>
    </row>
    <row r="5845" spans="1:12" x14ac:dyDescent="0.3">
      <c r="A5845" s="9">
        <v>44957</v>
      </c>
      <c r="B5845" t="s">
        <v>328</v>
      </c>
      <c r="C5845" t="s">
        <v>144</v>
      </c>
      <c r="D5845">
        <v>1741900000</v>
      </c>
      <c r="E5845">
        <v>100000000</v>
      </c>
      <c r="F5845">
        <v>1841900000</v>
      </c>
      <c r="G5845">
        <v>43</v>
      </c>
      <c r="H5845">
        <v>151100000</v>
      </c>
      <c r="I5845">
        <v>8.9365980600898981E-2</v>
      </c>
      <c r="J5845" t="s">
        <v>340</v>
      </c>
      <c r="K5845" t="s">
        <v>660</v>
      </c>
      <c r="L5845" t="s">
        <v>843</v>
      </c>
    </row>
    <row r="5846" spans="1:12" x14ac:dyDescent="0.3">
      <c r="A5846" s="9">
        <v>44957</v>
      </c>
      <c r="B5846" t="s">
        <v>332</v>
      </c>
      <c r="C5846" t="s">
        <v>149</v>
      </c>
      <c r="D5846">
        <v>3900000</v>
      </c>
      <c r="E5846">
        <v>0</v>
      </c>
      <c r="F5846">
        <v>3900000</v>
      </c>
      <c r="G5846">
        <v>101</v>
      </c>
      <c r="H5846">
        <v>200000</v>
      </c>
      <c r="I5846">
        <v>5.4054054054054057E-2</v>
      </c>
      <c r="J5846" t="s">
        <v>340</v>
      </c>
      <c r="K5846" t="s">
        <v>367</v>
      </c>
      <c r="L5846" t="s">
        <v>379</v>
      </c>
    </row>
    <row r="5847" spans="1:12" x14ac:dyDescent="0.3">
      <c r="A5847" s="9">
        <v>44957</v>
      </c>
      <c r="B5847" t="s">
        <v>263</v>
      </c>
      <c r="C5847" t="s">
        <v>72</v>
      </c>
      <c r="D5847">
        <v>41200000</v>
      </c>
      <c r="E5847">
        <v>0</v>
      </c>
      <c r="F5847">
        <v>41200000</v>
      </c>
      <c r="G5847">
        <v>85</v>
      </c>
      <c r="H5847">
        <v>-1500000</v>
      </c>
      <c r="I5847">
        <v>-3.5128805620608897E-2</v>
      </c>
      <c r="J5847" t="s">
        <v>341</v>
      </c>
      <c r="K5847" t="s">
        <v>958</v>
      </c>
      <c r="L5847" t="s">
        <v>517</v>
      </c>
    </row>
    <row r="5848" spans="1:12" x14ac:dyDescent="0.3">
      <c r="A5848" s="9">
        <v>44957</v>
      </c>
      <c r="B5848" t="s">
        <v>264</v>
      </c>
      <c r="C5848" t="s">
        <v>73</v>
      </c>
      <c r="D5848">
        <v>869100000</v>
      </c>
      <c r="E5848">
        <v>481100000</v>
      </c>
      <c r="F5848">
        <v>1350200000</v>
      </c>
      <c r="G5848">
        <v>45</v>
      </c>
      <c r="H5848">
        <v>215700000</v>
      </c>
      <c r="I5848">
        <v>0.19012780960775669</v>
      </c>
      <c r="J5848" t="s">
        <v>340</v>
      </c>
      <c r="K5848" t="s">
        <v>1979</v>
      </c>
      <c r="L5848" t="s">
        <v>2325</v>
      </c>
    </row>
    <row r="5849" spans="1:12" x14ac:dyDescent="0.3">
      <c r="A5849" s="9">
        <v>44957</v>
      </c>
      <c r="B5849" t="s">
        <v>265</v>
      </c>
      <c r="C5849" t="s">
        <v>74</v>
      </c>
      <c r="D5849">
        <v>1120800000</v>
      </c>
      <c r="E5849">
        <v>285000000</v>
      </c>
      <c r="F5849">
        <v>1405800000</v>
      </c>
      <c r="G5849">
        <v>44</v>
      </c>
      <c r="H5849">
        <v>1700000</v>
      </c>
      <c r="I5849">
        <v>1.2107399757852E-3</v>
      </c>
      <c r="J5849" t="s">
        <v>340</v>
      </c>
      <c r="K5849" t="s">
        <v>1032</v>
      </c>
      <c r="L5849" t="s">
        <v>476</v>
      </c>
    </row>
    <row r="5850" spans="1:12" x14ac:dyDescent="0.3">
      <c r="A5850" s="9">
        <v>44957</v>
      </c>
      <c r="B5850" t="s">
        <v>266</v>
      </c>
      <c r="C5850" t="s">
        <v>75</v>
      </c>
      <c r="D5850">
        <v>0</v>
      </c>
      <c r="E5850">
        <v>27800000</v>
      </c>
      <c r="F5850">
        <v>27800000</v>
      </c>
      <c r="G5850">
        <v>88</v>
      </c>
      <c r="H5850">
        <v>13100000</v>
      </c>
      <c r="I5850">
        <v>0.891156462585034</v>
      </c>
      <c r="J5850" t="s">
        <v>340</v>
      </c>
      <c r="K5850" t="s">
        <v>522</v>
      </c>
      <c r="L5850" t="s">
        <v>2331</v>
      </c>
    </row>
    <row r="5851" spans="1:12" x14ac:dyDescent="0.3">
      <c r="A5851" s="9">
        <v>44957</v>
      </c>
      <c r="B5851" t="s">
        <v>267</v>
      </c>
      <c r="C5851" t="s">
        <v>76</v>
      </c>
      <c r="D5851">
        <v>20754800000</v>
      </c>
      <c r="E5851">
        <v>6414200000</v>
      </c>
      <c r="F5851">
        <v>27169000000</v>
      </c>
      <c r="G5851">
        <v>5</v>
      </c>
      <c r="H5851">
        <v>238200000</v>
      </c>
      <c r="I5851">
        <v>8.8448913511666935E-3</v>
      </c>
      <c r="J5851" t="s">
        <v>340</v>
      </c>
      <c r="K5851" t="s">
        <v>2941</v>
      </c>
      <c r="L5851" t="s">
        <v>771</v>
      </c>
    </row>
    <row r="5852" spans="1:12" x14ac:dyDescent="0.3">
      <c r="A5852" s="9">
        <v>44957</v>
      </c>
      <c r="B5852" t="s">
        <v>268</v>
      </c>
      <c r="C5852" t="s">
        <v>77</v>
      </c>
      <c r="D5852">
        <v>37100000</v>
      </c>
      <c r="E5852">
        <v>0</v>
      </c>
      <c r="F5852">
        <v>37100000</v>
      </c>
      <c r="G5852">
        <v>87</v>
      </c>
      <c r="H5852">
        <v>1300000</v>
      </c>
      <c r="I5852">
        <v>3.6312849162011183E-2</v>
      </c>
      <c r="J5852" t="s">
        <v>340</v>
      </c>
      <c r="K5852" t="s">
        <v>2792</v>
      </c>
      <c r="L5852" t="s">
        <v>598</v>
      </c>
    </row>
    <row r="5853" spans="1:12" x14ac:dyDescent="0.3">
      <c r="A5853" s="9">
        <v>44957</v>
      </c>
      <c r="B5853" t="s">
        <v>269</v>
      </c>
      <c r="C5853" t="s">
        <v>78</v>
      </c>
      <c r="D5853">
        <v>12766500000</v>
      </c>
      <c r="E5853">
        <v>95900000</v>
      </c>
      <c r="F5853">
        <v>12862400000</v>
      </c>
      <c r="G5853">
        <v>16</v>
      </c>
      <c r="H5853">
        <v>44600000</v>
      </c>
      <c r="I5853">
        <v>3.479536269874706E-3</v>
      </c>
      <c r="J5853" t="s">
        <v>340</v>
      </c>
      <c r="K5853" t="s">
        <v>2222</v>
      </c>
      <c r="L5853" t="s">
        <v>822</v>
      </c>
    </row>
    <row r="5854" spans="1:12" x14ac:dyDescent="0.3">
      <c r="A5854" s="9">
        <v>44957</v>
      </c>
      <c r="B5854" t="s">
        <v>271</v>
      </c>
      <c r="C5854" t="s">
        <v>80</v>
      </c>
      <c r="D5854">
        <v>627800000</v>
      </c>
      <c r="E5854">
        <v>167300000</v>
      </c>
      <c r="F5854">
        <v>795100000</v>
      </c>
      <c r="G5854">
        <v>49</v>
      </c>
      <c r="H5854">
        <v>28200000</v>
      </c>
      <c r="I5854">
        <v>3.6771417394705963E-2</v>
      </c>
      <c r="J5854" t="s">
        <v>340</v>
      </c>
      <c r="K5854" t="s">
        <v>1902</v>
      </c>
      <c r="L5854" t="s">
        <v>803</v>
      </c>
    </row>
    <row r="5855" spans="1:12" x14ac:dyDescent="0.3">
      <c r="A5855" s="9">
        <v>44957</v>
      </c>
      <c r="B5855" t="s">
        <v>272</v>
      </c>
      <c r="C5855" t="s">
        <v>81</v>
      </c>
      <c r="D5855">
        <v>1544700000</v>
      </c>
      <c r="E5855">
        <v>78900000</v>
      </c>
      <c r="F5855">
        <v>1623600000</v>
      </c>
      <c r="G5855">
        <v>42</v>
      </c>
      <c r="H5855">
        <v>-9100000</v>
      </c>
      <c r="I5855">
        <v>-5.5735897592944202E-3</v>
      </c>
      <c r="J5855" t="s">
        <v>341</v>
      </c>
      <c r="K5855" t="s">
        <v>1661</v>
      </c>
      <c r="L5855" t="s">
        <v>966</v>
      </c>
    </row>
    <row r="5856" spans="1:12" x14ac:dyDescent="0.3">
      <c r="A5856" s="9">
        <v>44957</v>
      </c>
      <c r="B5856" t="s">
        <v>273</v>
      </c>
      <c r="C5856" t="s">
        <v>82</v>
      </c>
      <c r="D5856">
        <v>832500000</v>
      </c>
      <c r="E5856">
        <v>92100000</v>
      </c>
      <c r="F5856">
        <v>924600000</v>
      </c>
      <c r="G5856">
        <v>47</v>
      </c>
      <c r="H5856">
        <v>-5300000</v>
      </c>
      <c r="I5856">
        <v>-5.6995375846865251E-3</v>
      </c>
      <c r="J5856" t="s">
        <v>341</v>
      </c>
      <c r="K5856" t="s">
        <v>1013</v>
      </c>
      <c r="L5856" t="s">
        <v>903</v>
      </c>
    </row>
    <row r="5857" spans="1:12" x14ac:dyDescent="0.3">
      <c r="A5857" s="9">
        <v>44957</v>
      </c>
      <c r="B5857" t="s">
        <v>294</v>
      </c>
      <c r="C5857" t="s">
        <v>103</v>
      </c>
      <c r="D5857">
        <v>0</v>
      </c>
      <c r="E5857">
        <v>0</v>
      </c>
      <c r="F5857">
        <v>0</v>
      </c>
      <c r="G5857">
        <v>119</v>
      </c>
      <c r="H5857">
        <v>0</v>
      </c>
      <c r="J5857" t="s">
        <v>339</v>
      </c>
      <c r="K5857" t="s">
        <v>348</v>
      </c>
      <c r="L5857" t="s">
        <v>348</v>
      </c>
    </row>
    <row r="5858" spans="1:12" x14ac:dyDescent="0.3">
      <c r="A5858" s="9">
        <v>44957</v>
      </c>
      <c r="B5858" t="s">
        <v>289</v>
      </c>
      <c r="C5858" t="s">
        <v>98</v>
      </c>
      <c r="D5858">
        <v>0</v>
      </c>
      <c r="E5858">
        <v>0</v>
      </c>
      <c r="F5858">
        <v>0</v>
      </c>
      <c r="G5858">
        <v>125</v>
      </c>
      <c r="H5858">
        <v>0</v>
      </c>
      <c r="J5858" t="s">
        <v>339</v>
      </c>
      <c r="K5858" t="s">
        <v>348</v>
      </c>
      <c r="L5858" t="s">
        <v>348</v>
      </c>
    </row>
    <row r="5859" spans="1:12" x14ac:dyDescent="0.3">
      <c r="A5859" s="9">
        <v>44957</v>
      </c>
      <c r="B5859" t="s">
        <v>323</v>
      </c>
      <c r="C5859" t="s">
        <v>133</v>
      </c>
      <c r="D5859">
        <v>3555300000</v>
      </c>
      <c r="E5859">
        <v>126200000</v>
      </c>
      <c r="F5859">
        <v>3681500000</v>
      </c>
      <c r="G5859">
        <v>31</v>
      </c>
      <c r="H5859">
        <v>68100000</v>
      </c>
      <c r="I5859">
        <v>1.884651574694194E-2</v>
      </c>
      <c r="J5859" t="s">
        <v>340</v>
      </c>
      <c r="K5859" t="s">
        <v>2942</v>
      </c>
      <c r="L5859" t="s">
        <v>489</v>
      </c>
    </row>
    <row r="5860" spans="1:12" x14ac:dyDescent="0.3">
      <c r="A5860" s="9">
        <v>44957</v>
      </c>
      <c r="B5860" t="s">
        <v>276</v>
      </c>
      <c r="C5860" t="s">
        <v>85</v>
      </c>
      <c r="D5860">
        <v>4689100000</v>
      </c>
      <c r="E5860">
        <v>60200000</v>
      </c>
      <c r="F5860">
        <v>4749300000</v>
      </c>
      <c r="G5860">
        <v>28</v>
      </c>
      <c r="H5860">
        <v>-216400000</v>
      </c>
      <c r="I5860">
        <v>-4.3578951608031102E-2</v>
      </c>
      <c r="J5860" t="s">
        <v>341</v>
      </c>
      <c r="K5860" t="s">
        <v>1893</v>
      </c>
      <c r="L5860" t="s">
        <v>2141</v>
      </c>
    </row>
    <row r="5861" spans="1:12" x14ac:dyDescent="0.3">
      <c r="A5861" s="9">
        <v>44957</v>
      </c>
      <c r="B5861" t="s">
        <v>278</v>
      </c>
      <c r="C5861" t="s">
        <v>87</v>
      </c>
      <c r="D5861">
        <v>12605200000</v>
      </c>
      <c r="E5861">
        <v>633700000</v>
      </c>
      <c r="F5861">
        <v>13238900000</v>
      </c>
      <c r="G5861">
        <v>13</v>
      </c>
      <c r="H5861">
        <v>464600000</v>
      </c>
      <c r="I5861">
        <v>3.6369898937710872E-2</v>
      </c>
      <c r="J5861" t="s">
        <v>340</v>
      </c>
      <c r="K5861" t="s">
        <v>874</v>
      </c>
      <c r="L5861" t="s">
        <v>2943</v>
      </c>
    </row>
    <row r="5862" spans="1:12" x14ac:dyDescent="0.3">
      <c r="A5862" s="9">
        <v>44957</v>
      </c>
      <c r="B5862" t="s">
        <v>279</v>
      </c>
      <c r="C5862" t="s">
        <v>88</v>
      </c>
      <c r="D5862">
        <v>0</v>
      </c>
      <c r="E5862">
        <v>6100000</v>
      </c>
      <c r="F5862">
        <v>6100000</v>
      </c>
      <c r="G5862">
        <v>105</v>
      </c>
      <c r="H5862">
        <v>4100000</v>
      </c>
      <c r="I5862">
        <v>2.0499999999999998</v>
      </c>
      <c r="J5862" t="s">
        <v>340</v>
      </c>
      <c r="K5862" t="s">
        <v>867</v>
      </c>
      <c r="L5862" t="s">
        <v>995</v>
      </c>
    </row>
    <row r="5863" spans="1:12" x14ac:dyDescent="0.3">
      <c r="A5863" s="9">
        <v>44957</v>
      </c>
      <c r="B5863" t="s">
        <v>280</v>
      </c>
      <c r="C5863" t="s">
        <v>89</v>
      </c>
      <c r="D5863">
        <v>50600000</v>
      </c>
      <c r="E5863">
        <v>0</v>
      </c>
      <c r="F5863">
        <v>50600000</v>
      </c>
      <c r="G5863">
        <v>83</v>
      </c>
      <c r="H5863">
        <v>700000</v>
      </c>
      <c r="I5863">
        <v>1.4028056112224451E-2</v>
      </c>
      <c r="J5863" t="s">
        <v>340</v>
      </c>
      <c r="K5863" t="s">
        <v>2944</v>
      </c>
      <c r="L5863" t="s">
        <v>456</v>
      </c>
    </row>
    <row r="5864" spans="1:12" x14ac:dyDescent="0.3">
      <c r="A5864" s="9">
        <v>44957</v>
      </c>
      <c r="B5864" t="s">
        <v>281</v>
      </c>
      <c r="C5864" t="s">
        <v>90</v>
      </c>
      <c r="D5864">
        <v>145900000</v>
      </c>
      <c r="E5864">
        <v>4962500000</v>
      </c>
      <c r="F5864">
        <v>5108400000</v>
      </c>
      <c r="G5864">
        <v>32</v>
      </c>
      <c r="H5864">
        <v>-470400000</v>
      </c>
      <c r="I5864">
        <v>-8.4319208431920839E-2</v>
      </c>
      <c r="J5864" t="s">
        <v>341</v>
      </c>
      <c r="K5864" t="s">
        <v>2127</v>
      </c>
      <c r="L5864" t="s">
        <v>605</v>
      </c>
    </row>
    <row r="5865" spans="1:12" x14ac:dyDescent="0.3">
      <c r="A5865" s="9">
        <v>44957</v>
      </c>
      <c r="B5865" t="s">
        <v>282</v>
      </c>
      <c r="C5865" t="s">
        <v>91</v>
      </c>
      <c r="D5865">
        <v>97200000</v>
      </c>
      <c r="E5865">
        <v>0</v>
      </c>
      <c r="F5865">
        <v>97200000</v>
      </c>
      <c r="G5865">
        <v>66</v>
      </c>
      <c r="H5865">
        <v>-27000000</v>
      </c>
      <c r="I5865">
        <v>-0.21739130434782611</v>
      </c>
      <c r="J5865" t="s">
        <v>341</v>
      </c>
      <c r="K5865" t="s">
        <v>1708</v>
      </c>
      <c r="L5865" t="s">
        <v>1460</v>
      </c>
    </row>
    <row r="5866" spans="1:12" x14ac:dyDescent="0.3">
      <c r="A5866" s="9">
        <v>44957</v>
      </c>
      <c r="B5866" t="s">
        <v>283</v>
      </c>
      <c r="C5866" t="s">
        <v>92</v>
      </c>
      <c r="D5866">
        <v>9529600000</v>
      </c>
      <c r="E5866">
        <v>822800000</v>
      </c>
      <c r="F5866">
        <v>10352400000</v>
      </c>
      <c r="G5866">
        <v>18</v>
      </c>
      <c r="H5866">
        <v>44100000</v>
      </c>
      <c r="I5866">
        <v>4.2781059922586649E-3</v>
      </c>
      <c r="J5866" t="s">
        <v>340</v>
      </c>
      <c r="K5866" t="s">
        <v>842</v>
      </c>
      <c r="L5866" t="s">
        <v>1152</v>
      </c>
    </row>
    <row r="5867" spans="1:12" x14ac:dyDescent="0.3">
      <c r="A5867" s="9">
        <v>44957</v>
      </c>
      <c r="B5867" t="s">
        <v>284</v>
      </c>
      <c r="C5867" t="s">
        <v>93</v>
      </c>
      <c r="D5867">
        <v>136500000</v>
      </c>
      <c r="E5867">
        <v>7200000</v>
      </c>
      <c r="F5867">
        <v>143700000</v>
      </c>
      <c r="G5867">
        <v>67</v>
      </c>
      <c r="H5867">
        <v>2600000</v>
      </c>
      <c r="I5867">
        <v>1.8426647767540751E-2</v>
      </c>
      <c r="J5867" t="s">
        <v>340</v>
      </c>
      <c r="K5867" t="s">
        <v>580</v>
      </c>
      <c r="L5867" t="s">
        <v>1092</v>
      </c>
    </row>
    <row r="5868" spans="1:12" x14ac:dyDescent="0.3">
      <c r="A5868" s="9">
        <v>44957</v>
      </c>
      <c r="B5868" t="s">
        <v>285</v>
      </c>
      <c r="C5868" t="s">
        <v>94</v>
      </c>
      <c r="D5868">
        <v>3900000</v>
      </c>
      <c r="E5868">
        <v>3000000</v>
      </c>
      <c r="F5868">
        <v>6900000</v>
      </c>
      <c r="G5868">
        <v>102</v>
      </c>
      <c r="H5868">
        <v>0</v>
      </c>
      <c r="I5868">
        <v>0</v>
      </c>
      <c r="J5868" t="s">
        <v>339</v>
      </c>
      <c r="K5868" t="s">
        <v>873</v>
      </c>
      <c r="L5868" t="s">
        <v>348</v>
      </c>
    </row>
    <row r="5869" spans="1:12" x14ac:dyDescent="0.3">
      <c r="A5869" s="9">
        <v>44957</v>
      </c>
      <c r="B5869" t="s">
        <v>287</v>
      </c>
      <c r="C5869" t="s">
        <v>96</v>
      </c>
      <c r="D5869">
        <v>43800000</v>
      </c>
      <c r="E5869">
        <v>500000</v>
      </c>
      <c r="F5869">
        <v>44300000</v>
      </c>
      <c r="G5869">
        <v>86</v>
      </c>
      <c r="H5869">
        <v>300000</v>
      </c>
      <c r="I5869">
        <v>6.8181818181818179E-3</v>
      </c>
      <c r="J5869" t="s">
        <v>340</v>
      </c>
      <c r="K5869" t="s">
        <v>2945</v>
      </c>
      <c r="L5869" t="s">
        <v>390</v>
      </c>
    </row>
    <row r="5870" spans="1:12" x14ac:dyDescent="0.3">
      <c r="A5870" s="9">
        <v>44957</v>
      </c>
      <c r="B5870" t="s">
        <v>288</v>
      </c>
      <c r="C5870" t="s">
        <v>97</v>
      </c>
      <c r="D5870">
        <v>33800000</v>
      </c>
      <c r="E5870">
        <v>2400000</v>
      </c>
      <c r="F5870">
        <v>36200000</v>
      </c>
      <c r="G5870">
        <v>81</v>
      </c>
      <c r="H5870">
        <v>-400000</v>
      </c>
      <c r="I5870">
        <v>-1.092896174863388E-2</v>
      </c>
      <c r="J5870" t="s">
        <v>341</v>
      </c>
      <c r="K5870" t="s">
        <v>1258</v>
      </c>
      <c r="L5870" t="s">
        <v>909</v>
      </c>
    </row>
    <row r="5871" spans="1:12" x14ac:dyDescent="0.3">
      <c r="A5871" s="9">
        <v>44957</v>
      </c>
      <c r="B5871" t="s">
        <v>259</v>
      </c>
      <c r="C5871" t="s">
        <v>68</v>
      </c>
      <c r="D5871">
        <v>145795500000</v>
      </c>
      <c r="E5871">
        <v>31417100000</v>
      </c>
      <c r="F5871">
        <v>177212600000</v>
      </c>
      <c r="G5871">
        <v>3</v>
      </c>
      <c r="H5871">
        <v>-481700000</v>
      </c>
      <c r="I5871">
        <v>-2.710835406650635E-3</v>
      </c>
      <c r="J5871" t="s">
        <v>341</v>
      </c>
      <c r="K5871" t="s">
        <v>2690</v>
      </c>
      <c r="L5871" t="s">
        <v>745</v>
      </c>
    </row>
    <row r="5872" spans="1:12" x14ac:dyDescent="0.3">
      <c r="A5872" s="9">
        <v>44957</v>
      </c>
      <c r="B5872" t="s">
        <v>327</v>
      </c>
      <c r="C5872" t="s">
        <v>145</v>
      </c>
      <c r="D5872">
        <v>0</v>
      </c>
      <c r="E5872">
        <v>0</v>
      </c>
      <c r="F5872">
        <v>0</v>
      </c>
      <c r="G5872">
        <v>120</v>
      </c>
      <c r="H5872">
        <v>0</v>
      </c>
      <c r="J5872" t="s">
        <v>339</v>
      </c>
      <c r="K5872" t="s">
        <v>348</v>
      </c>
      <c r="L5872" t="s">
        <v>348</v>
      </c>
    </row>
    <row r="5873" spans="1:12" x14ac:dyDescent="0.3">
      <c r="A5873" s="9">
        <v>44957</v>
      </c>
      <c r="B5873" t="s">
        <v>197</v>
      </c>
      <c r="C5873" t="s">
        <v>5</v>
      </c>
      <c r="D5873">
        <v>532100000</v>
      </c>
      <c r="E5873">
        <v>0</v>
      </c>
      <c r="F5873">
        <v>532100000</v>
      </c>
      <c r="G5873">
        <v>55</v>
      </c>
      <c r="H5873">
        <v>-600000.0000000596</v>
      </c>
      <c r="I5873">
        <v>-1.1263375258120129E-3</v>
      </c>
      <c r="J5873" t="s">
        <v>341</v>
      </c>
      <c r="K5873" t="s">
        <v>2918</v>
      </c>
      <c r="L5873" t="s">
        <v>492</v>
      </c>
    </row>
    <row r="5874" spans="1:12" x14ac:dyDescent="0.3">
      <c r="A5874" s="9">
        <v>44957</v>
      </c>
      <c r="B5874" t="s">
        <v>277</v>
      </c>
      <c r="C5874" t="s">
        <v>86</v>
      </c>
      <c r="D5874">
        <v>12800000</v>
      </c>
      <c r="E5874">
        <v>0</v>
      </c>
      <c r="F5874">
        <v>12800000</v>
      </c>
      <c r="G5874">
        <v>96</v>
      </c>
      <c r="H5874">
        <v>100000</v>
      </c>
      <c r="I5874">
        <v>7.874015748031496E-3</v>
      </c>
      <c r="J5874" t="s">
        <v>340</v>
      </c>
      <c r="K5874" t="s">
        <v>715</v>
      </c>
      <c r="L5874" t="s">
        <v>486</v>
      </c>
    </row>
    <row r="5875" spans="1:12" x14ac:dyDescent="0.3">
      <c r="A5875" s="9">
        <v>44957</v>
      </c>
      <c r="B5875" t="s">
        <v>262</v>
      </c>
      <c r="C5875" t="s">
        <v>71</v>
      </c>
      <c r="D5875">
        <v>446600000</v>
      </c>
      <c r="E5875">
        <v>28300000</v>
      </c>
      <c r="F5875">
        <v>474900000</v>
      </c>
      <c r="G5875">
        <v>53</v>
      </c>
      <c r="H5875">
        <v>-3600000</v>
      </c>
      <c r="I5875">
        <v>-7.5235109717868339E-3</v>
      </c>
      <c r="J5875" t="s">
        <v>341</v>
      </c>
      <c r="K5875" t="s">
        <v>790</v>
      </c>
      <c r="L5875" t="s">
        <v>1476</v>
      </c>
    </row>
    <row r="5876" spans="1:12" x14ac:dyDescent="0.3">
      <c r="A5876" s="9">
        <v>44957</v>
      </c>
      <c r="B5876" t="s">
        <v>275</v>
      </c>
      <c r="C5876" t="s">
        <v>84</v>
      </c>
      <c r="D5876">
        <v>1300000</v>
      </c>
      <c r="E5876">
        <v>0</v>
      </c>
      <c r="F5876">
        <v>1300000</v>
      </c>
      <c r="G5876">
        <v>110</v>
      </c>
      <c r="H5876">
        <v>-200000</v>
      </c>
      <c r="I5876">
        <v>-0.1333333333333333</v>
      </c>
      <c r="J5876" t="s">
        <v>341</v>
      </c>
      <c r="K5876" t="s">
        <v>598</v>
      </c>
      <c r="L5876" t="s">
        <v>497</v>
      </c>
    </row>
    <row r="5877" spans="1:12" x14ac:dyDescent="0.3">
      <c r="A5877" s="9">
        <v>44957</v>
      </c>
      <c r="B5877" t="s">
        <v>290</v>
      </c>
      <c r="C5877" t="s">
        <v>99</v>
      </c>
      <c r="D5877">
        <v>214700000</v>
      </c>
      <c r="E5877">
        <v>0</v>
      </c>
      <c r="F5877">
        <v>214700000</v>
      </c>
      <c r="G5877">
        <v>64</v>
      </c>
      <c r="H5877">
        <v>5000000</v>
      </c>
      <c r="I5877">
        <v>2.384358607534573E-2</v>
      </c>
      <c r="J5877" t="s">
        <v>340</v>
      </c>
      <c r="K5877" t="s">
        <v>2235</v>
      </c>
      <c r="L5877" t="s">
        <v>805</v>
      </c>
    </row>
    <row r="5878" spans="1:12" x14ac:dyDescent="0.3">
      <c r="A5878" s="9">
        <v>44957</v>
      </c>
      <c r="B5878" t="s">
        <v>274</v>
      </c>
      <c r="C5878" t="s">
        <v>83</v>
      </c>
      <c r="D5878">
        <v>2650200000</v>
      </c>
      <c r="E5878">
        <v>2138400000</v>
      </c>
      <c r="F5878">
        <v>4788600000</v>
      </c>
      <c r="G5878">
        <v>29</v>
      </c>
      <c r="H5878">
        <v>-96000000</v>
      </c>
      <c r="I5878">
        <v>-1.9653605208205381E-2</v>
      </c>
      <c r="J5878" t="s">
        <v>341</v>
      </c>
      <c r="K5878" t="s">
        <v>2367</v>
      </c>
      <c r="L5878" t="s">
        <v>2361</v>
      </c>
    </row>
    <row r="5879" spans="1:12" x14ac:dyDescent="0.3">
      <c r="A5879" s="9">
        <v>44957</v>
      </c>
      <c r="B5879" t="s">
        <v>322</v>
      </c>
      <c r="C5879" t="s">
        <v>132</v>
      </c>
      <c r="D5879">
        <v>6825500000</v>
      </c>
      <c r="E5879">
        <v>0</v>
      </c>
      <c r="F5879">
        <v>6825500000</v>
      </c>
      <c r="G5879">
        <v>21</v>
      </c>
      <c r="H5879">
        <v>110900000</v>
      </c>
      <c r="I5879">
        <v>1.651624817561731E-2</v>
      </c>
      <c r="J5879" t="s">
        <v>340</v>
      </c>
      <c r="K5879" t="s">
        <v>2946</v>
      </c>
      <c r="L5879" t="s">
        <v>1512</v>
      </c>
    </row>
    <row r="5880" spans="1:12" x14ac:dyDescent="0.3">
      <c r="A5880" s="9">
        <v>44957</v>
      </c>
      <c r="B5880" t="s">
        <v>296</v>
      </c>
      <c r="C5880" t="s">
        <v>105</v>
      </c>
      <c r="D5880">
        <v>749500000</v>
      </c>
      <c r="E5880">
        <v>0</v>
      </c>
      <c r="F5880">
        <v>749500000</v>
      </c>
      <c r="G5880">
        <v>51</v>
      </c>
      <c r="H5880">
        <v>1100000</v>
      </c>
      <c r="I5880">
        <v>1.469802244788883E-3</v>
      </c>
      <c r="J5880" t="s">
        <v>340</v>
      </c>
      <c r="K5880" t="s">
        <v>2774</v>
      </c>
      <c r="L5880" t="s">
        <v>574</v>
      </c>
    </row>
    <row r="5881" spans="1:12" x14ac:dyDescent="0.3">
      <c r="A5881" s="9">
        <v>44957</v>
      </c>
      <c r="B5881" t="s">
        <v>333</v>
      </c>
      <c r="C5881" t="s">
        <v>150</v>
      </c>
      <c r="D5881">
        <v>1300000</v>
      </c>
      <c r="E5881">
        <v>0</v>
      </c>
      <c r="F5881">
        <v>1300000</v>
      </c>
      <c r="G5881">
        <v>114</v>
      </c>
      <c r="H5881">
        <v>-100000</v>
      </c>
      <c r="I5881">
        <v>-7.1428571428571425E-2</v>
      </c>
      <c r="J5881" t="s">
        <v>341</v>
      </c>
      <c r="K5881" t="s">
        <v>598</v>
      </c>
      <c r="L5881" t="s">
        <v>503</v>
      </c>
    </row>
    <row r="5882" spans="1:12" x14ac:dyDescent="0.3">
      <c r="A5882" s="9">
        <v>44957</v>
      </c>
      <c r="B5882" t="s">
        <v>297</v>
      </c>
      <c r="C5882" t="s">
        <v>106</v>
      </c>
      <c r="D5882">
        <v>244500000</v>
      </c>
      <c r="E5882">
        <v>0</v>
      </c>
      <c r="F5882">
        <v>244500000</v>
      </c>
      <c r="G5882">
        <v>63</v>
      </c>
      <c r="H5882">
        <v>-1400000</v>
      </c>
      <c r="I5882">
        <v>-5.6933712891419266E-3</v>
      </c>
      <c r="J5882" t="s">
        <v>341</v>
      </c>
      <c r="K5882" t="s">
        <v>1135</v>
      </c>
      <c r="L5882" t="s">
        <v>626</v>
      </c>
    </row>
    <row r="5883" spans="1:12" x14ac:dyDescent="0.3">
      <c r="A5883" s="9">
        <v>44957</v>
      </c>
      <c r="B5883" t="s">
        <v>298</v>
      </c>
      <c r="C5883" t="s">
        <v>107</v>
      </c>
      <c r="D5883">
        <v>6500000</v>
      </c>
      <c r="E5883">
        <v>0</v>
      </c>
      <c r="F5883">
        <v>6500000</v>
      </c>
      <c r="G5883">
        <v>103</v>
      </c>
      <c r="H5883">
        <v>700000</v>
      </c>
      <c r="I5883">
        <v>0.1206896551724138</v>
      </c>
      <c r="J5883" t="s">
        <v>340</v>
      </c>
      <c r="K5883" t="s">
        <v>2497</v>
      </c>
      <c r="L5883" t="s">
        <v>456</v>
      </c>
    </row>
    <row r="5884" spans="1:12" x14ac:dyDescent="0.3">
      <c r="A5884" s="9">
        <v>44957</v>
      </c>
      <c r="B5884" t="s">
        <v>299</v>
      </c>
      <c r="C5884" t="s">
        <v>108</v>
      </c>
      <c r="D5884">
        <v>15738400000</v>
      </c>
      <c r="E5884">
        <v>1736300000</v>
      </c>
      <c r="F5884">
        <v>17474700000</v>
      </c>
      <c r="G5884">
        <v>8</v>
      </c>
      <c r="H5884">
        <v>-53300000</v>
      </c>
      <c r="I5884">
        <v>-3.0408489274303969E-3</v>
      </c>
      <c r="J5884" t="s">
        <v>341</v>
      </c>
      <c r="K5884" t="s">
        <v>675</v>
      </c>
      <c r="L5884" t="s">
        <v>1571</v>
      </c>
    </row>
    <row r="5885" spans="1:12" x14ac:dyDescent="0.3">
      <c r="A5885" s="9">
        <v>44957</v>
      </c>
      <c r="B5885" t="s">
        <v>307</v>
      </c>
      <c r="C5885" t="s">
        <v>141</v>
      </c>
      <c r="D5885">
        <v>127000000</v>
      </c>
      <c r="E5885">
        <v>0</v>
      </c>
      <c r="F5885">
        <v>127000000</v>
      </c>
      <c r="G5885">
        <v>70</v>
      </c>
      <c r="H5885">
        <v>0</v>
      </c>
      <c r="I5885">
        <v>0</v>
      </c>
      <c r="J5885" t="s">
        <v>339</v>
      </c>
      <c r="K5885" t="s">
        <v>440</v>
      </c>
      <c r="L5885" t="s">
        <v>348</v>
      </c>
    </row>
    <row r="5886" spans="1:12" x14ac:dyDescent="0.3">
      <c r="A5886" s="9">
        <v>44957</v>
      </c>
      <c r="B5886" t="s">
        <v>301</v>
      </c>
      <c r="C5886" t="s">
        <v>110</v>
      </c>
      <c r="D5886">
        <v>2637700000</v>
      </c>
      <c r="E5886">
        <v>144800000</v>
      </c>
      <c r="F5886">
        <v>2782500000</v>
      </c>
      <c r="G5886">
        <v>37</v>
      </c>
      <c r="H5886">
        <v>-9900000</v>
      </c>
      <c r="I5886">
        <v>-3.5453373442200261E-3</v>
      </c>
      <c r="J5886" t="s">
        <v>341</v>
      </c>
      <c r="K5886" t="s">
        <v>811</v>
      </c>
      <c r="L5886" t="s">
        <v>568</v>
      </c>
    </row>
    <row r="5887" spans="1:12" x14ac:dyDescent="0.3">
      <c r="A5887" s="9">
        <v>44957</v>
      </c>
      <c r="B5887" t="s">
        <v>302</v>
      </c>
      <c r="C5887" t="s">
        <v>111</v>
      </c>
      <c r="D5887">
        <v>2300000</v>
      </c>
      <c r="E5887">
        <v>0</v>
      </c>
      <c r="F5887">
        <v>2300000</v>
      </c>
      <c r="G5887">
        <v>109</v>
      </c>
      <c r="H5887">
        <v>0</v>
      </c>
      <c r="I5887">
        <v>0</v>
      </c>
      <c r="J5887" t="s">
        <v>339</v>
      </c>
      <c r="K5887" t="s">
        <v>1418</v>
      </c>
      <c r="L5887" t="s">
        <v>348</v>
      </c>
    </row>
    <row r="5888" spans="1:12" x14ac:dyDescent="0.3">
      <c r="A5888" s="9">
        <v>44957</v>
      </c>
      <c r="B5888" t="s">
        <v>304</v>
      </c>
      <c r="C5888" t="s">
        <v>113</v>
      </c>
      <c r="D5888">
        <v>16746900000</v>
      </c>
      <c r="E5888">
        <v>3739000000</v>
      </c>
      <c r="F5888">
        <v>20485900000</v>
      </c>
      <c r="G5888">
        <v>11</v>
      </c>
      <c r="H5888">
        <v>281900000</v>
      </c>
      <c r="I5888">
        <v>1.395268263710156E-2</v>
      </c>
      <c r="J5888" t="s">
        <v>340</v>
      </c>
      <c r="K5888" t="s">
        <v>1590</v>
      </c>
      <c r="L5888" t="s">
        <v>2640</v>
      </c>
    </row>
    <row r="5889" spans="1:12" x14ac:dyDescent="0.3">
      <c r="A5889" s="9">
        <v>44957</v>
      </c>
      <c r="B5889" t="s">
        <v>305</v>
      </c>
      <c r="C5889" t="s">
        <v>114</v>
      </c>
      <c r="D5889">
        <v>15830800000</v>
      </c>
      <c r="E5889">
        <v>7783700000</v>
      </c>
      <c r="F5889">
        <v>23614500000</v>
      </c>
      <c r="G5889">
        <v>6</v>
      </c>
      <c r="H5889">
        <v>-170300000</v>
      </c>
      <c r="I5889">
        <v>-7.160034980323568E-3</v>
      </c>
      <c r="J5889" t="s">
        <v>341</v>
      </c>
      <c r="K5889" t="s">
        <v>2947</v>
      </c>
      <c r="L5889" t="s">
        <v>950</v>
      </c>
    </row>
    <row r="5890" spans="1:12" x14ac:dyDescent="0.3">
      <c r="A5890" s="9">
        <v>44957</v>
      </c>
      <c r="B5890" t="s">
        <v>309</v>
      </c>
      <c r="C5890" t="s">
        <v>118</v>
      </c>
      <c r="D5890">
        <v>47100000</v>
      </c>
      <c r="E5890">
        <v>28600000</v>
      </c>
      <c r="F5890">
        <v>75700000</v>
      </c>
      <c r="G5890">
        <v>80</v>
      </c>
      <c r="H5890">
        <v>-200000</v>
      </c>
      <c r="I5890">
        <v>-2.635046113306983E-3</v>
      </c>
      <c r="J5890" t="s">
        <v>341</v>
      </c>
      <c r="K5890" t="s">
        <v>2929</v>
      </c>
      <c r="L5890" t="s">
        <v>497</v>
      </c>
    </row>
    <row r="5891" spans="1:12" x14ac:dyDescent="0.3">
      <c r="A5891" s="9">
        <v>44957</v>
      </c>
      <c r="B5891" t="s">
        <v>320</v>
      </c>
      <c r="C5891" t="s">
        <v>129</v>
      </c>
      <c r="D5891">
        <v>75400000</v>
      </c>
      <c r="E5891">
        <v>0</v>
      </c>
      <c r="F5891">
        <v>75400000</v>
      </c>
      <c r="G5891">
        <v>80</v>
      </c>
      <c r="H5891">
        <v>-300000</v>
      </c>
      <c r="I5891">
        <v>-3.9630118890356669E-3</v>
      </c>
      <c r="J5891" t="s">
        <v>341</v>
      </c>
      <c r="K5891" t="s">
        <v>2545</v>
      </c>
      <c r="L5891" t="s">
        <v>632</v>
      </c>
    </row>
    <row r="5892" spans="1:12" x14ac:dyDescent="0.3">
      <c r="A5892" s="9">
        <v>44957</v>
      </c>
      <c r="B5892" t="s">
        <v>295</v>
      </c>
      <c r="C5892" t="s">
        <v>104</v>
      </c>
      <c r="D5892">
        <v>1937900000</v>
      </c>
      <c r="E5892">
        <v>1965200000</v>
      </c>
      <c r="F5892">
        <v>3903100000</v>
      </c>
      <c r="G5892">
        <v>30</v>
      </c>
      <c r="H5892">
        <v>-12300000</v>
      </c>
      <c r="I5892">
        <v>-3.141441487459774E-3</v>
      </c>
      <c r="J5892" t="s">
        <v>341</v>
      </c>
      <c r="K5892" t="s">
        <v>766</v>
      </c>
      <c r="L5892" t="s">
        <v>796</v>
      </c>
    </row>
    <row r="5893" spans="1:12" x14ac:dyDescent="0.3">
      <c r="A5893" s="9">
        <v>44957</v>
      </c>
      <c r="B5893" t="s">
        <v>300</v>
      </c>
      <c r="C5893" t="s">
        <v>109</v>
      </c>
      <c r="D5893">
        <v>400000</v>
      </c>
      <c r="E5893">
        <v>400000</v>
      </c>
      <c r="F5893">
        <v>800000</v>
      </c>
      <c r="G5893">
        <v>113</v>
      </c>
      <c r="H5893">
        <v>0</v>
      </c>
      <c r="I5893">
        <v>0</v>
      </c>
      <c r="J5893" t="s">
        <v>339</v>
      </c>
      <c r="K5893" t="s">
        <v>365</v>
      </c>
      <c r="L5893" t="s">
        <v>348</v>
      </c>
    </row>
    <row r="5894" spans="1:12" x14ac:dyDescent="0.3">
      <c r="A5894" s="9">
        <v>44957</v>
      </c>
      <c r="B5894" t="s">
        <v>292</v>
      </c>
      <c r="C5894" t="s">
        <v>101</v>
      </c>
      <c r="D5894">
        <v>16985500000</v>
      </c>
      <c r="E5894">
        <v>36200000</v>
      </c>
      <c r="F5894">
        <v>17021700000</v>
      </c>
      <c r="G5894">
        <v>9</v>
      </c>
      <c r="H5894">
        <v>-51600000</v>
      </c>
      <c r="I5894">
        <v>-3.022262831438562E-3</v>
      </c>
      <c r="J5894" t="s">
        <v>341</v>
      </c>
      <c r="K5894" t="s">
        <v>530</v>
      </c>
      <c r="L5894" t="s">
        <v>1241</v>
      </c>
    </row>
    <row r="5895" spans="1:12" x14ac:dyDescent="0.3">
      <c r="A5895" s="9">
        <v>44957</v>
      </c>
      <c r="B5895" t="s">
        <v>310</v>
      </c>
      <c r="C5895" t="s">
        <v>142</v>
      </c>
      <c r="D5895">
        <v>68500000</v>
      </c>
      <c r="E5895">
        <v>0</v>
      </c>
      <c r="F5895">
        <v>68500000</v>
      </c>
      <c r="G5895">
        <v>74</v>
      </c>
      <c r="H5895">
        <v>-600000</v>
      </c>
      <c r="I5895">
        <v>-8.6830680173661367E-3</v>
      </c>
      <c r="J5895" t="s">
        <v>341</v>
      </c>
      <c r="K5895" t="s">
        <v>2906</v>
      </c>
      <c r="L5895" t="s">
        <v>492</v>
      </c>
    </row>
    <row r="5896" spans="1:12" x14ac:dyDescent="0.3">
      <c r="A5896" s="9">
        <v>44957</v>
      </c>
      <c r="B5896" t="s">
        <v>311</v>
      </c>
      <c r="C5896" t="s">
        <v>120</v>
      </c>
      <c r="D5896">
        <v>0</v>
      </c>
      <c r="E5896">
        <v>0</v>
      </c>
      <c r="F5896">
        <v>0</v>
      </c>
      <c r="G5896">
        <v>123</v>
      </c>
      <c r="H5896">
        <v>0</v>
      </c>
      <c r="J5896" t="s">
        <v>339</v>
      </c>
      <c r="K5896" t="s">
        <v>348</v>
      </c>
      <c r="L5896" t="s">
        <v>348</v>
      </c>
    </row>
    <row r="5897" spans="1:12" x14ac:dyDescent="0.3">
      <c r="A5897" s="9">
        <v>44957</v>
      </c>
      <c r="B5897" t="s">
        <v>335</v>
      </c>
      <c r="C5897" t="s">
        <v>153</v>
      </c>
      <c r="D5897">
        <v>10000000</v>
      </c>
      <c r="E5897">
        <v>0</v>
      </c>
      <c r="F5897">
        <v>10000000</v>
      </c>
      <c r="G5897">
        <v>82</v>
      </c>
      <c r="H5897">
        <v>0</v>
      </c>
      <c r="I5897">
        <v>0</v>
      </c>
      <c r="J5897" t="s">
        <v>339</v>
      </c>
      <c r="K5897" t="s">
        <v>785</v>
      </c>
      <c r="L5897" t="s">
        <v>348</v>
      </c>
    </row>
    <row r="5898" spans="1:12" x14ac:dyDescent="0.3">
      <c r="A5898" s="9">
        <v>44957</v>
      </c>
      <c r="B5898" t="s">
        <v>315</v>
      </c>
      <c r="C5898" t="s">
        <v>124</v>
      </c>
      <c r="D5898">
        <v>0</v>
      </c>
      <c r="E5898">
        <v>2900000</v>
      </c>
      <c r="F5898">
        <v>2900000</v>
      </c>
      <c r="G5898">
        <v>106</v>
      </c>
      <c r="H5898">
        <v>0</v>
      </c>
      <c r="I5898">
        <v>0</v>
      </c>
      <c r="J5898" t="s">
        <v>339</v>
      </c>
      <c r="K5898" t="s">
        <v>490</v>
      </c>
      <c r="L5898" t="s">
        <v>348</v>
      </c>
    </row>
    <row r="5899" spans="1:12" x14ac:dyDescent="0.3">
      <c r="A5899" s="9">
        <v>44957</v>
      </c>
      <c r="B5899" t="s">
        <v>313</v>
      </c>
      <c r="C5899" t="s">
        <v>122</v>
      </c>
      <c r="D5899">
        <v>120200000</v>
      </c>
      <c r="E5899">
        <v>0</v>
      </c>
      <c r="F5899">
        <v>120200000</v>
      </c>
      <c r="G5899">
        <v>69</v>
      </c>
      <c r="H5899">
        <v>5700000</v>
      </c>
      <c r="I5899">
        <v>4.9781659388646288E-2</v>
      </c>
      <c r="J5899" t="s">
        <v>340</v>
      </c>
      <c r="K5899" t="s">
        <v>1890</v>
      </c>
      <c r="L5899" t="s">
        <v>768</v>
      </c>
    </row>
    <row r="5900" spans="1:12" x14ac:dyDescent="0.3">
      <c r="A5900" s="9">
        <v>44957</v>
      </c>
      <c r="B5900" t="s">
        <v>312</v>
      </c>
      <c r="C5900" t="s">
        <v>121</v>
      </c>
      <c r="D5900">
        <v>0</v>
      </c>
      <c r="E5900">
        <v>0</v>
      </c>
      <c r="F5900">
        <v>0</v>
      </c>
      <c r="G5900">
        <v>122</v>
      </c>
      <c r="H5900">
        <v>0</v>
      </c>
      <c r="J5900" t="s">
        <v>339</v>
      </c>
      <c r="K5900" t="s">
        <v>348</v>
      </c>
      <c r="L5900" t="s">
        <v>348</v>
      </c>
    </row>
    <row r="5901" spans="1:12" x14ac:dyDescent="0.3">
      <c r="A5901" s="9">
        <v>44957</v>
      </c>
      <c r="B5901" t="s">
        <v>321</v>
      </c>
      <c r="C5901" t="s">
        <v>130</v>
      </c>
      <c r="D5901">
        <v>339800000</v>
      </c>
      <c r="E5901">
        <v>70900000</v>
      </c>
      <c r="F5901">
        <v>410700000</v>
      </c>
      <c r="G5901">
        <v>58</v>
      </c>
      <c r="H5901">
        <v>-3200000</v>
      </c>
      <c r="I5901">
        <v>-7.7313360715148584E-3</v>
      </c>
      <c r="J5901" t="s">
        <v>341</v>
      </c>
      <c r="K5901" t="s">
        <v>2865</v>
      </c>
      <c r="L5901" t="s">
        <v>1958</v>
      </c>
    </row>
    <row r="5902" spans="1:12" x14ac:dyDescent="0.3">
      <c r="A5902" s="9">
        <v>44957</v>
      </c>
      <c r="B5902" t="s">
        <v>316</v>
      </c>
      <c r="C5902" t="s">
        <v>125</v>
      </c>
      <c r="D5902">
        <v>0</v>
      </c>
      <c r="E5902">
        <v>0</v>
      </c>
      <c r="F5902">
        <v>0</v>
      </c>
      <c r="G5902">
        <v>118</v>
      </c>
      <c r="H5902">
        <v>0</v>
      </c>
      <c r="J5902" t="s">
        <v>339</v>
      </c>
      <c r="K5902" t="s">
        <v>348</v>
      </c>
      <c r="L5902" t="s">
        <v>348</v>
      </c>
    </row>
    <row r="5903" spans="1:12" x14ac:dyDescent="0.3">
      <c r="A5903" s="9">
        <v>44957</v>
      </c>
      <c r="B5903" t="s">
        <v>317</v>
      </c>
      <c r="C5903" t="s">
        <v>126</v>
      </c>
      <c r="D5903">
        <v>11564000000</v>
      </c>
      <c r="E5903">
        <v>0</v>
      </c>
      <c r="F5903">
        <v>11564000000</v>
      </c>
      <c r="G5903">
        <v>17</v>
      </c>
      <c r="H5903">
        <v>-74400000</v>
      </c>
      <c r="I5903">
        <v>-6.3926312895243344E-3</v>
      </c>
      <c r="J5903" t="s">
        <v>341</v>
      </c>
      <c r="K5903" t="s">
        <v>1768</v>
      </c>
      <c r="L5903" t="s">
        <v>1777</v>
      </c>
    </row>
    <row r="5904" spans="1:12" x14ac:dyDescent="0.3">
      <c r="A5904" s="9">
        <v>44957</v>
      </c>
      <c r="B5904" t="s">
        <v>318</v>
      </c>
      <c r="C5904" t="s">
        <v>127</v>
      </c>
      <c r="D5904">
        <v>1400000</v>
      </c>
      <c r="E5904">
        <v>0</v>
      </c>
      <c r="F5904">
        <v>1400000</v>
      </c>
      <c r="G5904">
        <v>111</v>
      </c>
      <c r="H5904">
        <v>0</v>
      </c>
      <c r="I5904">
        <v>0</v>
      </c>
      <c r="J5904" t="s">
        <v>339</v>
      </c>
      <c r="K5904" t="s">
        <v>550</v>
      </c>
      <c r="L5904" t="s">
        <v>348</v>
      </c>
    </row>
    <row r="5905" spans="1:12" x14ac:dyDescent="0.3">
      <c r="A5905" s="9">
        <v>44957</v>
      </c>
      <c r="B5905" t="s">
        <v>319</v>
      </c>
      <c r="C5905" t="s">
        <v>128</v>
      </c>
      <c r="D5905">
        <v>7000000</v>
      </c>
      <c r="E5905">
        <v>0</v>
      </c>
      <c r="F5905">
        <v>7000000</v>
      </c>
      <c r="G5905">
        <v>99</v>
      </c>
      <c r="H5905">
        <v>-200000</v>
      </c>
      <c r="I5905">
        <v>-2.777777777777778E-2</v>
      </c>
      <c r="J5905" t="s">
        <v>341</v>
      </c>
      <c r="K5905" t="s">
        <v>2041</v>
      </c>
      <c r="L5905" t="s">
        <v>497</v>
      </c>
    </row>
    <row r="5906" spans="1:12" x14ac:dyDescent="0.3">
      <c r="A5906" s="9">
        <v>44957</v>
      </c>
      <c r="B5906" t="s">
        <v>314</v>
      </c>
      <c r="C5906" t="s">
        <v>123</v>
      </c>
      <c r="D5906">
        <v>300000</v>
      </c>
      <c r="E5906">
        <v>0</v>
      </c>
      <c r="F5906">
        <v>300000</v>
      </c>
      <c r="G5906">
        <v>107</v>
      </c>
      <c r="H5906">
        <v>0</v>
      </c>
      <c r="I5906">
        <v>0</v>
      </c>
      <c r="J5906" t="s">
        <v>339</v>
      </c>
      <c r="K5906" t="s">
        <v>390</v>
      </c>
      <c r="L5906" t="s">
        <v>348</v>
      </c>
    </row>
    <row r="5907" spans="1:12" x14ac:dyDescent="0.3">
      <c r="A5907" s="9">
        <v>44985</v>
      </c>
      <c r="B5907" t="s">
        <v>206</v>
      </c>
      <c r="C5907" t="s">
        <v>15</v>
      </c>
      <c r="D5907">
        <v>100000</v>
      </c>
      <c r="E5907">
        <v>0</v>
      </c>
      <c r="F5907">
        <v>100000</v>
      </c>
      <c r="G5907">
        <v>115</v>
      </c>
      <c r="H5907">
        <v>0</v>
      </c>
      <c r="I5907">
        <v>0</v>
      </c>
      <c r="J5907" t="s">
        <v>339</v>
      </c>
      <c r="K5907" t="s">
        <v>486</v>
      </c>
      <c r="L5907" t="s">
        <v>348</v>
      </c>
    </row>
    <row r="5908" spans="1:12" x14ac:dyDescent="0.3">
      <c r="A5908" s="9">
        <v>44985</v>
      </c>
      <c r="B5908" t="s">
        <v>205</v>
      </c>
      <c r="C5908" t="s">
        <v>14</v>
      </c>
      <c r="D5908">
        <v>7887300000</v>
      </c>
      <c r="E5908">
        <v>347600000</v>
      </c>
      <c r="F5908">
        <v>8234900000</v>
      </c>
      <c r="G5908">
        <v>20</v>
      </c>
      <c r="H5908">
        <v>25200000</v>
      </c>
      <c r="I5908">
        <v>3.069539690853502E-3</v>
      </c>
      <c r="J5908" t="s">
        <v>340</v>
      </c>
      <c r="K5908" t="s">
        <v>2948</v>
      </c>
      <c r="L5908" t="s">
        <v>2023</v>
      </c>
    </row>
    <row r="5909" spans="1:12" x14ac:dyDescent="0.3">
      <c r="A5909" s="9">
        <v>44985</v>
      </c>
      <c r="B5909" t="s">
        <v>204</v>
      </c>
      <c r="C5909" t="s">
        <v>13</v>
      </c>
      <c r="D5909">
        <v>0</v>
      </c>
      <c r="E5909">
        <v>2800000</v>
      </c>
      <c r="F5909">
        <v>2800000</v>
      </c>
      <c r="G5909">
        <v>108</v>
      </c>
      <c r="H5909">
        <v>300000</v>
      </c>
      <c r="I5909">
        <v>0.12</v>
      </c>
      <c r="J5909" t="s">
        <v>340</v>
      </c>
      <c r="K5909" t="s">
        <v>629</v>
      </c>
      <c r="L5909" t="s">
        <v>390</v>
      </c>
    </row>
    <row r="5910" spans="1:12" x14ac:dyDescent="0.3">
      <c r="A5910" s="9">
        <v>44985</v>
      </c>
      <c r="B5910" t="s">
        <v>203</v>
      </c>
      <c r="C5910" t="s">
        <v>12</v>
      </c>
      <c r="D5910">
        <v>19700000</v>
      </c>
      <c r="E5910">
        <v>100000</v>
      </c>
      <c r="F5910">
        <v>19800000</v>
      </c>
      <c r="G5910">
        <v>91</v>
      </c>
      <c r="H5910">
        <v>700000</v>
      </c>
      <c r="I5910">
        <v>3.6649214659685861E-2</v>
      </c>
      <c r="J5910" t="s">
        <v>340</v>
      </c>
      <c r="K5910" t="s">
        <v>1669</v>
      </c>
      <c r="L5910" t="s">
        <v>456</v>
      </c>
    </row>
    <row r="5911" spans="1:12" x14ac:dyDescent="0.3">
      <c r="A5911" s="9">
        <v>44985</v>
      </c>
      <c r="B5911" t="s">
        <v>202</v>
      </c>
      <c r="C5911" t="s">
        <v>11</v>
      </c>
      <c r="D5911">
        <v>97600000</v>
      </c>
      <c r="E5911">
        <v>0</v>
      </c>
      <c r="F5911">
        <v>97600000</v>
      </c>
      <c r="G5911">
        <v>72</v>
      </c>
      <c r="H5911">
        <v>800000</v>
      </c>
      <c r="I5911">
        <v>8.2644628099173556E-3</v>
      </c>
      <c r="J5911" t="s">
        <v>340</v>
      </c>
      <c r="K5911" t="s">
        <v>457</v>
      </c>
      <c r="L5911" t="s">
        <v>365</v>
      </c>
    </row>
    <row r="5912" spans="1:12" x14ac:dyDescent="0.3">
      <c r="A5912" s="9">
        <v>44985</v>
      </c>
      <c r="B5912" t="s">
        <v>228</v>
      </c>
      <c r="C5912" t="s">
        <v>37</v>
      </c>
      <c r="D5912">
        <v>3231900000</v>
      </c>
      <c r="E5912">
        <v>3773400000</v>
      </c>
      <c r="F5912">
        <v>7005300000</v>
      </c>
      <c r="G5912">
        <v>22</v>
      </c>
      <c r="H5912">
        <v>253100000</v>
      </c>
      <c r="I5912">
        <v>3.7484079263054998E-2</v>
      </c>
      <c r="J5912" t="s">
        <v>340</v>
      </c>
      <c r="K5912" t="s">
        <v>2949</v>
      </c>
      <c r="L5912" t="s">
        <v>585</v>
      </c>
    </row>
    <row r="5913" spans="1:12" x14ac:dyDescent="0.3">
      <c r="A5913" s="9">
        <v>44985</v>
      </c>
      <c r="B5913" t="s">
        <v>334</v>
      </c>
      <c r="C5913" t="s">
        <v>151</v>
      </c>
      <c r="D5913">
        <v>5415800000</v>
      </c>
      <c r="E5913">
        <v>0</v>
      </c>
      <c r="F5913">
        <v>5415800000</v>
      </c>
      <c r="G5913">
        <v>26</v>
      </c>
      <c r="H5913">
        <v>36600000</v>
      </c>
      <c r="I5913">
        <v>6.8039857227840568E-3</v>
      </c>
      <c r="J5913" t="s">
        <v>340</v>
      </c>
      <c r="K5913" t="s">
        <v>1027</v>
      </c>
      <c r="L5913" t="s">
        <v>1532</v>
      </c>
    </row>
    <row r="5914" spans="1:12" x14ac:dyDescent="0.3">
      <c r="A5914" s="9">
        <v>44985</v>
      </c>
      <c r="B5914" t="s">
        <v>200</v>
      </c>
      <c r="C5914" t="s">
        <v>9</v>
      </c>
      <c r="D5914">
        <v>6554800000</v>
      </c>
      <c r="E5914">
        <v>0</v>
      </c>
      <c r="F5914">
        <v>6554800000</v>
      </c>
      <c r="G5914">
        <v>23</v>
      </c>
      <c r="H5914">
        <v>169300000</v>
      </c>
      <c r="I5914">
        <v>2.6513193955054418E-2</v>
      </c>
      <c r="J5914" t="s">
        <v>340</v>
      </c>
      <c r="K5914" t="s">
        <v>2950</v>
      </c>
      <c r="L5914" t="s">
        <v>536</v>
      </c>
    </row>
    <row r="5915" spans="1:12" x14ac:dyDescent="0.3">
      <c r="A5915" s="9">
        <v>44985</v>
      </c>
      <c r="B5915" t="s">
        <v>199</v>
      </c>
      <c r="C5915" t="s">
        <v>8</v>
      </c>
      <c r="D5915">
        <v>9600000</v>
      </c>
      <c r="E5915">
        <v>0</v>
      </c>
      <c r="F5915">
        <v>9600000</v>
      </c>
      <c r="G5915">
        <v>97</v>
      </c>
      <c r="H5915">
        <v>-300000</v>
      </c>
      <c r="I5915">
        <v>-3.03030303030303E-2</v>
      </c>
      <c r="J5915" t="s">
        <v>341</v>
      </c>
      <c r="K5915" t="s">
        <v>1816</v>
      </c>
      <c r="L5915" t="s">
        <v>632</v>
      </c>
    </row>
    <row r="5916" spans="1:12" x14ac:dyDescent="0.3">
      <c r="A5916" s="9">
        <v>44985</v>
      </c>
      <c r="B5916" t="s">
        <v>225</v>
      </c>
      <c r="C5916" t="s">
        <v>34</v>
      </c>
      <c r="D5916">
        <v>174149800000</v>
      </c>
      <c r="E5916">
        <v>19491100000</v>
      </c>
      <c r="F5916">
        <v>193640900000</v>
      </c>
      <c r="G5916">
        <v>2</v>
      </c>
      <c r="H5916">
        <v>1017300000</v>
      </c>
      <c r="I5916">
        <v>5.2812843286077094E-3</v>
      </c>
      <c r="J5916" t="s">
        <v>340</v>
      </c>
      <c r="K5916" t="s">
        <v>1944</v>
      </c>
      <c r="L5916" t="s">
        <v>1536</v>
      </c>
    </row>
    <row r="5917" spans="1:12" x14ac:dyDescent="0.3">
      <c r="A5917" s="9">
        <v>44985</v>
      </c>
      <c r="B5917" t="s">
        <v>226</v>
      </c>
      <c r="C5917" t="s">
        <v>35</v>
      </c>
      <c r="D5917">
        <v>65700000</v>
      </c>
      <c r="E5917">
        <v>1400000</v>
      </c>
      <c r="F5917">
        <v>67100000</v>
      </c>
      <c r="G5917">
        <v>77</v>
      </c>
      <c r="H5917">
        <v>-2700000</v>
      </c>
      <c r="I5917">
        <v>-3.8681948424068767E-2</v>
      </c>
      <c r="J5917" t="s">
        <v>341</v>
      </c>
      <c r="K5917" t="s">
        <v>1930</v>
      </c>
      <c r="L5917" t="s">
        <v>582</v>
      </c>
    </row>
    <row r="5918" spans="1:12" x14ac:dyDescent="0.3">
      <c r="A5918" s="9">
        <v>44985</v>
      </c>
      <c r="B5918" t="s">
        <v>207</v>
      </c>
      <c r="C5918" t="s">
        <v>16</v>
      </c>
      <c r="D5918">
        <v>1747700000</v>
      </c>
      <c r="E5918">
        <v>1902000000</v>
      </c>
      <c r="F5918">
        <v>3649700000</v>
      </c>
      <c r="G5918">
        <v>33</v>
      </c>
      <c r="H5918">
        <v>95700000</v>
      </c>
      <c r="I5918">
        <v>2.6927405740011259E-2</v>
      </c>
      <c r="J5918" t="s">
        <v>340</v>
      </c>
      <c r="K5918" t="s">
        <v>2951</v>
      </c>
      <c r="L5918" t="s">
        <v>463</v>
      </c>
    </row>
    <row r="5919" spans="1:12" x14ac:dyDescent="0.3">
      <c r="A5919" s="9">
        <v>44985</v>
      </c>
      <c r="B5919" t="s">
        <v>201</v>
      </c>
      <c r="C5919" t="s">
        <v>10</v>
      </c>
      <c r="D5919">
        <v>2876400000</v>
      </c>
      <c r="E5919">
        <v>276700000</v>
      </c>
      <c r="F5919">
        <v>3153100000</v>
      </c>
      <c r="G5919">
        <v>38</v>
      </c>
      <c r="H5919">
        <v>55800000</v>
      </c>
      <c r="I5919">
        <v>1.801569108578439E-2</v>
      </c>
      <c r="J5919" t="s">
        <v>340</v>
      </c>
      <c r="K5919" t="s">
        <v>2217</v>
      </c>
      <c r="L5919" t="s">
        <v>969</v>
      </c>
    </row>
    <row r="5920" spans="1:12" x14ac:dyDescent="0.3">
      <c r="A5920" s="9">
        <v>44985</v>
      </c>
      <c r="B5920" t="s">
        <v>329</v>
      </c>
      <c r="C5920" t="s">
        <v>146</v>
      </c>
      <c r="D5920">
        <v>21900000</v>
      </c>
      <c r="E5920">
        <v>0</v>
      </c>
      <c r="F5920">
        <v>21900000</v>
      </c>
      <c r="G5920">
        <v>93</v>
      </c>
      <c r="H5920">
        <v>200000</v>
      </c>
      <c r="I5920">
        <v>9.2165898617511521E-3</v>
      </c>
      <c r="J5920" t="s">
        <v>340</v>
      </c>
      <c r="K5920" t="s">
        <v>1272</v>
      </c>
      <c r="L5920" t="s">
        <v>379</v>
      </c>
    </row>
    <row r="5921" spans="1:12" x14ac:dyDescent="0.3">
      <c r="A5921" s="9">
        <v>44985</v>
      </c>
      <c r="B5921" t="s">
        <v>217</v>
      </c>
      <c r="C5921" t="s">
        <v>26</v>
      </c>
      <c r="D5921">
        <v>61500000</v>
      </c>
      <c r="E5921">
        <v>0</v>
      </c>
      <c r="F5921">
        <v>61500000</v>
      </c>
      <c r="G5921">
        <v>93</v>
      </c>
      <c r="H5921">
        <v>-1700000</v>
      </c>
      <c r="I5921">
        <v>-2.6898734177215191E-2</v>
      </c>
      <c r="J5921" t="s">
        <v>341</v>
      </c>
      <c r="K5921" t="s">
        <v>1276</v>
      </c>
      <c r="L5921" t="s">
        <v>1485</v>
      </c>
    </row>
    <row r="5922" spans="1:12" x14ac:dyDescent="0.3">
      <c r="A5922" s="9">
        <v>44985</v>
      </c>
      <c r="B5922" t="s">
        <v>337</v>
      </c>
      <c r="C5922" t="s">
        <v>155</v>
      </c>
      <c r="D5922">
        <v>0</v>
      </c>
      <c r="E5922">
        <v>0</v>
      </c>
      <c r="F5922">
        <v>0</v>
      </c>
      <c r="G5922">
        <v>124</v>
      </c>
      <c r="J5922" t="s">
        <v>339</v>
      </c>
      <c r="K5922" t="s">
        <v>348</v>
      </c>
    </row>
    <row r="5923" spans="1:12" x14ac:dyDescent="0.3">
      <c r="A5923" s="9">
        <v>44985</v>
      </c>
      <c r="B5923" t="s">
        <v>211</v>
      </c>
      <c r="C5923" t="s">
        <v>20</v>
      </c>
      <c r="D5923">
        <v>2092100000</v>
      </c>
      <c r="E5923">
        <v>141200000</v>
      </c>
      <c r="F5923">
        <v>2233300000</v>
      </c>
      <c r="G5923">
        <v>41</v>
      </c>
      <c r="H5923">
        <v>64400000</v>
      </c>
      <c r="I5923">
        <v>2.969247083775186E-2</v>
      </c>
      <c r="J5923" t="s">
        <v>340</v>
      </c>
      <c r="K5923" t="s">
        <v>898</v>
      </c>
      <c r="L5923" t="s">
        <v>1914</v>
      </c>
    </row>
    <row r="5924" spans="1:12" x14ac:dyDescent="0.3">
      <c r="A5924" s="9">
        <v>44985</v>
      </c>
      <c r="B5924" t="s">
        <v>212</v>
      </c>
      <c r="C5924" t="s">
        <v>21</v>
      </c>
      <c r="D5924">
        <v>3000000</v>
      </c>
      <c r="E5924">
        <v>0</v>
      </c>
      <c r="F5924">
        <v>3000000</v>
      </c>
      <c r="G5924">
        <v>104</v>
      </c>
      <c r="H5924">
        <v>0</v>
      </c>
      <c r="I5924">
        <v>0</v>
      </c>
      <c r="J5924" t="s">
        <v>339</v>
      </c>
      <c r="K5924" t="s">
        <v>674</v>
      </c>
      <c r="L5924" t="s">
        <v>348</v>
      </c>
    </row>
    <row r="5925" spans="1:12" x14ac:dyDescent="0.3">
      <c r="A5925" s="9">
        <v>44985</v>
      </c>
      <c r="B5925" t="s">
        <v>213</v>
      </c>
      <c r="C5925" t="s">
        <v>22</v>
      </c>
      <c r="D5925">
        <v>174500000</v>
      </c>
      <c r="E5925">
        <v>0</v>
      </c>
      <c r="F5925">
        <v>174500000</v>
      </c>
      <c r="G5925">
        <v>68</v>
      </c>
      <c r="H5925">
        <v>4300000</v>
      </c>
      <c r="I5925">
        <v>2.5264394829612222E-2</v>
      </c>
      <c r="J5925" t="s">
        <v>340</v>
      </c>
      <c r="K5925" t="s">
        <v>807</v>
      </c>
      <c r="L5925" t="s">
        <v>761</v>
      </c>
    </row>
    <row r="5926" spans="1:12" x14ac:dyDescent="0.3">
      <c r="A5926" s="9">
        <v>44985</v>
      </c>
      <c r="B5926" t="s">
        <v>214</v>
      </c>
      <c r="C5926" t="s">
        <v>23</v>
      </c>
      <c r="D5926">
        <v>30600000</v>
      </c>
      <c r="E5926">
        <v>19400000</v>
      </c>
      <c r="F5926">
        <v>50000000</v>
      </c>
      <c r="G5926">
        <v>79</v>
      </c>
      <c r="H5926">
        <v>-400000</v>
      </c>
      <c r="I5926">
        <v>-7.9365079365079361E-3</v>
      </c>
      <c r="J5926" t="s">
        <v>341</v>
      </c>
      <c r="K5926" t="s">
        <v>2431</v>
      </c>
      <c r="L5926" t="s">
        <v>909</v>
      </c>
    </row>
    <row r="5927" spans="1:12" x14ac:dyDescent="0.3">
      <c r="A5927" s="9">
        <v>44985</v>
      </c>
      <c r="B5927" t="s">
        <v>216</v>
      </c>
      <c r="C5927" t="s">
        <v>25</v>
      </c>
      <c r="D5927">
        <v>32700000</v>
      </c>
      <c r="E5927">
        <v>800000</v>
      </c>
      <c r="F5927">
        <v>33500000</v>
      </c>
      <c r="G5927">
        <v>84</v>
      </c>
      <c r="H5927">
        <v>300000.00000000373</v>
      </c>
      <c r="I5927">
        <v>9.0361445783133654E-3</v>
      </c>
      <c r="J5927" t="s">
        <v>340</v>
      </c>
      <c r="K5927" t="s">
        <v>820</v>
      </c>
      <c r="L5927" t="s">
        <v>390</v>
      </c>
    </row>
    <row r="5928" spans="1:12" x14ac:dyDescent="0.3">
      <c r="A5928" s="9">
        <v>44985</v>
      </c>
      <c r="B5928" t="s">
        <v>218</v>
      </c>
      <c r="C5928" t="s">
        <v>27</v>
      </c>
      <c r="D5928">
        <v>342600000</v>
      </c>
      <c r="E5928">
        <v>56200000</v>
      </c>
      <c r="F5928">
        <v>398800000</v>
      </c>
      <c r="G5928">
        <v>84</v>
      </c>
      <c r="H5928">
        <v>-2800000</v>
      </c>
      <c r="I5928">
        <v>-6.9721115537848596E-3</v>
      </c>
      <c r="J5928" t="s">
        <v>341</v>
      </c>
      <c r="K5928" t="s">
        <v>698</v>
      </c>
      <c r="L5928" t="s">
        <v>1755</v>
      </c>
    </row>
    <row r="5929" spans="1:12" x14ac:dyDescent="0.3">
      <c r="A5929" s="9">
        <v>44985</v>
      </c>
      <c r="B5929" t="s">
        <v>220</v>
      </c>
      <c r="C5929" t="s">
        <v>29</v>
      </c>
      <c r="D5929">
        <v>20600000</v>
      </c>
      <c r="E5929">
        <v>0</v>
      </c>
      <c r="F5929">
        <v>20600000</v>
      </c>
      <c r="G5929">
        <v>90</v>
      </c>
      <c r="H5929">
        <v>-100000</v>
      </c>
      <c r="I5929">
        <v>-4.830917874396135E-3</v>
      </c>
      <c r="J5929" t="s">
        <v>341</v>
      </c>
      <c r="K5929" t="s">
        <v>2952</v>
      </c>
      <c r="L5929" t="s">
        <v>503</v>
      </c>
    </row>
    <row r="5930" spans="1:12" x14ac:dyDescent="0.3">
      <c r="A5930" s="9">
        <v>44985</v>
      </c>
      <c r="B5930" t="s">
        <v>221</v>
      </c>
      <c r="C5930" t="s">
        <v>30</v>
      </c>
      <c r="D5930">
        <v>3539300000</v>
      </c>
      <c r="E5930">
        <v>208600000</v>
      </c>
      <c r="F5930">
        <v>3747900000</v>
      </c>
      <c r="G5930">
        <v>36</v>
      </c>
      <c r="H5930">
        <v>1900000</v>
      </c>
      <c r="I5930">
        <v>5.0720768820074744E-4</v>
      </c>
      <c r="J5930" t="s">
        <v>340</v>
      </c>
      <c r="K5930" t="s">
        <v>2936</v>
      </c>
      <c r="L5930" t="s">
        <v>657</v>
      </c>
    </row>
    <row r="5931" spans="1:12" x14ac:dyDescent="0.3">
      <c r="A5931" s="9">
        <v>44985</v>
      </c>
      <c r="B5931" t="s">
        <v>222</v>
      </c>
      <c r="C5931" t="s">
        <v>31</v>
      </c>
      <c r="D5931">
        <v>855600000</v>
      </c>
      <c r="E5931">
        <v>145300000</v>
      </c>
      <c r="F5931">
        <v>1000900000</v>
      </c>
      <c r="G5931">
        <v>46</v>
      </c>
      <c r="H5931">
        <v>71700000</v>
      </c>
      <c r="I5931">
        <v>7.7163151097718471E-2</v>
      </c>
      <c r="J5931" t="s">
        <v>340</v>
      </c>
      <c r="K5931" t="s">
        <v>2953</v>
      </c>
      <c r="L5931" t="s">
        <v>2954</v>
      </c>
    </row>
    <row r="5932" spans="1:12" x14ac:dyDescent="0.3">
      <c r="A5932" s="9">
        <v>44985</v>
      </c>
      <c r="B5932" t="s">
        <v>223</v>
      </c>
      <c r="C5932" t="s">
        <v>32</v>
      </c>
      <c r="D5932">
        <v>67000000</v>
      </c>
      <c r="E5932">
        <v>10100000</v>
      </c>
      <c r="F5932">
        <v>77100000</v>
      </c>
      <c r="G5932">
        <v>76</v>
      </c>
      <c r="H5932">
        <v>1800000</v>
      </c>
      <c r="I5932">
        <v>2.3904382470119521E-2</v>
      </c>
      <c r="J5932" t="s">
        <v>340</v>
      </c>
      <c r="K5932" t="s">
        <v>2955</v>
      </c>
      <c r="L5932" t="s">
        <v>802</v>
      </c>
    </row>
    <row r="5933" spans="1:12" x14ac:dyDescent="0.3">
      <c r="A5933" s="9">
        <v>44985</v>
      </c>
      <c r="B5933" t="s">
        <v>242</v>
      </c>
      <c r="C5933" t="s">
        <v>51</v>
      </c>
      <c r="D5933">
        <v>18600000</v>
      </c>
      <c r="E5933">
        <v>0</v>
      </c>
      <c r="F5933">
        <v>18600000</v>
      </c>
      <c r="G5933">
        <v>95</v>
      </c>
      <c r="H5933">
        <v>0</v>
      </c>
      <c r="I5933">
        <v>0</v>
      </c>
      <c r="J5933" t="s">
        <v>339</v>
      </c>
      <c r="K5933" t="s">
        <v>553</v>
      </c>
      <c r="L5933" t="s">
        <v>348</v>
      </c>
    </row>
    <row r="5934" spans="1:12" x14ac:dyDescent="0.3">
      <c r="A5934" s="9">
        <v>44985</v>
      </c>
      <c r="B5934" t="s">
        <v>258</v>
      </c>
      <c r="C5934" t="s">
        <v>67</v>
      </c>
      <c r="D5934">
        <v>293500000</v>
      </c>
      <c r="E5934">
        <v>16800000</v>
      </c>
      <c r="F5934">
        <v>310300000</v>
      </c>
      <c r="G5934">
        <v>61</v>
      </c>
      <c r="H5934">
        <v>3100000</v>
      </c>
      <c r="I5934">
        <v>1.009114583333333E-2</v>
      </c>
      <c r="J5934" t="s">
        <v>340</v>
      </c>
      <c r="K5934" t="s">
        <v>928</v>
      </c>
      <c r="L5934" t="s">
        <v>777</v>
      </c>
    </row>
    <row r="5935" spans="1:12" x14ac:dyDescent="0.3">
      <c r="A5935" s="9">
        <v>44985</v>
      </c>
      <c r="B5935" t="s">
        <v>208</v>
      </c>
      <c r="C5935" t="s">
        <v>17</v>
      </c>
      <c r="D5935">
        <v>1901200000</v>
      </c>
      <c r="E5935">
        <v>174000000</v>
      </c>
      <c r="F5935">
        <v>2075200000</v>
      </c>
      <c r="G5935">
        <v>40</v>
      </c>
      <c r="H5935">
        <v>124800000</v>
      </c>
      <c r="I5935">
        <v>6.3986874487284656E-2</v>
      </c>
      <c r="J5935" t="s">
        <v>340</v>
      </c>
      <c r="K5935" t="s">
        <v>1685</v>
      </c>
      <c r="L5935" t="s">
        <v>521</v>
      </c>
    </row>
    <row r="5936" spans="1:12" x14ac:dyDescent="0.3">
      <c r="A5936" s="9">
        <v>44985</v>
      </c>
      <c r="B5936" t="s">
        <v>256</v>
      </c>
      <c r="C5936" t="s">
        <v>65</v>
      </c>
      <c r="D5936">
        <v>527799999.99999988</v>
      </c>
      <c r="E5936">
        <v>80600000</v>
      </c>
      <c r="F5936">
        <v>608400000</v>
      </c>
      <c r="G5936">
        <v>57</v>
      </c>
      <c r="H5936">
        <v>-200000</v>
      </c>
      <c r="I5936">
        <v>-3.2862306933946771E-4</v>
      </c>
      <c r="J5936" t="s">
        <v>341</v>
      </c>
      <c r="K5936" t="s">
        <v>2937</v>
      </c>
      <c r="L5936" t="s">
        <v>497</v>
      </c>
    </row>
    <row r="5937" spans="1:12" x14ac:dyDescent="0.3">
      <c r="A5937" s="9">
        <v>44985</v>
      </c>
      <c r="B5937" t="s">
        <v>291</v>
      </c>
      <c r="C5937" t="s">
        <v>100</v>
      </c>
      <c r="D5937">
        <v>2500000</v>
      </c>
      <c r="E5937">
        <v>1000000</v>
      </c>
      <c r="F5937">
        <v>3500000</v>
      </c>
      <c r="G5937">
        <v>112</v>
      </c>
      <c r="H5937">
        <v>1700000</v>
      </c>
      <c r="I5937">
        <v>0.94444444444444442</v>
      </c>
      <c r="J5937" t="s">
        <v>340</v>
      </c>
      <c r="K5937" t="s">
        <v>481</v>
      </c>
      <c r="L5937" t="s">
        <v>476</v>
      </c>
    </row>
    <row r="5938" spans="1:12" x14ac:dyDescent="0.3">
      <c r="A5938" s="9">
        <v>44985</v>
      </c>
      <c r="B5938" t="s">
        <v>254</v>
      </c>
      <c r="C5938" t="s">
        <v>63</v>
      </c>
      <c r="D5938">
        <v>4156500000</v>
      </c>
      <c r="E5938">
        <v>550000000</v>
      </c>
      <c r="F5938">
        <v>4706500000</v>
      </c>
      <c r="G5938">
        <v>27</v>
      </c>
      <c r="H5938">
        <v>172600000</v>
      </c>
      <c r="I5938">
        <v>3.8068770815412781E-2</v>
      </c>
      <c r="J5938" t="s">
        <v>340</v>
      </c>
      <c r="K5938" t="s">
        <v>1950</v>
      </c>
      <c r="L5938" t="s">
        <v>1849</v>
      </c>
    </row>
    <row r="5939" spans="1:12" x14ac:dyDescent="0.3">
      <c r="A5939" s="9">
        <v>44985</v>
      </c>
      <c r="B5939" t="s">
        <v>230</v>
      </c>
      <c r="C5939" t="s">
        <v>39</v>
      </c>
      <c r="D5939">
        <v>2515800000</v>
      </c>
      <c r="E5939">
        <v>1030000000</v>
      </c>
      <c r="F5939">
        <v>3545800000</v>
      </c>
      <c r="G5939">
        <v>34</v>
      </c>
      <c r="H5939">
        <v>-73100000</v>
      </c>
      <c r="I5939">
        <v>-2.0199508137831938E-2</v>
      </c>
      <c r="J5939" t="s">
        <v>341</v>
      </c>
      <c r="K5939" t="s">
        <v>2931</v>
      </c>
      <c r="L5939" t="s">
        <v>2956</v>
      </c>
    </row>
    <row r="5940" spans="1:12" x14ac:dyDescent="0.3">
      <c r="A5940" s="9">
        <v>44985</v>
      </c>
      <c r="B5940" t="s">
        <v>336</v>
      </c>
      <c r="C5940" t="s">
        <v>154</v>
      </c>
      <c r="D5940">
        <v>0</v>
      </c>
      <c r="E5940">
        <v>0</v>
      </c>
      <c r="F5940">
        <v>0</v>
      </c>
      <c r="G5940">
        <v>126</v>
      </c>
      <c r="H5940">
        <v>0</v>
      </c>
      <c r="J5940" t="s">
        <v>339</v>
      </c>
      <c r="K5940" t="s">
        <v>348</v>
      </c>
      <c r="L5940" t="s">
        <v>348</v>
      </c>
    </row>
    <row r="5941" spans="1:12" x14ac:dyDescent="0.3">
      <c r="A5941" s="9">
        <v>44985</v>
      </c>
      <c r="B5941" t="s">
        <v>231</v>
      </c>
      <c r="C5941" t="s">
        <v>40</v>
      </c>
      <c r="D5941">
        <v>570400000</v>
      </c>
      <c r="E5941">
        <v>607000000</v>
      </c>
      <c r="F5941">
        <v>1177400000</v>
      </c>
      <c r="G5941">
        <v>48</v>
      </c>
      <c r="H5941">
        <v>-23000000</v>
      </c>
      <c r="I5941">
        <v>-1.9160279906697771E-2</v>
      </c>
      <c r="J5941" t="s">
        <v>341</v>
      </c>
      <c r="K5941" t="s">
        <v>2031</v>
      </c>
      <c r="L5941" t="s">
        <v>1268</v>
      </c>
    </row>
    <row r="5942" spans="1:12" x14ac:dyDescent="0.3">
      <c r="A5942" s="9">
        <v>44985</v>
      </c>
      <c r="B5942" t="s">
        <v>232</v>
      </c>
      <c r="C5942" t="s">
        <v>41</v>
      </c>
      <c r="D5942">
        <v>298400000</v>
      </c>
      <c r="E5942">
        <v>0</v>
      </c>
      <c r="F5942">
        <v>298400000</v>
      </c>
      <c r="G5942">
        <v>62</v>
      </c>
      <c r="H5942">
        <v>12000000</v>
      </c>
      <c r="I5942">
        <v>4.189944134078212E-2</v>
      </c>
      <c r="J5942" t="s">
        <v>340</v>
      </c>
      <c r="K5942" t="s">
        <v>1879</v>
      </c>
      <c r="L5942" t="s">
        <v>498</v>
      </c>
    </row>
    <row r="5943" spans="1:12" x14ac:dyDescent="0.3">
      <c r="A5943" s="9">
        <v>44985</v>
      </c>
      <c r="B5943" t="s">
        <v>233</v>
      </c>
      <c r="C5943" t="s">
        <v>42</v>
      </c>
      <c r="D5943">
        <v>134485600000</v>
      </c>
      <c r="E5943">
        <v>15763200000</v>
      </c>
      <c r="F5943">
        <v>150248800000</v>
      </c>
      <c r="G5943">
        <v>4</v>
      </c>
      <c r="H5943">
        <v>-420300000</v>
      </c>
      <c r="I5943">
        <v>-2.7895567173362021E-3</v>
      </c>
      <c r="J5943" t="s">
        <v>341</v>
      </c>
      <c r="K5943" t="s">
        <v>731</v>
      </c>
      <c r="L5943" t="s">
        <v>2302</v>
      </c>
    </row>
    <row r="5944" spans="1:12" x14ac:dyDescent="0.3">
      <c r="A5944" s="9">
        <v>44985</v>
      </c>
      <c r="B5944" t="s">
        <v>234</v>
      </c>
      <c r="C5944" t="s">
        <v>43</v>
      </c>
      <c r="D5944">
        <v>32700000</v>
      </c>
      <c r="E5944">
        <v>100000</v>
      </c>
      <c r="F5944">
        <v>32800000</v>
      </c>
      <c r="G5944">
        <v>4</v>
      </c>
      <c r="H5944">
        <v>600000.00000000373</v>
      </c>
      <c r="I5944">
        <v>1.8633540372670919E-2</v>
      </c>
      <c r="J5944" t="s">
        <v>340</v>
      </c>
      <c r="K5944" t="s">
        <v>972</v>
      </c>
      <c r="L5944" t="s">
        <v>451</v>
      </c>
    </row>
    <row r="5945" spans="1:12" x14ac:dyDescent="0.3">
      <c r="A5945" s="9">
        <v>44985</v>
      </c>
      <c r="B5945" t="s">
        <v>235</v>
      </c>
      <c r="C5945" t="s">
        <v>44</v>
      </c>
      <c r="D5945">
        <v>0</v>
      </c>
      <c r="E5945">
        <v>0</v>
      </c>
      <c r="F5945">
        <v>0</v>
      </c>
      <c r="G5945">
        <v>121</v>
      </c>
      <c r="H5945">
        <v>0</v>
      </c>
      <c r="J5945" t="s">
        <v>339</v>
      </c>
      <c r="K5945" t="s">
        <v>348</v>
      </c>
      <c r="L5945" t="s">
        <v>348</v>
      </c>
    </row>
    <row r="5946" spans="1:12" x14ac:dyDescent="0.3">
      <c r="A5946" s="9">
        <v>44985</v>
      </c>
      <c r="B5946" t="s">
        <v>270</v>
      </c>
      <c r="C5946" t="s">
        <v>140</v>
      </c>
      <c r="D5946">
        <v>27600000</v>
      </c>
      <c r="E5946">
        <v>0</v>
      </c>
      <c r="F5946">
        <v>27600000</v>
      </c>
      <c r="G5946">
        <v>92</v>
      </c>
      <c r="H5946">
        <v>800000</v>
      </c>
      <c r="I5946">
        <v>2.9850746268656719E-2</v>
      </c>
      <c r="J5946" t="s">
        <v>340</v>
      </c>
      <c r="K5946" t="s">
        <v>2610</v>
      </c>
      <c r="L5946" t="s">
        <v>365</v>
      </c>
    </row>
    <row r="5947" spans="1:12" x14ac:dyDescent="0.3">
      <c r="A5947" s="9">
        <v>44985</v>
      </c>
      <c r="B5947" t="s">
        <v>236</v>
      </c>
      <c r="C5947" t="s">
        <v>45</v>
      </c>
      <c r="D5947">
        <v>0</v>
      </c>
      <c r="E5947">
        <v>0</v>
      </c>
      <c r="F5947">
        <v>0</v>
      </c>
      <c r="G5947">
        <v>117</v>
      </c>
      <c r="H5947">
        <v>0</v>
      </c>
      <c r="J5947" t="s">
        <v>339</v>
      </c>
      <c r="K5947" t="s">
        <v>348</v>
      </c>
      <c r="L5947" t="s">
        <v>348</v>
      </c>
    </row>
    <row r="5948" spans="1:12" x14ac:dyDescent="0.3">
      <c r="A5948" s="9">
        <v>44985</v>
      </c>
      <c r="B5948" t="s">
        <v>237</v>
      </c>
      <c r="C5948" t="s">
        <v>46</v>
      </c>
      <c r="D5948">
        <v>34100000</v>
      </c>
      <c r="E5948">
        <v>46500000</v>
      </c>
      <c r="F5948">
        <v>80600000</v>
      </c>
      <c r="G5948">
        <v>78</v>
      </c>
      <c r="H5948">
        <v>-1100000</v>
      </c>
      <c r="I5948">
        <v>-1.346389228886169E-2</v>
      </c>
      <c r="J5948" t="s">
        <v>341</v>
      </c>
      <c r="K5948" t="s">
        <v>2957</v>
      </c>
      <c r="L5948" t="s">
        <v>512</v>
      </c>
    </row>
    <row r="5949" spans="1:12" x14ac:dyDescent="0.3">
      <c r="A5949" s="9">
        <v>44985</v>
      </c>
      <c r="B5949" t="s">
        <v>238</v>
      </c>
      <c r="C5949" t="s">
        <v>47</v>
      </c>
      <c r="D5949">
        <v>115500000</v>
      </c>
      <c r="E5949">
        <v>0</v>
      </c>
      <c r="F5949">
        <v>115500000</v>
      </c>
      <c r="G5949">
        <v>73</v>
      </c>
      <c r="H5949">
        <v>-800000</v>
      </c>
      <c r="I5949">
        <v>-6.8787618228718832E-3</v>
      </c>
      <c r="J5949" t="s">
        <v>341</v>
      </c>
      <c r="K5949" t="s">
        <v>919</v>
      </c>
      <c r="L5949" t="s">
        <v>664</v>
      </c>
    </row>
    <row r="5950" spans="1:12" x14ac:dyDescent="0.3">
      <c r="A5950" s="9">
        <v>44985</v>
      </c>
      <c r="B5950" t="s">
        <v>239</v>
      </c>
      <c r="C5950" t="s">
        <v>48</v>
      </c>
      <c r="D5950">
        <v>34500000</v>
      </c>
      <c r="E5950">
        <v>0</v>
      </c>
      <c r="F5950">
        <v>34500000</v>
      </c>
      <c r="G5950">
        <v>89</v>
      </c>
      <c r="H5950">
        <v>1200000.000000004</v>
      </c>
      <c r="I5950">
        <v>3.6036036036036147E-2</v>
      </c>
      <c r="J5950" t="s">
        <v>340</v>
      </c>
      <c r="K5950" t="s">
        <v>1342</v>
      </c>
      <c r="L5950" t="s">
        <v>369</v>
      </c>
    </row>
    <row r="5951" spans="1:12" x14ac:dyDescent="0.3">
      <c r="A5951" s="9">
        <v>44985</v>
      </c>
      <c r="B5951" t="s">
        <v>241</v>
      </c>
      <c r="C5951" t="s">
        <v>50</v>
      </c>
      <c r="D5951">
        <v>232000000</v>
      </c>
      <c r="E5951">
        <v>71600000</v>
      </c>
      <c r="F5951">
        <v>303600000</v>
      </c>
      <c r="G5951">
        <v>60</v>
      </c>
      <c r="H5951">
        <v>-13800000</v>
      </c>
      <c r="I5951">
        <v>-4.3478260869565223E-2</v>
      </c>
      <c r="J5951" t="s">
        <v>341</v>
      </c>
      <c r="K5951" t="s">
        <v>1652</v>
      </c>
      <c r="L5951" t="s">
        <v>506</v>
      </c>
    </row>
    <row r="5952" spans="1:12" x14ac:dyDescent="0.3">
      <c r="A5952" s="9">
        <v>44985</v>
      </c>
      <c r="B5952" t="s">
        <v>243</v>
      </c>
      <c r="C5952" t="s">
        <v>52</v>
      </c>
      <c r="D5952">
        <v>3890000000</v>
      </c>
      <c r="E5952">
        <v>13205900000</v>
      </c>
      <c r="F5952">
        <v>17095900000</v>
      </c>
      <c r="G5952">
        <v>10</v>
      </c>
      <c r="H5952">
        <v>-345000000</v>
      </c>
      <c r="I5952">
        <v>-1.9781089278649609E-2</v>
      </c>
      <c r="J5952" t="s">
        <v>341</v>
      </c>
      <c r="K5952" t="s">
        <v>2631</v>
      </c>
      <c r="L5952" t="s">
        <v>786</v>
      </c>
    </row>
    <row r="5953" spans="1:12" x14ac:dyDescent="0.3">
      <c r="A5953" s="9">
        <v>44985</v>
      </c>
      <c r="B5953" t="s">
        <v>257</v>
      </c>
      <c r="C5953" t="s">
        <v>66</v>
      </c>
      <c r="D5953">
        <v>725900000</v>
      </c>
      <c r="E5953">
        <v>0</v>
      </c>
      <c r="F5953">
        <v>725900000</v>
      </c>
      <c r="G5953">
        <v>50</v>
      </c>
      <c r="H5953">
        <v>-12900000</v>
      </c>
      <c r="I5953">
        <v>-1.7460747157552789E-2</v>
      </c>
      <c r="J5953" t="s">
        <v>341</v>
      </c>
      <c r="K5953" t="s">
        <v>2825</v>
      </c>
      <c r="L5953" t="s">
        <v>796</v>
      </c>
    </row>
    <row r="5954" spans="1:12" x14ac:dyDescent="0.3">
      <c r="A5954" s="9">
        <v>44985</v>
      </c>
      <c r="B5954" t="s">
        <v>244</v>
      </c>
      <c r="C5954" t="s">
        <v>53</v>
      </c>
      <c r="D5954">
        <v>9700000</v>
      </c>
      <c r="E5954">
        <v>232000000</v>
      </c>
      <c r="F5954">
        <v>241700000</v>
      </c>
      <c r="G5954">
        <v>98</v>
      </c>
      <c r="H5954">
        <v>73900000</v>
      </c>
      <c r="I5954">
        <v>0.4404052443384982</v>
      </c>
      <c r="J5954" t="s">
        <v>340</v>
      </c>
      <c r="K5954" t="s">
        <v>1047</v>
      </c>
      <c r="L5954" t="s">
        <v>1946</v>
      </c>
    </row>
    <row r="5955" spans="1:12" x14ac:dyDescent="0.3">
      <c r="A5955" s="9">
        <v>44985</v>
      </c>
      <c r="B5955" t="s">
        <v>245</v>
      </c>
      <c r="C5955" t="s">
        <v>54</v>
      </c>
      <c r="D5955">
        <v>17441800000</v>
      </c>
      <c r="E5955">
        <v>1832000000</v>
      </c>
      <c r="F5955">
        <v>19273800000</v>
      </c>
      <c r="G5955">
        <v>7</v>
      </c>
      <c r="H5955">
        <v>898400000</v>
      </c>
      <c r="I5955">
        <v>4.8891452703070409E-2</v>
      </c>
      <c r="J5955" t="s">
        <v>340</v>
      </c>
      <c r="K5955" t="s">
        <v>2020</v>
      </c>
      <c r="L5955" t="s">
        <v>2627</v>
      </c>
    </row>
    <row r="5956" spans="1:12" x14ac:dyDescent="0.3">
      <c r="A5956" s="9">
        <v>44985</v>
      </c>
      <c r="B5956" t="s">
        <v>246</v>
      </c>
      <c r="C5956" t="s">
        <v>55</v>
      </c>
      <c r="D5956">
        <v>4063200000</v>
      </c>
      <c r="E5956">
        <v>921100000</v>
      </c>
      <c r="F5956">
        <v>4984300000</v>
      </c>
      <c r="G5956">
        <v>25</v>
      </c>
      <c r="H5956">
        <v>-49200000</v>
      </c>
      <c r="I5956">
        <v>-9.7745107777888144E-3</v>
      </c>
      <c r="J5956" t="s">
        <v>341</v>
      </c>
      <c r="K5956" t="s">
        <v>2572</v>
      </c>
      <c r="L5956" t="s">
        <v>1046</v>
      </c>
    </row>
    <row r="5957" spans="1:12" x14ac:dyDescent="0.3">
      <c r="A5957" s="9">
        <v>44985</v>
      </c>
      <c r="B5957" t="s">
        <v>247</v>
      </c>
      <c r="C5957" t="s">
        <v>56</v>
      </c>
      <c r="D5957">
        <v>12500500000</v>
      </c>
      <c r="E5957">
        <v>1534200000</v>
      </c>
      <c r="F5957">
        <v>14034700000</v>
      </c>
      <c r="G5957">
        <v>14</v>
      </c>
      <c r="H5957">
        <v>95500000</v>
      </c>
      <c r="I5957">
        <v>6.8511822773186411E-3</v>
      </c>
      <c r="J5957" t="s">
        <v>340</v>
      </c>
      <c r="K5957" t="s">
        <v>2958</v>
      </c>
      <c r="L5957" t="s">
        <v>2634</v>
      </c>
    </row>
    <row r="5958" spans="1:12" x14ac:dyDescent="0.3">
      <c r="A5958" s="9">
        <v>44985</v>
      </c>
      <c r="B5958" t="s">
        <v>248</v>
      </c>
      <c r="C5958" t="s">
        <v>57</v>
      </c>
      <c r="D5958">
        <v>635400000</v>
      </c>
      <c r="E5958">
        <v>20300000</v>
      </c>
      <c r="F5958">
        <v>655700000</v>
      </c>
      <c r="G5958">
        <v>52</v>
      </c>
      <c r="H5958">
        <v>-3200000</v>
      </c>
      <c r="I5958">
        <v>-4.8565791470632884E-3</v>
      </c>
      <c r="J5958" t="s">
        <v>341</v>
      </c>
      <c r="K5958" t="s">
        <v>2959</v>
      </c>
      <c r="L5958" t="s">
        <v>1958</v>
      </c>
    </row>
    <row r="5959" spans="1:12" x14ac:dyDescent="0.3">
      <c r="A5959" s="9">
        <v>44985</v>
      </c>
      <c r="B5959" t="s">
        <v>249</v>
      </c>
      <c r="C5959" t="s">
        <v>58</v>
      </c>
      <c r="D5959">
        <v>388200000</v>
      </c>
      <c r="E5959">
        <v>107100000</v>
      </c>
      <c r="F5959">
        <v>495300000</v>
      </c>
      <c r="G5959">
        <v>56</v>
      </c>
      <c r="H5959">
        <v>10600000</v>
      </c>
      <c r="I5959">
        <v>2.1869197441716521E-2</v>
      </c>
      <c r="J5959" t="s">
        <v>340</v>
      </c>
      <c r="K5959" t="s">
        <v>2181</v>
      </c>
      <c r="L5959" t="s">
        <v>396</v>
      </c>
    </row>
    <row r="5960" spans="1:12" x14ac:dyDescent="0.3">
      <c r="A5960" s="9">
        <v>44985</v>
      </c>
      <c r="B5960" t="s">
        <v>330</v>
      </c>
      <c r="C5960" t="s">
        <v>147</v>
      </c>
      <c r="D5960">
        <v>137100000</v>
      </c>
      <c r="E5960">
        <v>35000000</v>
      </c>
      <c r="F5960">
        <v>172100000</v>
      </c>
      <c r="G5960">
        <v>54</v>
      </c>
      <c r="H5960">
        <v>14800000</v>
      </c>
      <c r="I5960">
        <v>9.4087730451366813E-2</v>
      </c>
      <c r="J5960" t="s">
        <v>340</v>
      </c>
      <c r="K5960" t="s">
        <v>1849</v>
      </c>
      <c r="L5960" t="s">
        <v>2091</v>
      </c>
    </row>
    <row r="5961" spans="1:12" x14ac:dyDescent="0.3">
      <c r="A5961" s="9">
        <v>44985</v>
      </c>
      <c r="B5961" t="s">
        <v>250</v>
      </c>
      <c r="C5961" t="s">
        <v>59</v>
      </c>
      <c r="D5961">
        <v>13790000000</v>
      </c>
      <c r="E5961">
        <v>1947800000</v>
      </c>
      <c r="F5961">
        <v>15737800000</v>
      </c>
      <c r="G5961">
        <v>12</v>
      </c>
      <c r="H5961">
        <v>8400000</v>
      </c>
      <c r="I5961">
        <v>5.3403181303800522E-4</v>
      </c>
      <c r="J5961" t="s">
        <v>340</v>
      </c>
      <c r="K5961" t="s">
        <v>1155</v>
      </c>
      <c r="L5961" t="s">
        <v>1465</v>
      </c>
    </row>
    <row r="5962" spans="1:12" x14ac:dyDescent="0.3">
      <c r="A5962" s="9">
        <v>44985</v>
      </c>
      <c r="B5962" t="s">
        <v>198</v>
      </c>
      <c r="C5962" t="s">
        <v>135</v>
      </c>
      <c r="D5962">
        <v>235100000</v>
      </c>
      <c r="E5962">
        <v>39400000</v>
      </c>
      <c r="F5962">
        <v>274500000</v>
      </c>
      <c r="G5962">
        <v>65</v>
      </c>
      <c r="H5962">
        <v>-400000</v>
      </c>
      <c r="I5962">
        <v>-1.4550745725718441E-3</v>
      </c>
      <c r="J5962" t="s">
        <v>341</v>
      </c>
      <c r="K5962" t="s">
        <v>1141</v>
      </c>
      <c r="L5962" t="s">
        <v>909</v>
      </c>
    </row>
    <row r="5963" spans="1:12" x14ac:dyDescent="0.3">
      <c r="A5963" s="9">
        <v>44985</v>
      </c>
      <c r="B5963" t="s">
        <v>215</v>
      </c>
      <c r="C5963" t="s">
        <v>131</v>
      </c>
      <c r="D5963">
        <v>32300000</v>
      </c>
      <c r="E5963">
        <v>37600000</v>
      </c>
      <c r="F5963">
        <v>69900000</v>
      </c>
      <c r="G5963">
        <v>75</v>
      </c>
      <c r="H5963">
        <v>7600000</v>
      </c>
      <c r="I5963">
        <v>0.1219903691813804</v>
      </c>
      <c r="J5963" t="s">
        <v>340</v>
      </c>
      <c r="K5963" t="s">
        <v>2620</v>
      </c>
      <c r="L5963" t="s">
        <v>2060</v>
      </c>
    </row>
    <row r="5964" spans="1:12" x14ac:dyDescent="0.3">
      <c r="A5964" s="9">
        <v>44985</v>
      </c>
      <c r="B5964" t="s">
        <v>251</v>
      </c>
      <c r="C5964" t="s">
        <v>60</v>
      </c>
      <c r="D5964">
        <v>6330100000</v>
      </c>
      <c r="E5964">
        <v>978000000</v>
      </c>
      <c r="F5964">
        <v>7308100000</v>
      </c>
      <c r="G5964">
        <v>24</v>
      </c>
      <c r="H5964">
        <v>170200000</v>
      </c>
      <c r="I5964">
        <v>2.3844548116392781E-2</v>
      </c>
      <c r="J5964" t="s">
        <v>340</v>
      </c>
      <c r="K5964" t="s">
        <v>617</v>
      </c>
      <c r="L5964" t="s">
        <v>411</v>
      </c>
    </row>
    <row r="5965" spans="1:12" x14ac:dyDescent="0.3">
      <c r="A5965" s="9">
        <v>44985</v>
      </c>
      <c r="B5965" t="s">
        <v>253</v>
      </c>
      <c r="C5965" t="s">
        <v>62</v>
      </c>
      <c r="D5965">
        <v>3831700000</v>
      </c>
      <c r="E5965">
        <v>0</v>
      </c>
      <c r="F5965">
        <v>3831700000</v>
      </c>
      <c r="G5965">
        <v>35</v>
      </c>
      <c r="H5965">
        <v>-17700000</v>
      </c>
      <c r="I5965">
        <v>-4.5981191874058299E-3</v>
      </c>
      <c r="J5965" t="s">
        <v>341</v>
      </c>
      <c r="K5965" t="s">
        <v>2960</v>
      </c>
      <c r="L5965" t="s">
        <v>510</v>
      </c>
    </row>
    <row r="5966" spans="1:12" x14ac:dyDescent="0.3">
      <c r="A5966" s="9">
        <v>44985</v>
      </c>
      <c r="B5966" t="s">
        <v>331</v>
      </c>
      <c r="C5966" t="s">
        <v>148</v>
      </c>
      <c r="D5966">
        <v>7500000</v>
      </c>
      <c r="E5966">
        <v>0</v>
      </c>
      <c r="F5966">
        <v>7500000</v>
      </c>
      <c r="G5966">
        <v>100</v>
      </c>
      <c r="H5966">
        <v>400000</v>
      </c>
      <c r="I5966">
        <v>5.6338028169014093E-2</v>
      </c>
      <c r="J5966" t="s">
        <v>340</v>
      </c>
      <c r="K5966" t="s">
        <v>2085</v>
      </c>
      <c r="L5966" t="s">
        <v>557</v>
      </c>
    </row>
    <row r="5967" spans="1:12" x14ac:dyDescent="0.3">
      <c r="A5967" s="9">
        <v>44985</v>
      </c>
      <c r="B5967" t="s">
        <v>306</v>
      </c>
      <c r="C5967" t="s">
        <v>152</v>
      </c>
      <c r="D5967">
        <v>18800000</v>
      </c>
      <c r="E5967">
        <v>0</v>
      </c>
      <c r="F5967">
        <v>18800000</v>
      </c>
      <c r="G5967">
        <v>94</v>
      </c>
      <c r="H5967">
        <v>-38500000</v>
      </c>
      <c r="I5967">
        <v>-0.67190226876090753</v>
      </c>
      <c r="J5967" t="s">
        <v>341</v>
      </c>
      <c r="K5967" t="s">
        <v>2891</v>
      </c>
      <c r="L5967" t="s">
        <v>499</v>
      </c>
    </row>
    <row r="5968" spans="1:12" x14ac:dyDescent="0.3">
      <c r="A5968" s="9">
        <v>44985</v>
      </c>
      <c r="B5968" t="s">
        <v>255</v>
      </c>
      <c r="C5968" t="s">
        <v>64</v>
      </c>
      <c r="D5968">
        <v>2071400000</v>
      </c>
      <c r="E5968">
        <v>108600000</v>
      </c>
      <c r="F5968">
        <v>2180000000</v>
      </c>
      <c r="G5968">
        <v>39</v>
      </c>
      <c r="H5968">
        <v>144000000</v>
      </c>
      <c r="I5968">
        <v>7.072691552062868E-2</v>
      </c>
      <c r="J5968" t="s">
        <v>340</v>
      </c>
      <c r="K5968" t="s">
        <v>606</v>
      </c>
      <c r="L5968" t="s">
        <v>1398</v>
      </c>
    </row>
    <row r="5969" spans="1:12" x14ac:dyDescent="0.3">
      <c r="A5969" s="9">
        <v>44985</v>
      </c>
      <c r="B5969" t="s">
        <v>260</v>
      </c>
      <c r="C5969" t="s">
        <v>69</v>
      </c>
      <c r="D5969">
        <v>10076600000</v>
      </c>
      <c r="E5969">
        <v>449800000</v>
      </c>
      <c r="F5969">
        <v>10526400000</v>
      </c>
      <c r="G5969">
        <v>19</v>
      </c>
      <c r="H5969">
        <v>350600000</v>
      </c>
      <c r="I5969">
        <v>3.4454293519919812E-2</v>
      </c>
      <c r="J5969" t="s">
        <v>340</v>
      </c>
      <c r="K5969" t="s">
        <v>976</v>
      </c>
      <c r="L5969" t="s">
        <v>352</v>
      </c>
    </row>
    <row r="5970" spans="1:12" x14ac:dyDescent="0.3">
      <c r="A5970" s="9">
        <v>44985</v>
      </c>
      <c r="B5970" t="s">
        <v>197</v>
      </c>
      <c r="C5970" t="s">
        <v>5</v>
      </c>
      <c r="D5970">
        <v>551300000</v>
      </c>
      <c r="E5970">
        <v>0</v>
      </c>
      <c r="F5970">
        <v>551300000</v>
      </c>
      <c r="G5970">
        <v>55</v>
      </c>
      <c r="H5970">
        <v>19200000</v>
      </c>
      <c r="I5970">
        <v>3.6083442961849267E-2</v>
      </c>
      <c r="J5970" t="s">
        <v>340</v>
      </c>
      <c r="K5970" t="s">
        <v>2646</v>
      </c>
      <c r="L5970" t="s">
        <v>2479</v>
      </c>
    </row>
    <row r="5971" spans="1:12" x14ac:dyDescent="0.3">
      <c r="A5971" s="9">
        <v>44985</v>
      </c>
      <c r="B5971" t="s">
        <v>294</v>
      </c>
      <c r="C5971" t="s">
        <v>103</v>
      </c>
      <c r="D5971">
        <v>0</v>
      </c>
      <c r="E5971">
        <v>0</v>
      </c>
      <c r="F5971">
        <v>0</v>
      </c>
      <c r="G5971">
        <v>119</v>
      </c>
      <c r="H5971">
        <v>0</v>
      </c>
      <c r="J5971" t="s">
        <v>339</v>
      </c>
      <c r="K5971" t="s">
        <v>348</v>
      </c>
      <c r="L5971" t="s">
        <v>348</v>
      </c>
    </row>
    <row r="5972" spans="1:12" x14ac:dyDescent="0.3">
      <c r="A5972" s="9">
        <v>44985</v>
      </c>
      <c r="B5972" t="s">
        <v>323</v>
      </c>
      <c r="C5972" t="s">
        <v>133</v>
      </c>
      <c r="D5972">
        <v>3709600000</v>
      </c>
      <c r="E5972">
        <v>131600000</v>
      </c>
      <c r="F5972">
        <v>3841200000</v>
      </c>
      <c r="G5972">
        <v>31</v>
      </c>
      <c r="H5972">
        <v>159700000</v>
      </c>
      <c r="I5972">
        <v>4.337905744940921E-2</v>
      </c>
      <c r="J5972" t="s">
        <v>340</v>
      </c>
      <c r="K5972" t="s">
        <v>1461</v>
      </c>
      <c r="L5972" t="s">
        <v>2702</v>
      </c>
    </row>
    <row r="5973" spans="1:12" x14ac:dyDescent="0.3">
      <c r="A5973" s="9">
        <v>44985</v>
      </c>
      <c r="B5973" t="s">
        <v>332</v>
      </c>
      <c r="C5973" t="s">
        <v>149</v>
      </c>
      <c r="D5973">
        <v>4500000</v>
      </c>
      <c r="E5973">
        <v>0</v>
      </c>
      <c r="F5973">
        <v>4500000</v>
      </c>
      <c r="G5973">
        <v>101</v>
      </c>
      <c r="H5973">
        <v>600000</v>
      </c>
      <c r="I5973">
        <v>0.15384615384615391</v>
      </c>
      <c r="J5973" t="s">
        <v>340</v>
      </c>
      <c r="K5973" t="s">
        <v>1379</v>
      </c>
      <c r="L5973" t="s">
        <v>451</v>
      </c>
    </row>
    <row r="5974" spans="1:12" x14ac:dyDescent="0.3">
      <c r="A5974" s="9">
        <v>44985</v>
      </c>
      <c r="B5974" t="s">
        <v>263</v>
      </c>
      <c r="C5974" t="s">
        <v>72</v>
      </c>
      <c r="D5974">
        <v>39300000</v>
      </c>
      <c r="E5974">
        <v>0</v>
      </c>
      <c r="F5974">
        <v>39300000</v>
      </c>
      <c r="G5974">
        <v>85</v>
      </c>
      <c r="H5974">
        <v>-1900000</v>
      </c>
      <c r="I5974">
        <v>-4.6116504854368932E-2</v>
      </c>
      <c r="J5974" t="s">
        <v>341</v>
      </c>
      <c r="K5974" t="s">
        <v>1871</v>
      </c>
      <c r="L5974" t="s">
        <v>996</v>
      </c>
    </row>
    <row r="5975" spans="1:12" x14ac:dyDescent="0.3">
      <c r="A5975" s="9">
        <v>44985</v>
      </c>
      <c r="B5975" t="s">
        <v>264</v>
      </c>
      <c r="C5975" t="s">
        <v>73</v>
      </c>
      <c r="D5975">
        <v>899800000</v>
      </c>
      <c r="E5975">
        <v>483500000</v>
      </c>
      <c r="F5975">
        <v>1383300000</v>
      </c>
      <c r="G5975">
        <v>45</v>
      </c>
      <c r="H5975">
        <v>33100000</v>
      </c>
      <c r="I5975">
        <v>2.45148866834543E-2</v>
      </c>
      <c r="J5975" t="s">
        <v>340</v>
      </c>
      <c r="K5975" t="s">
        <v>2576</v>
      </c>
      <c r="L5975" t="s">
        <v>1239</v>
      </c>
    </row>
    <row r="5976" spans="1:12" x14ac:dyDescent="0.3">
      <c r="A5976" s="9">
        <v>44985</v>
      </c>
      <c r="B5976" t="s">
        <v>265</v>
      </c>
      <c r="C5976" t="s">
        <v>74</v>
      </c>
      <c r="D5976">
        <v>1135500000</v>
      </c>
      <c r="E5976">
        <v>291600000</v>
      </c>
      <c r="F5976">
        <v>1427100000</v>
      </c>
      <c r="G5976">
        <v>44</v>
      </c>
      <c r="H5976">
        <v>21300000</v>
      </c>
      <c r="I5976">
        <v>1.515151515151515E-2</v>
      </c>
      <c r="J5976" t="s">
        <v>340</v>
      </c>
      <c r="K5976" t="s">
        <v>956</v>
      </c>
      <c r="L5976" t="s">
        <v>1713</v>
      </c>
    </row>
    <row r="5977" spans="1:12" x14ac:dyDescent="0.3">
      <c r="A5977" s="9">
        <v>44985</v>
      </c>
      <c r="B5977" t="s">
        <v>266</v>
      </c>
      <c r="C5977" t="s">
        <v>75</v>
      </c>
      <c r="D5977">
        <v>0</v>
      </c>
      <c r="E5977">
        <v>33700000</v>
      </c>
      <c r="F5977">
        <v>33700000</v>
      </c>
      <c r="G5977">
        <v>88</v>
      </c>
      <c r="H5977">
        <v>5900000</v>
      </c>
      <c r="I5977">
        <v>0.21223021582733809</v>
      </c>
      <c r="J5977" t="s">
        <v>340</v>
      </c>
      <c r="K5977" t="s">
        <v>1100</v>
      </c>
      <c r="L5977" t="s">
        <v>358</v>
      </c>
    </row>
    <row r="5978" spans="1:12" x14ac:dyDescent="0.3">
      <c r="A5978" s="9">
        <v>44985</v>
      </c>
      <c r="B5978" t="s">
        <v>267</v>
      </c>
      <c r="C5978" t="s">
        <v>76</v>
      </c>
      <c r="D5978">
        <v>20543700000</v>
      </c>
      <c r="E5978">
        <v>6233800000</v>
      </c>
      <c r="F5978">
        <v>26777500000</v>
      </c>
      <c r="G5978">
        <v>5</v>
      </c>
      <c r="H5978">
        <v>-391500000</v>
      </c>
      <c r="I5978">
        <v>-1.4409805292796941E-2</v>
      </c>
      <c r="J5978" t="s">
        <v>341</v>
      </c>
      <c r="K5978" t="s">
        <v>2961</v>
      </c>
      <c r="L5978" t="s">
        <v>998</v>
      </c>
    </row>
    <row r="5979" spans="1:12" x14ac:dyDescent="0.3">
      <c r="A5979" s="9">
        <v>44985</v>
      </c>
      <c r="B5979" t="s">
        <v>268</v>
      </c>
      <c r="C5979" t="s">
        <v>77</v>
      </c>
      <c r="D5979">
        <v>37300000</v>
      </c>
      <c r="E5979">
        <v>0</v>
      </c>
      <c r="F5979">
        <v>37300000</v>
      </c>
      <c r="G5979">
        <v>87</v>
      </c>
      <c r="H5979">
        <v>200000</v>
      </c>
      <c r="I5979">
        <v>5.3908355795148251E-3</v>
      </c>
      <c r="J5979" t="s">
        <v>340</v>
      </c>
      <c r="K5979" t="s">
        <v>2962</v>
      </c>
      <c r="L5979" t="s">
        <v>379</v>
      </c>
    </row>
    <row r="5980" spans="1:12" x14ac:dyDescent="0.3">
      <c r="A5980" s="9">
        <v>44985</v>
      </c>
      <c r="B5980" t="s">
        <v>269</v>
      </c>
      <c r="C5980" t="s">
        <v>78</v>
      </c>
      <c r="D5980">
        <v>12872900000</v>
      </c>
      <c r="E5980">
        <v>97100000</v>
      </c>
      <c r="F5980">
        <v>12970000000</v>
      </c>
      <c r="G5980">
        <v>16</v>
      </c>
      <c r="H5980">
        <v>107600000</v>
      </c>
      <c r="I5980">
        <v>8.3654683418335606E-3</v>
      </c>
      <c r="J5980" t="s">
        <v>340</v>
      </c>
      <c r="K5980" t="s">
        <v>2499</v>
      </c>
      <c r="L5980" t="s">
        <v>357</v>
      </c>
    </row>
    <row r="5981" spans="1:12" x14ac:dyDescent="0.3">
      <c r="A5981" s="9">
        <v>44985</v>
      </c>
      <c r="B5981" t="s">
        <v>271</v>
      </c>
      <c r="C5981" t="s">
        <v>80</v>
      </c>
      <c r="D5981">
        <v>679700000</v>
      </c>
      <c r="E5981">
        <v>169900000</v>
      </c>
      <c r="F5981">
        <v>849600000</v>
      </c>
      <c r="G5981">
        <v>49</v>
      </c>
      <c r="H5981">
        <v>54500000</v>
      </c>
      <c r="I5981">
        <v>6.8544837127405361E-2</v>
      </c>
      <c r="J5981" t="s">
        <v>340</v>
      </c>
      <c r="K5981" t="s">
        <v>2623</v>
      </c>
      <c r="L5981" t="s">
        <v>2478</v>
      </c>
    </row>
    <row r="5982" spans="1:12" x14ac:dyDescent="0.3">
      <c r="A5982" s="9">
        <v>44985</v>
      </c>
      <c r="B5982" t="s">
        <v>272</v>
      </c>
      <c r="C5982" t="s">
        <v>81</v>
      </c>
      <c r="D5982">
        <v>1547000000</v>
      </c>
      <c r="E5982">
        <v>82100000</v>
      </c>
      <c r="F5982">
        <v>1629100000</v>
      </c>
      <c r="G5982">
        <v>42</v>
      </c>
      <c r="H5982">
        <v>5500000</v>
      </c>
      <c r="I5982">
        <v>3.387533875338754E-3</v>
      </c>
      <c r="J5982" t="s">
        <v>340</v>
      </c>
      <c r="K5982" t="s">
        <v>2123</v>
      </c>
      <c r="L5982" t="s">
        <v>636</v>
      </c>
    </row>
    <row r="5983" spans="1:12" x14ac:dyDescent="0.3">
      <c r="A5983" s="9">
        <v>44985</v>
      </c>
      <c r="B5983" t="s">
        <v>273</v>
      </c>
      <c r="C5983" t="s">
        <v>82</v>
      </c>
      <c r="D5983">
        <v>843800000</v>
      </c>
      <c r="E5983">
        <v>95400000</v>
      </c>
      <c r="F5983">
        <v>939200000</v>
      </c>
      <c r="G5983">
        <v>47</v>
      </c>
      <c r="H5983">
        <v>14600000</v>
      </c>
      <c r="I5983">
        <v>1.579061215660826E-2</v>
      </c>
      <c r="J5983" t="s">
        <v>340</v>
      </c>
      <c r="K5983" t="s">
        <v>2963</v>
      </c>
      <c r="L5983" t="s">
        <v>714</v>
      </c>
    </row>
    <row r="5984" spans="1:12" x14ac:dyDescent="0.3">
      <c r="A5984" s="9">
        <v>44985</v>
      </c>
      <c r="B5984" t="s">
        <v>275</v>
      </c>
      <c r="C5984" t="s">
        <v>84</v>
      </c>
      <c r="D5984">
        <v>1400000</v>
      </c>
      <c r="E5984">
        <v>0</v>
      </c>
      <c r="F5984">
        <v>1400000</v>
      </c>
      <c r="G5984">
        <v>110</v>
      </c>
      <c r="H5984">
        <v>100000</v>
      </c>
      <c r="I5984">
        <v>7.6923076923076927E-2</v>
      </c>
      <c r="J5984" t="s">
        <v>340</v>
      </c>
      <c r="K5984" t="s">
        <v>550</v>
      </c>
      <c r="L5984" t="s">
        <v>486</v>
      </c>
    </row>
    <row r="5985" spans="1:12" x14ac:dyDescent="0.3">
      <c r="A5985" s="9">
        <v>44985</v>
      </c>
      <c r="B5985" t="s">
        <v>262</v>
      </c>
      <c r="C5985" t="s">
        <v>71</v>
      </c>
      <c r="D5985">
        <v>451000000</v>
      </c>
      <c r="E5985">
        <v>29700000</v>
      </c>
      <c r="F5985">
        <v>480700000</v>
      </c>
      <c r="G5985">
        <v>53</v>
      </c>
      <c r="H5985">
        <v>5800000</v>
      </c>
      <c r="I5985">
        <v>1.221309749420931E-2</v>
      </c>
      <c r="J5985" t="s">
        <v>340</v>
      </c>
      <c r="K5985" t="s">
        <v>2800</v>
      </c>
      <c r="L5985" t="s">
        <v>1065</v>
      </c>
    </row>
    <row r="5986" spans="1:12" x14ac:dyDescent="0.3">
      <c r="A5986" s="9">
        <v>44985</v>
      </c>
      <c r="B5986" t="s">
        <v>289</v>
      </c>
      <c r="C5986" t="s">
        <v>98</v>
      </c>
      <c r="D5986">
        <v>0</v>
      </c>
      <c r="E5986">
        <v>0</v>
      </c>
      <c r="F5986">
        <v>0</v>
      </c>
      <c r="G5986">
        <v>125</v>
      </c>
      <c r="H5986">
        <v>0</v>
      </c>
      <c r="J5986" t="s">
        <v>339</v>
      </c>
      <c r="K5986" t="s">
        <v>348</v>
      </c>
      <c r="L5986" t="s">
        <v>348</v>
      </c>
    </row>
    <row r="5987" spans="1:12" x14ac:dyDescent="0.3">
      <c r="A5987" s="9">
        <v>44985</v>
      </c>
      <c r="B5987" t="s">
        <v>277</v>
      </c>
      <c r="C5987" t="s">
        <v>86</v>
      </c>
      <c r="D5987">
        <v>12200000</v>
      </c>
      <c r="E5987">
        <v>0</v>
      </c>
      <c r="F5987">
        <v>12200000</v>
      </c>
      <c r="G5987">
        <v>96</v>
      </c>
      <c r="H5987">
        <v>-600000</v>
      </c>
      <c r="I5987">
        <v>-4.6875E-2</v>
      </c>
      <c r="J5987" t="s">
        <v>341</v>
      </c>
      <c r="K5987" t="s">
        <v>645</v>
      </c>
      <c r="L5987" t="s">
        <v>492</v>
      </c>
    </row>
    <row r="5988" spans="1:12" x14ac:dyDescent="0.3">
      <c r="A5988" s="9">
        <v>44985</v>
      </c>
      <c r="B5988" t="s">
        <v>278</v>
      </c>
      <c r="C5988" t="s">
        <v>87</v>
      </c>
      <c r="D5988">
        <v>13236900000</v>
      </c>
      <c r="E5988">
        <v>645700000</v>
      </c>
      <c r="F5988">
        <v>13882600000</v>
      </c>
      <c r="G5988">
        <v>13</v>
      </c>
      <c r="H5988">
        <v>643700000</v>
      </c>
      <c r="I5988">
        <v>4.8621864354289251E-2</v>
      </c>
      <c r="J5988" t="s">
        <v>340</v>
      </c>
      <c r="K5988" t="s">
        <v>1684</v>
      </c>
      <c r="L5988" t="s">
        <v>420</v>
      </c>
    </row>
    <row r="5989" spans="1:12" x14ac:dyDescent="0.3">
      <c r="A5989" s="9">
        <v>44985</v>
      </c>
      <c r="B5989" t="s">
        <v>279</v>
      </c>
      <c r="C5989" t="s">
        <v>88</v>
      </c>
      <c r="D5989">
        <v>0</v>
      </c>
      <c r="E5989">
        <v>8000000</v>
      </c>
      <c r="F5989">
        <v>8000000</v>
      </c>
      <c r="G5989">
        <v>105</v>
      </c>
      <c r="H5989">
        <v>1900000</v>
      </c>
      <c r="I5989">
        <v>0.31147540983606559</v>
      </c>
      <c r="J5989" t="s">
        <v>340</v>
      </c>
      <c r="K5989" t="s">
        <v>2295</v>
      </c>
      <c r="L5989" t="s">
        <v>657</v>
      </c>
    </row>
    <row r="5990" spans="1:12" x14ac:dyDescent="0.3">
      <c r="A5990" s="9">
        <v>44985</v>
      </c>
      <c r="B5990" t="s">
        <v>280</v>
      </c>
      <c r="C5990" t="s">
        <v>89</v>
      </c>
      <c r="D5990">
        <v>52900000</v>
      </c>
      <c r="E5990">
        <v>0</v>
      </c>
      <c r="F5990">
        <v>52900000</v>
      </c>
      <c r="G5990">
        <v>83</v>
      </c>
      <c r="H5990">
        <v>2300000</v>
      </c>
      <c r="I5990">
        <v>4.5454545454545463E-2</v>
      </c>
      <c r="J5990" t="s">
        <v>340</v>
      </c>
      <c r="K5990" t="s">
        <v>2964</v>
      </c>
      <c r="L5990" t="s">
        <v>1418</v>
      </c>
    </row>
    <row r="5991" spans="1:12" x14ac:dyDescent="0.3">
      <c r="A5991" s="9">
        <v>44985</v>
      </c>
      <c r="B5991" t="s">
        <v>281</v>
      </c>
      <c r="C5991" t="s">
        <v>90</v>
      </c>
      <c r="D5991">
        <v>140400000</v>
      </c>
      <c r="E5991">
        <v>4490200000</v>
      </c>
      <c r="F5991">
        <v>4630600000</v>
      </c>
      <c r="G5991">
        <v>32</v>
      </c>
      <c r="H5991">
        <v>-477800000</v>
      </c>
      <c r="I5991">
        <v>-9.3532221439198177E-2</v>
      </c>
      <c r="J5991" t="s">
        <v>341</v>
      </c>
      <c r="K5991" t="s">
        <v>2965</v>
      </c>
      <c r="L5991" t="s">
        <v>605</v>
      </c>
    </row>
    <row r="5992" spans="1:12" x14ac:dyDescent="0.3">
      <c r="A5992" s="9">
        <v>44985</v>
      </c>
      <c r="B5992" t="s">
        <v>282</v>
      </c>
      <c r="C5992" t="s">
        <v>91</v>
      </c>
      <c r="D5992">
        <v>92900000</v>
      </c>
      <c r="E5992">
        <v>0</v>
      </c>
      <c r="F5992">
        <v>92900000</v>
      </c>
      <c r="G5992">
        <v>66</v>
      </c>
      <c r="H5992">
        <v>-4300000</v>
      </c>
      <c r="I5992">
        <v>-4.4238683127572023E-2</v>
      </c>
      <c r="J5992" t="s">
        <v>341</v>
      </c>
      <c r="K5992" t="s">
        <v>2587</v>
      </c>
      <c r="L5992" t="s">
        <v>808</v>
      </c>
    </row>
    <row r="5993" spans="1:12" x14ac:dyDescent="0.3">
      <c r="A5993" s="9">
        <v>44985</v>
      </c>
      <c r="B5993" t="s">
        <v>283</v>
      </c>
      <c r="C5993" t="s">
        <v>92</v>
      </c>
      <c r="D5993">
        <v>9529700000</v>
      </c>
      <c r="E5993">
        <v>951700000</v>
      </c>
      <c r="F5993">
        <v>10481400000</v>
      </c>
      <c r="G5993">
        <v>18</v>
      </c>
      <c r="H5993">
        <v>129000000</v>
      </c>
      <c r="I5993">
        <v>1.2460878636837831E-2</v>
      </c>
      <c r="J5993" t="s">
        <v>340</v>
      </c>
      <c r="K5993" t="s">
        <v>1539</v>
      </c>
      <c r="L5993" t="s">
        <v>406</v>
      </c>
    </row>
    <row r="5994" spans="1:12" x14ac:dyDescent="0.3">
      <c r="A5994" s="9">
        <v>44985</v>
      </c>
      <c r="B5994" t="s">
        <v>284</v>
      </c>
      <c r="C5994" t="s">
        <v>93</v>
      </c>
      <c r="D5994">
        <v>138800000</v>
      </c>
      <c r="E5994">
        <v>6900000</v>
      </c>
      <c r="F5994">
        <v>145700000</v>
      </c>
      <c r="G5994">
        <v>67</v>
      </c>
      <c r="H5994">
        <v>2000000</v>
      </c>
      <c r="I5994">
        <v>1.39178844815588E-2</v>
      </c>
      <c r="J5994" t="s">
        <v>340</v>
      </c>
      <c r="K5994" t="s">
        <v>1026</v>
      </c>
      <c r="L5994" t="s">
        <v>754</v>
      </c>
    </row>
    <row r="5995" spans="1:12" x14ac:dyDescent="0.3">
      <c r="A5995" s="9">
        <v>44985</v>
      </c>
      <c r="B5995" t="s">
        <v>285</v>
      </c>
      <c r="C5995" t="s">
        <v>94</v>
      </c>
      <c r="D5995">
        <v>3800000</v>
      </c>
      <c r="E5995">
        <v>3000000</v>
      </c>
      <c r="F5995">
        <v>6800000</v>
      </c>
      <c r="G5995">
        <v>102</v>
      </c>
      <c r="H5995">
        <v>-100000</v>
      </c>
      <c r="I5995">
        <v>-1.4492753623188409E-2</v>
      </c>
      <c r="J5995" t="s">
        <v>341</v>
      </c>
      <c r="K5995" t="s">
        <v>986</v>
      </c>
      <c r="L5995" t="s">
        <v>503</v>
      </c>
    </row>
    <row r="5996" spans="1:12" x14ac:dyDescent="0.3">
      <c r="A5996" s="9">
        <v>44985</v>
      </c>
      <c r="B5996" t="s">
        <v>287</v>
      </c>
      <c r="C5996" t="s">
        <v>96</v>
      </c>
      <c r="D5996">
        <v>43400000</v>
      </c>
      <c r="E5996">
        <v>500000</v>
      </c>
      <c r="F5996">
        <v>43900000</v>
      </c>
      <c r="G5996">
        <v>86</v>
      </c>
      <c r="H5996">
        <v>-400000</v>
      </c>
      <c r="I5996">
        <v>-9.0293453724604959E-3</v>
      </c>
      <c r="J5996" t="s">
        <v>341</v>
      </c>
      <c r="K5996" t="s">
        <v>934</v>
      </c>
      <c r="L5996" t="s">
        <v>909</v>
      </c>
    </row>
    <row r="5997" spans="1:12" x14ac:dyDescent="0.3">
      <c r="A5997" s="9">
        <v>44985</v>
      </c>
      <c r="B5997" t="s">
        <v>288</v>
      </c>
      <c r="C5997" t="s">
        <v>97</v>
      </c>
      <c r="D5997">
        <v>35200000</v>
      </c>
      <c r="E5997">
        <v>2400000</v>
      </c>
      <c r="F5997">
        <v>37600000</v>
      </c>
      <c r="G5997">
        <v>81</v>
      </c>
      <c r="H5997">
        <v>1400000</v>
      </c>
      <c r="I5997">
        <v>3.8674033149171269E-2</v>
      </c>
      <c r="J5997" t="s">
        <v>340</v>
      </c>
      <c r="K5997" t="s">
        <v>2131</v>
      </c>
      <c r="L5997" t="s">
        <v>550</v>
      </c>
    </row>
    <row r="5998" spans="1:12" x14ac:dyDescent="0.3">
      <c r="A5998" s="9">
        <v>44985</v>
      </c>
      <c r="B5998" t="s">
        <v>259</v>
      </c>
      <c r="C5998" t="s">
        <v>68</v>
      </c>
      <c r="D5998">
        <v>146395500000</v>
      </c>
      <c r="E5998">
        <v>31278600000</v>
      </c>
      <c r="F5998">
        <v>177674100000</v>
      </c>
      <c r="G5998">
        <v>3</v>
      </c>
      <c r="H5998">
        <v>461500000</v>
      </c>
      <c r="I5998">
        <v>2.6042166301944668E-3</v>
      </c>
      <c r="J5998" t="s">
        <v>340</v>
      </c>
      <c r="K5998" t="s">
        <v>2690</v>
      </c>
      <c r="L5998" t="s">
        <v>2966</v>
      </c>
    </row>
    <row r="5999" spans="1:12" x14ac:dyDescent="0.3">
      <c r="A5999" s="9">
        <v>44985</v>
      </c>
      <c r="B5999" t="s">
        <v>327</v>
      </c>
      <c r="C5999" t="s">
        <v>145</v>
      </c>
      <c r="D5999">
        <v>0</v>
      </c>
      <c r="E5999">
        <v>0</v>
      </c>
      <c r="F5999">
        <v>0</v>
      </c>
      <c r="G5999">
        <v>120</v>
      </c>
      <c r="H5999">
        <v>0</v>
      </c>
      <c r="J5999" t="s">
        <v>339</v>
      </c>
      <c r="K5999" t="s">
        <v>348</v>
      </c>
      <c r="L5999" t="s">
        <v>348</v>
      </c>
    </row>
    <row r="6000" spans="1:12" x14ac:dyDescent="0.3">
      <c r="A6000" s="9">
        <v>44985</v>
      </c>
      <c r="B6000" t="s">
        <v>276</v>
      </c>
      <c r="C6000" t="s">
        <v>85</v>
      </c>
      <c r="D6000">
        <v>4956500000</v>
      </c>
      <c r="E6000">
        <v>195400000</v>
      </c>
      <c r="F6000">
        <v>5151900000</v>
      </c>
      <c r="G6000">
        <v>28</v>
      </c>
      <c r="H6000">
        <v>402600000</v>
      </c>
      <c r="I6000">
        <v>8.4770387214957998E-2</v>
      </c>
      <c r="J6000" t="s">
        <v>340</v>
      </c>
      <c r="K6000" t="s">
        <v>1580</v>
      </c>
      <c r="L6000" t="s">
        <v>692</v>
      </c>
    </row>
    <row r="6001" spans="1:12" x14ac:dyDescent="0.3">
      <c r="A6001" s="9">
        <v>44985</v>
      </c>
      <c r="B6001" t="s">
        <v>274</v>
      </c>
      <c r="C6001" t="s">
        <v>83</v>
      </c>
      <c r="D6001">
        <v>2576500000</v>
      </c>
      <c r="E6001">
        <v>2159700000</v>
      </c>
      <c r="F6001">
        <v>4736200000</v>
      </c>
      <c r="G6001">
        <v>29</v>
      </c>
      <c r="H6001">
        <v>-52400000</v>
      </c>
      <c r="I6001">
        <v>-1.0942655473416029E-2</v>
      </c>
      <c r="J6001" t="s">
        <v>341</v>
      </c>
      <c r="K6001" t="s">
        <v>2967</v>
      </c>
      <c r="L6001" t="s">
        <v>1716</v>
      </c>
    </row>
    <row r="6002" spans="1:12" x14ac:dyDescent="0.3">
      <c r="A6002" s="9">
        <v>44985</v>
      </c>
      <c r="B6002" t="s">
        <v>293</v>
      </c>
      <c r="C6002" t="s">
        <v>102</v>
      </c>
      <c r="D6002">
        <v>13977700000</v>
      </c>
      <c r="E6002">
        <v>506500000</v>
      </c>
      <c r="F6002">
        <v>14484200000</v>
      </c>
      <c r="G6002">
        <v>15</v>
      </c>
      <c r="H6002">
        <v>113100000</v>
      </c>
      <c r="I6002">
        <v>7.8699612416586063E-3</v>
      </c>
      <c r="J6002" t="s">
        <v>340</v>
      </c>
      <c r="K6002" t="s">
        <v>2968</v>
      </c>
      <c r="L6002" t="s">
        <v>1296</v>
      </c>
    </row>
    <row r="6003" spans="1:12" x14ac:dyDescent="0.3">
      <c r="A6003" s="9">
        <v>44985</v>
      </c>
      <c r="B6003" t="s">
        <v>300</v>
      </c>
      <c r="C6003" t="s">
        <v>109</v>
      </c>
      <c r="D6003">
        <v>400000</v>
      </c>
      <c r="E6003">
        <v>400000</v>
      </c>
      <c r="F6003">
        <v>800000</v>
      </c>
      <c r="G6003">
        <v>113</v>
      </c>
      <c r="H6003">
        <v>0</v>
      </c>
      <c r="I6003">
        <v>0</v>
      </c>
      <c r="J6003" t="s">
        <v>339</v>
      </c>
      <c r="K6003" t="s">
        <v>365</v>
      </c>
      <c r="L6003" t="s">
        <v>348</v>
      </c>
    </row>
    <row r="6004" spans="1:12" x14ac:dyDescent="0.3">
      <c r="A6004" s="9">
        <v>44985</v>
      </c>
      <c r="B6004" t="s">
        <v>328</v>
      </c>
      <c r="C6004" t="s">
        <v>144</v>
      </c>
      <c r="D6004">
        <v>1763100000</v>
      </c>
      <c r="E6004">
        <v>100000000</v>
      </c>
      <c r="F6004">
        <v>1863100000</v>
      </c>
      <c r="G6004">
        <v>43</v>
      </c>
      <c r="H6004">
        <v>21200000</v>
      </c>
      <c r="I6004">
        <v>1.1509853955155001E-2</v>
      </c>
      <c r="J6004" t="s">
        <v>340</v>
      </c>
      <c r="K6004" t="s">
        <v>386</v>
      </c>
      <c r="L6004" t="s">
        <v>2547</v>
      </c>
    </row>
    <row r="6005" spans="1:12" x14ac:dyDescent="0.3">
      <c r="A6005" s="9">
        <v>44985</v>
      </c>
      <c r="B6005" t="s">
        <v>295</v>
      </c>
      <c r="C6005" t="s">
        <v>104</v>
      </c>
      <c r="D6005">
        <v>2093400000</v>
      </c>
      <c r="E6005">
        <v>2125100000</v>
      </c>
      <c r="F6005">
        <v>4218500000</v>
      </c>
      <c r="G6005">
        <v>30</v>
      </c>
      <c r="H6005">
        <v>315400000</v>
      </c>
      <c r="I6005">
        <v>8.0807563218979792E-2</v>
      </c>
      <c r="J6005" t="s">
        <v>340</v>
      </c>
      <c r="K6005" t="s">
        <v>861</v>
      </c>
      <c r="L6005" t="s">
        <v>395</v>
      </c>
    </row>
    <row r="6006" spans="1:12" x14ac:dyDescent="0.3">
      <c r="A6006" s="9">
        <v>44985</v>
      </c>
      <c r="B6006" t="s">
        <v>322</v>
      </c>
      <c r="C6006" t="s">
        <v>132</v>
      </c>
      <c r="D6006">
        <v>6968000000</v>
      </c>
      <c r="E6006">
        <v>0</v>
      </c>
      <c r="F6006">
        <v>6968000000</v>
      </c>
      <c r="G6006">
        <v>21</v>
      </c>
      <c r="H6006">
        <v>142500000</v>
      </c>
      <c r="I6006">
        <v>2.0877591385246499E-2</v>
      </c>
      <c r="J6006" t="s">
        <v>340</v>
      </c>
      <c r="K6006" t="s">
        <v>2969</v>
      </c>
      <c r="L6006" t="s">
        <v>1454</v>
      </c>
    </row>
    <row r="6007" spans="1:12" x14ac:dyDescent="0.3">
      <c r="A6007" s="9">
        <v>44985</v>
      </c>
      <c r="B6007" t="s">
        <v>296</v>
      </c>
      <c r="C6007" t="s">
        <v>105</v>
      </c>
      <c r="D6007">
        <v>753600000</v>
      </c>
      <c r="E6007">
        <v>0</v>
      </c>
      <c r="F6007">
        <v>753600000</v>
      </c>
      <c r="G6007">
        <v>51</v>
      </c>
      <c r="H6007">
        <v>4100000</v>
      </c>
      <c r="I6007">
        <v>5.4703135423615741E-3</v>
      </c>
      <c r="J6007" t="s">
        <v>340</v>
      </c>
      <c r="K6007" t="s">
        <v>2909</v>
      </c>
      <c r="L6007" t="s">
        <v>995</v>
      </c>
    </row>
    <row r="6008" spans="1:12" x14ac:dyDescent="0.3">
      <c r="A6008" s="9">
        <v>44985</v>
      </c>
      <c r="B6008" t="s">
        <v>333</v>
      </c>
      <c r="C6008" t="s">
        <v>150</v>
      </c>
      <c r="D6008">
        <v>1200000</v>
      </c>
      <c r="E6008">
        <v>0</v>
      </c>
      <c r="F6008">
        <v>1200000</v>
      </c>
      <c r="G6008">
        <v>114</v>
      </c>
      <c r="H6008">
        <v>-100000</v>
      </c>
      <c r="I6008">
        <v>-7.6923076923076927E-2</v>
      </c>
      <c r="J6008" t="s">
        <v>341</v>
      </c>
      <c r="K6008" t="s">
        <v>369</v>
      </c>
      <c r="L6008" t="s">
        <v>503</v>
      </c>
    </row>
    <row r="6009" spans="1:12" x14ac:dyDescent="0.3">
      <c r="A6009" s="9">
        <v>44985</v>
      </c>
      <c r="B6009" t="s">
        <v>297</v>
      </c>
      <c r="C6009" t="s">
        <v>106</v>
      </c>
      <c r="D6009">
        <v>244800000</v>
      </c>
      <c r="E6009">
        <v>0</v>
      </c>
      <c r="F6009">
        <v>244800000</v>
      </c>
      <c r="G6009">
        <v>63</v>
      </c>
      <c r="H6009">
        <v>300000</v>
      </c>
      <c r="I6009">
        <v>1.2269938650306749E-3</v>
      </c>
      <c r="J6009" t="s">
        <v>340</v>
      </c>
      <c r="K6009" t="s">
        <v>1135</v>
      </c>
      <c r="L6009" t="s">
        <v>390</v>
      </c>
    </row>
    <row r="6010" spans="1:12" x14ac:dyDescent="0.3">
      <c r="A6010" s="9">
        <v>44985</v>
      </c>
      <c r="B6010" t="s">
        <v>298</v>
      </c>
      <c r="C6010" t="s">
        <v>107</v>
      </c>
      <c r="D6010">
        <v>6600000</v>
      </c>
      <c r="E6010">
        <v>0</v>
      </c>
      <c r="F6010">
        <v>6600000</v>
      </c>
      <c r="G6010">
        <v>103</v>
      </c>
      <c r="H6010">
        <v>100000</v>
      </c>
      <c r="I6010">
        <v>1.5384615384615391E-2</v>
      </c>
      <c r="J6010" t="s">
        <v>340</v>
      </c>
      <c r="K6010" t="s">
        <v>2111</v>
      </c>
      <c r="L6010" t="s">
        <v>486</v>
      </c>
    </row>
    <row r="6011" spans="1:12" x14ac:dyDescent="0.3">
      <c r="A6011" s="9">
        <v>44985</v>
      </c>
      <c r="B6011" t="s">
        <v>299</v>
      </c>
      <c r="C6011" t="s">
        <v>108</v>
      </c>
      <c r="D6011">
        <v>16006200000</v>
      </c>
      <c r="E6011">
        <v>1702100000</v>
      </c>
      <c r="F6011">
        <v>17708300000</v>
      </c>
      <c r="G6011">
        <v>8</v>
      </c>
      <c r="H6011">
        <v>233600000</v>
      </c>
      <c r="I6011">
        <v>1.336789758908594E-2</v>
      </c>
      <c r="J6011" t="s">
        <v>340</v>
      </c>
      <c r="K6011" t="s">
        <v>2470</v>
      </c>
      <c r="L6011" t="s">
        <v>2130</v>
      </c>
    </row>
    <row r="6012" spans="1:12" x14ac:dyDescent="0.3">
      <c r="A6012" s="9">
        <v>44985</v>
      </c>
      <c r="B6012" t="s">
        <v>290</v>
      </c>
      <c r="C6012" t="s">
        <v>99</v>
      </c>
      <c r="D6012">
        <v>214900000</v>
      </c>
      <c r="E6012">
        <v>0</v>
      </c>
      <c r="F6012">
        <v>214900000</v>
      </c>
      <c r="G6012">
        <v>64</v>
      </c>
      <c r="H6012">
        <v>200000</v>
      </c>
      <c r="I6012">
        <v>9.3153237074988359E-4</v>
      </c>
      <c r="J6012" t="s">
        <v>340</v>
      </c>
      <c r="K6012" t="s">
        <v>2235</v>
      </c>
      <c r="L6012" t="s">
        <v>379</v>
      </c>
    </row>
    <row r="6013" spans="1:12" x14ac:dyDescent="0.3">
      <c r="A6013" s="9">
        <v>44985</v>
      </c>
      <c r="B6013" t="s">
        <v>301</v>
      </c>
      <c r="C6013" t="s">
        <v>110</v>
      </c>
      <c r="D6013">
        <v>2654500000</v>
      </c>
      <c r="E6013">
        <v>150100000</v>
      </c>
      <c r="F6013">
        <v>2804600000</v>
      </c>
      <c r="G6013">
        <v>37</v>
      </c>
      <c r="H6013">
        <v>22100000</v>
      </c>
      <c r="I6013">
        <v>7.9424977538185091E-3</v>
      </c>
      <c r="J6013" t="s">
        <v>340</v>
      </c>
      <c r="K6013" t="s">
        <v>677</v>
      </c>
      <c r="L6013" t="s">
        <v>702</v>
      </c>
    </row>
    <row r="6014" spans="1:12" x14ac:dyDescent="0.3">
      <c r="A6014" s="9">
        <v>44985</v>
      </c>
      <c r="B6014" t="s">
        <v>302</v>
      </c>
      <c r="C6014" t="s">
        <v>111</v>
      </c>
      <c r="D6014">
        <v>2200000</v>
      </c>
      <c r="E6014">
        <v>0</v>
      </c>
      <c r="F6014">
        <v>2200000</v>
      </c>
      <c r="G6014">
        <v>109</v>
      </c>
      <c r="H6014">
        <v>-100000</v>
      </c>
      <c r="I6014">
        <v>-4.3478260869565223E-2</v>
      </c>
      <c r="J6014" t="s">
        <v>341</v>
      </c>
      <c r="K6014" t="s">
        <v>471</v>
      </c>
      <c r="L6014" t="s">
        <v>503</v>
      </c>
    </row>
    <row r="6015" spans="1:12" x14ac:dyDescent="0.3">
      <c r="A6015" s="9">
        <v>44985</v>
      </c>
      <c r="B6015" t="s">
        <v>304</v>
      </c>
      <c r="C6015" t="s">
        <v>113</v>
      </c>
      <c r="D6015">
        <v>16316800000</v>
      </c>
      <c r="E6015">
        <v>3809800000</v>
      </c>
      <c r="F6015">
        <v>20126600000</v>
      </c>
      <c r="G6015">
        <v>11</v>
      </c>
      <c r="H6015">
        <v>-359300000</v>
      </c>
      <c r="I6015">
        <v>-1.753889260418141E-2</v>
      </c>
      <c r="J6015" t="s">
        <v>341</v>
      </c>
      <c r="K6015" t="s">
        <v>2742</v>
      </c>
      <c r="L6015" t="s">
        <v>2175</v>
      </c>
    </row>
    <row r="6016" spans="1:12" x14ac:dyDescent="0.3">
      <c r="A6016" s="9">
        <v>44985</v>
      </c>
      <c r="B6016" t="s">
        <v>305</v>
      </c>
      <c r="C6016" t="s">
        <v>114</v>
      </c>
      <c r="D6016">
        <v>15205200000</v>
      </c>
      <c r="E6016">
        <v>7466700000</v>
      </c>
      <c r="F6016">
        <v>22671900000</v>
      </c>
      <c r="G6016">
        <v>6</v>
      </c>
      <c r="H6016">
        <v>-942600000</v>
      </c>
      <c r="I6016">
        <v>-3.9916153210950898E-2</v>
      </c>
      <c r="J6016" t="s">
        <v>341</v>
      </c>
      <c r="K6016" t="s">
        <v>450</v>
      </c>
      <c r="L6016" t="s">
        <v>2970</v>
      </c>
    </row>
    <row r="6017" spans="1:12" x14ac:dyDescent="0.3">
      <c r="A6017" s="9">
        <v>44985</v>
      </c>
      <c r="B6017" t="s">
        <v>309</v>
      </c>
      <c r="C6017" t="s">
        <v>118</v>
      </c>
      <c r="D6017">
        <v>46300000</v>
      </c>
      <c r="E6017">
        <v>28000000</v>
      </c>
      <c r="F6017">
        <v>74300000</v>
      </c>
      <c r="G6017">
        <v>80</v>
      </c>
      <c r="H6017">
        <v>-1400000</v>
      </c>
      <c r="I6017">
        <v>-1.8494055482166451E-2</v>
      </c>
      <c r="J6017" t="s">
        <v>341</v>
      </c>
      <c r="K6017" t="s">
        <v>1795</v>
      </c>
      <c r="L6017" t="s">
        <v>626</v>
      </c>
    </row>
    <row r="6018" spans="1:12" x14ac:dyDescent="0.3">
      <c r="A6018" s="9">
        <v>44985</v>
      </c>
      <c r="B6018" t="s">
        <v>307</v>
      </c>
      <c r="C6018" t="s">
        <v>141</v>
      </c>
      <c r="D6018">
        <v>128400000</v>
      </c>
      <c r="E6018">
        <v>0</v>
      </c>
      <c r="F6018">
        <v>128400000</v>
      </c>
      <c r="G6018">
        <v>70</v>
      </c>
      <c r="H6018">
        <v>1400000</v>
      </c>
      <c r="I6018">
        <v>1.1023622047244091E-2</v>
      </c>
      <c r="J6018" t="s">
        <v>340</v>
      </c>
      <c r="K6018" t="s">
        <v>1033</v>
      </c>
      <c r="L6018" t="s">
        <v>550</v>
      </c>
    </row>
    <row r="6019" spans="1:12" x14ac:dyDescent="0.3">
      <c r="A6019" s="9">
        <v>44985</v>
      </c>
      <c r="B6019" t="s">
        <v>320</v>
      </c>
      <c r="C6019" t="s">
        <v>129</v>
      </c>
      <c r="D6019">
        <v>75400000</v>
      </c>
      <c r="E6019">
        <v>0</v>
      </c>
      <c r="F6019">
        <v>75400000</v>
      </c>
      <c r="G6019">
        <v>70</v>
      </c>
      <c r="H6019">
        <v>0</v>
      </c>
      <c r="I6019">
        <v>0</v>
      </c>
      <c r="J6019" t="s">
        <v>339</v>
      </c>
      <c r="K6019" t="s">
        <v>2545</v>
      </c>
      <c r="L6019" t="s">
        <v>348</v>
      </c>
    </row>
    <row r="6020" spans="1:12" x14ac:dyDescent="0.3">
      <c r="A6020" s="9">
        <v>44985</v>
      </c>
      <c r="B6020" t="s">
        <v>308</v>
      </c>
      <c r="C6020" t="s">
        <v>117</v>
      </c>
      <c r="D6020">
        <v>208344900000</v>
      </c>
      <c r="E6020">
        <v>25177600000</v>
      </c>
      <c r="F6020">
        <v>233522500000</v>
      </c>
      <c r="G6020">
        <v>1</v>
      </c>
      <c r="H6020">
        <v>1437500000</v>
      </c>
      <c r="I6020">
        <v>6.193851390654286E-3</v>
      </c>
      <c r="J6020" t="s">
        <v>340</v>
      </c>
      <c r="K6020" t="s">
        <v>2971</v>
      </c>
      <c r="L6020" t="s">
        <v>2443</v>
      </c>
    </row>
    <row r="6021" spans="1:12" x14ac:dyDescent="0.3">
      <c r="A6021" s="9">
        <v>44985</v>
      </c>
      <c r="B6021" t="s">
        <v>310</v>
      </c>
      <c r="C6021" t="s">
        <v>142</v>
      </c>
      <c r="D6021">
        <v>70300000</v>
      </c>
      <c r="E6021">
        <v>0</v>
      </c>
      <c r="F6021">
        <v>70300000</v>
      </c>
      <c r="G6021">
        <v>74</v>
      </c>
      <c r="H6021">
        <v>1800000</v>
      </c>
      <c r="I6021">
        <v>2.627737226277372E-2</v>
      </c>
      <c r="J6021" t="s">
        <v>340</v>
      </c>
      <c r="K6021" t="s">
        <v>2972</v>
      </c>
      <c r="L6021" t="s">
        <v>802</v>
      </c>
    </row>
    <row r="6022" spans="1:12" x14ac:dyDescent="0.3">
      <c r="A6022" s="9">
        <v>44985</v>
      </c>
      <c r="B6022" t="s">
        <v>311</v>
      </c>
      <c r="C6022" t="s">
        <v>120</v>
      </c>
      <c r="D6022">
        <v>0</v>
      </c>
      <c r="E6022">
        <v>0</v>
      </c>
      <c r="F6022">
        <v>0</v>
      </c>
      <c r="G6022">
        <v>123</v>
      </c>
      <c r="H6022">
        <v>0</v>
      </c>
      <c r="J6022" t="s">
        <v>339</v>
      </c>
      <c r="K6022" t="s">
        <v>348</v>
      </c>
      <c r="L6022" t="s">
        <v>348</v>
      </c>
    </row>
    <row r="6023" spans="1:12" x14ac:dyDescent="0.3">
      <c r="A6023" s="9">
        <v>44985</v>
      </c>
      <c r="B6023" t="s">
        <v>312</v>
      </c>
      <c r="C6023" t="s">
        <v>121</v>
      </c>
      <c r="D6023">
        <v>0</v>
      </c>
      <c r="E6023">
        <v>0</v>
      </c>
      <c r="F6023">
        <v>0</v>
      </c>
      <c r="G6023">
        <v>122</v>
      </c>
      <c r="H6023">
        <v>0</v>
      </c>
      <c r="J6023" t="s">
        <v>339</v>
      </c>
      <c r="K6023" t="s">
        <v>348</v>
      </c>
      <c r="L6023" t="s">
        <v>348</v>
      </c>
    </row>
    <row r="6024" spans="1:12" x14ac:dyDescent="0.3">
      <c r="A6024" s="9">
        <v>44985</v>
      </c>
      <c r="B6024" t="s">
        <v>315</v>
      </c>
      <c r="C6024" t="s">
        <v>124</v>
      </c>
      <c r="D6024">
        <v>0</v>
      </c>
      <c r="E6024">
        <v>2900000</v>
      </c>
      <c r="F6024">
        <v>2900000</v>
      </c>
      <c r="G6024">
        <v>106</v>
      </c>
      <c r="H6024">
        <v>0</v>
      </c>
      <c r="I6024">
        <v>0</v>
      </c>
      <c r="J6024" t="s">
        <v>339</v>
      </c>
      <c r="K6024" t="s">
        <v>490</v>
      </c>
      <c r="L6024" t="s">
        <v>348</v>
      </c>
    </row>
    <row r="6025" spans="1:12" x14ac:dyDescent="0.3">
      <c r="A6025" s="9">
        <v>44985</v>
      </c>
      <c r="B6025" t="s">
        <v>313</v>
      </c>
      <c r="C6025" t="s">
        <v>122</v>
      </c>
      <c r="D6025">
        <v>125000000</v>
      </c>
      <c r="E6025">
        <v>0</v>
      </c>
      <c r="F6025">
        <v>125000000</v>
      </c>
      <c r="G6025">
        <v>69</v>
      </c>
      <c r="H6025">
        <v>4800000</v>
      </c>
      <c r="I6025">
        <v>3.9933444259567387E-2</v>
      </c>
      <c r="J6025" t="s">
        <v>340</v>
      </c>
      <c r="K6025" t="s">
        <v>391</v>
      </c>
      <c r="L6025" t="s">
        <v>1523</v>
      </c>
    </row>
    <row r="6026" spans="1:12" x14ac:dyDescent="0.3">
      <c r="A6026" s="9">
        <v>44985</v>
      </c>
      <c r="B6026" t="s">
        <v>292</v>
      </c>
      <c r="C6026" t="s">
        <v>101</v>
      </c>
      <c r="D6026">
        <v>17181100000</v>
      </c>
      <c r="E6026">
        <v>35900000</v>
      </c>
      <c r="F6026">
        <v>17217000000</v>
      </c>
      <c r="G6026">
        <v>9</v>
      </c>
      <c r="H6026">
        <v>195300000</v>
      </c>
      <c r="I6026">
        <v>1.1473589594458841E-2</v>
      </c>
      <c r="J6026" t="s">
        <v>340</v>
      </c>
      <c r="K6026" t="s">
        <v>2498</v>
      </c>
      <c r="L6026" t="s">
        <v>1380</v>
      </c>
    </row>
    <row r="6027" spans="1:12" x14ac:dyDescent="0.3">
      <c r="A6027" s="9">
        <v>44985</v>
      </c>
      <c r="B6027" t="s">
        <v>321</v>
      </c>
      <c r="C6027" t="s">
        <v>130</v>
      </c>
      <c r="D6027">
        <v>340000000</v>
      </c>
      <c r="E6027">
        <v>69000000</v>
      </c>
      <c r="F6027">
        <v>409000000</v>
      </c>
      <c r="G6027">
        <v>58</v>
      </c>
      <c r="H6027">
        <v>-1700000</v>
      </c>
      <c r="I6027">
        <v>-4.1392744095446786E-3</v>
      </c>
      <c r="J6027" t="s">
        <v>341</v>
      </c>
      <c r="K6027" t="s">
        <v>1068</v>
      </c>
      <c r="L6027" t="s">
        <v>1485</v>
      </c>
    </row>
    <row r="6028" spans="1:12" x14ac:dyDescent="0.3">
      <c r="A6028" s="9">
        <v>44985</v>
      </c>
      <c r="B6028" t="s">
        <v>316</v>
      </c>
      <c r="C6028" t="s">
        <v>125</v>
      </c>
      <c r="D6028">
        <v>0</v>
      </c>
      <c r="E6028">
        <v>0</v>
      </c>
      <c r="F6028">
        <v>0</v>
      </c>
      <c r="G6028">
        <v>118</v>
      </c>
      <c r="H6028">
        <v>0</v>
      </c>
      <c r="J6028" t="s">
        <v>339</v>
      </c>
      <c r="K6028" t="s">
        <v>348</v>
      </c>
      <c r="L6028" t="s">
        <v>348</v>
      </c>
    </row>
    <row r="6029" spans="1:12" x14ac:dyDescent="0.3">
      <c r="A6029" s="9">
        <v>44985</v>
      </c>
      <c r="B6029" t="s">
        <v>317</v>
      </c>
      <c r="C6029" t="s">
        <v>126</v>
      </c>
      <c r="D6029">
        <v>11590100000</v>
      </c>
      <c r="E6029">
        <v>0</v>
      </c>
      <c r="F6029">
        <v>11590100000</v>
      </c>
      <c r="G6029">
        <v>17</v>
      </c>
      <c r="H6029">
        <v>26100000</v>
      </c>
      <c r="I6029">
        <v>2.2570044967139399E-3</v>
      </c>
      <c r="J6029" t="s">
        <v>340</v>
      </c>
      <c r="K6029" t="s">
        <v>1768</v>
      </c>
      <c r="L6029" t="s">
        <v>776</v>
      </c>
    </row>
    <row r="6030" spans="1:12" x14ac:dyDescent="0.3">
      <c r="A6030" s="9">
        <v>44985</v>
      </c>
      <c r="B6030" t="s">
        <v>318</v>
      </c>
      <c r="C6030" t="s">
        <v>127</v>
      </c>
      <c r="D6030">
        <v>1400000</v>
      </c>
      <c r="E6030">
        <v>0</v>
      </c>
      <c r="F6030">
        <v>1400000</v>
      </c>
      <c r="G6030">
        <v>111</v>
      </c>
      <c r="H6030">
        <v>0</v>
      </c>
      <c r="I6030">
        <v>0</v>
      </c>
      <c r="J6030" t="s">
        <v>339</v>
      </c>
      <c r="K6030" t="s">
        <v>550</v>
      </c>
      <c r="L6030" t="s">
        <v>348</v>
      </c>
    </row>
    <row r="6031" spans="1:12" x14ac:dyDescent="0.3">
      <c r="A6031" s="9">
        <v>44985</v>
      </c>
      <c r="B6031" t="s">
        <v>319</v>
      </c>
      <c r="C6031" t="s">
        <v>128</v>
      </c>
      <c r="D6031">
        <v>7000000</v>
      </c>
      <c r="E6031">
        <v>0</v>
      </c>
      <c r="F6031">
        <v>7000000</v>
      </c>
      <c r="G6031">
        <v>99</v>
      </c>
      <c r="H6031">
        <v>0</v>
      </c>
      <c r="I6031">
        <v>0</v>
      </c>
      <c r="J6031" t="s">
        <v>339</v>
      </c>
      <c r="K6031" t="s">
        <v>2041</v>
      </c>
      <c r="L6031" t="s">
        <v>348</v>
      </c>
    </row>
    <row r="6032" spans="1:12" x14ac:dyDescent="0.3">
      <c r="A6032" s="9">
        <v>44985</v>
      </c>
      <c r="B6032" t="s">
        <v>335</v>
      </c>
      <c r="C6032" t="s">
        <v>153</v>
      </c>
      <c r="D6032">
        <v>10000000</v>
      </c>
      <c r="E6032">
        <v>0</v>
      </c>
      <c r="F6032">
        <v>10000000</v>
      </c>
      <c r="G6032">
        <v>82</v>
      </c>
      <c r="H6032">
        <v>0</v>
      </c>
      <c r="I6032">
        <v>0</v>
      </c>
      <c r="J6032" t="s">
        <v>339</v>
      </c>
      <c r="K6032" t="s">
        <v>785</v>
      </c>
      <c r="L6032" t="s">
        <v>348</v>
      </c>
    </row>
    <row r="6033" spans="1:12" x14ac:dyDescent="0.3">
      <c r="A6033" s="9">
        <v>44985</v>
      </c>
      <c r="B6033" t="s">
        <v>314</v>
      </c>
      <c r="C6033" t="s">
        <v>123</v>
      </c>
      <c r="D6033">
        <v>300000</v>
      </c>
      <c r="E6033">
        <v>0</v>
      </c>
      <c r="F6033">
        <v>300000</v>
      </c>
      <c r="G6033">
        <v>107</v>
      </c>
      <c r="H6033">
        <v>0</v>
      </c>
      <c r="I6033">
        <v>0</v>
      </c>
      <c r="J6033" t="s">
        <v>339</v>
      </c>
      <c r="K6033" t="s">
        <v>390</v>
      </c>
      <c r="L6033" t="s">
        <v>348</v>
      </c>
    </row>
    <row r="6034" spans="1:12" x14ac:dyDescent="0.3">
      <c r="A6034" s="9">
        <v>45016</v>
      </c>
      <c r="B6034" t="s">
        <v>207</v>
      </c>
      <c r="C6034" t="s">
        <v>16</v>
      </c>
      <c r="D6034">
        <v>1770600000</v>
      </c>
      <c r="E6034">
        <v>1941900000</v>
      </c>
      <c r="F6034">
        <v>3712500000</v>
      </c>
      <c r="G6034">
        <v>33</v>
      </c>
      <c r="H6034">
        <v>62800000</v>
      </c>
      <c r="I6034">
        <v>1.7206893717291831E-2</v>
      </c>
      <c r="J6034" t="s">
        <v>340</v>
      </c>
      <c r="K6034" t="s">
        <v>1704</v>
      </c>
      <c r="L6034" t="s">
        <v>1006</v>
      </c>
    </row>
    <row r="6035" spans="1:12" x14ac:dyDescent="0.3">
      <c r="A6035" s="9">
        <v>45016</v>
      </c>
      <c r="B6035" t="s">
        <v>206</v>
      </c>
      <c r="C6035" t="s">
        <v>15</v>
      </c>
      <c r="D6035">
        <v>100000</v>
      </c>
      <c r="E6035">
        <v>0</v>
      </c>
      <c r="F6035">
        <v>100000</v>
      </c>
      <c r="G6035">
        <v>115</v>
      </c>
      <c r="H6035">
        <v>0</v>
      </c>
      <c r="I6035">
        <v>0</v>
      </c>
      <c r="J6035" t="s">
        <v>339</v>
      </c>
      <c r="K6035" t="s">
        <v>486</v>
      </c>
      <c r="L6035" t="s">
        <v>348</v>
      </c>
    </row>
    <row r="6036" spans="1:12" x14ac:dyDescent="0.3">
      <c r="A6036" s="9">
        <v>45016</v>
      </c>
      <c r="B6036" t="s">
        <v>205</v>
      </c>
      <c r="C6036" t="s">
        <v>14</v>
      </c>
      <c r="D6036">
        <v>7871500000</v>
      </c>
      <c r="E6036">
        <v>348500000</v>
      </c>
      <c r="F6036">
        <v>8220000000</v>
      </c>
      <c r="G6036">
        <v>20</v>
      </c>
      <c r="H6036">
        <v>-14900000</v>
      </c>
      <c r="I6036">
        <v>-1.8093723056746289E-3</v>
      </c>
      <c r="J6036" t="s">
        <v>341</v>
      </c>
      <c r="K6036" t="s">
        <v>2973</v>
      </c>
      <c r="L6036" t="s">
        <v>1226</v>
      </c>
    </row>
    <row r="6037" spans="1:12" x14ac:dyDescent="0.3">
      <c r="A6037" s="9">
        <v>45016</v>
      </c>
      <c r="B6037" t="s">
        <v>204</v>
      </c>
      <c r="C6037" t="s">
        <v>13</v>
      </c>
      <c r="D6037">
        <v>0</v>
      </c>
      <c r="E6037">
        <v>900000</v>
      </c>
      <c r="F6037">
        <v>900000</v>
      </c>
      <c r="G6037">
        <v>108</v>
      </c>
      <c r="H6037">
        <v>-1900000</v>
      </c>
      <c r="I6037">
        <v>-0.6785714285714286</v>
      </c>
      <c r="J6037" t="s">
        <v>341</v>
      </c>
      <c r="K6037" t="s">
        <v>441</v>
      </c>
      <c r="L6037" t="s">
        <v>996</v>
      </c>
    </row>
    <row r="6038" spans="1:12" x14ac:dyDescent="0.3">
      <c r="A6038" s="9">
        <v>45016</v>
      </c>
      <c r="B6038" t="s">
        <v>203</v>
      </c>
      <c r="C6038" t="s">
        <v>12</v>
      </c>
      <c r="D6038">
        <v>19400000</v>
      </c>
      <c r="E6038">
        <v>100000</v>
      </c>
      <c r="F6038">
        <v>19500000</v>
      </c>
      <c r="G6038">
        <v>91</v>
      </c>
      <c r="H6038">
        <v>-300000</v>
      </c>
      <c r="I6038">
        <v>-1.515151515151515E-2</v>
      </c>
      <c r="J6038" t="s">
        <v>341</v>
      </c>
      <c r="K6038" t="s">
        <v>1861</v>
      </c>
      <c r="L6038" t="s">
        <v>632</v>
      </c>
    </row>
    <row r="6039" spans="1:12" x14ac:dyDescent="0.3">
      <c r="A6039" s="9">
        <v>45016</v>
      </c>
      <c r="B6039" t="s">
        <v>200</v>
      </c>
      <c r="C6039" t="s">
        <v>9</v>
      </c>
      <c r="D6039">
        <v>6481600000</v>
      </c>
      <c r="E6039">
        <v>0</v>
      </c>
      <c r="F6039">
        <v>6481600000</v>
      </c>
      <c r="G6039">
        <v>23</v>
      </c>
      <c r="H6039">
        <v>-73200000</v>
      </c>
      <c r="I6039">
        <v>-1.116738878379203E-2</v>
      </c>
      <c r="J6039" t="s">
        <v>341</v>
      </c>
      <c r="K6039" t="s">
        <v>2974</v>
      </c>
      <c r="L6039" t="s">
        <v>2956</v>
      </c>
    </row>
    <row r="6040" spans="1:12" x14ac:dyDescent="0.3">
      <c r="A6040" s="9">
        <v>45016</v>
      </c>
      <c r="B6040" t="s">
        <v>201</v>
      </c>
      <c r="C6040" t="s">
        <v>10</v>
      </c>
      <c r="D6040">
        <v>2761500000</v>
      </c>
      <c r="E6040">
        <v>367300000</v>
      </c>
      <c r="F6040">
        <v>3128800000</v>
      </c>
      <c r="G6040">
        <v>38</v>
      </c>
      <c r="H6040">
        <v>-24300000</v>
      </c>
      <c r="I6040">
        <v>-7.7067013415369002E-3</v>
      </c>
      <c r="J6040" t="s">
        <v>341</v>
      </c>
      <c r="K6040" t="s">
        <v>1864</v>
      </c>
      <c r="L6040" t="s">
        <v>1072</v>
      </c>
    </row>
    <row r="6041" spans="1:12" x14ac:dyDescent="0.3">
      <c r="A6041" s="9">
        <v>45016</v>
      </c>
      <c r="B6041" t="s">
        <v>334</v>
      </c>
      <c r="C6041" t="s">
        <v>151</v>
      </c>
      <c r="D6041">
        <v>5454000000</v>
      </c>
      <c r="E6041">
        <v>0</v>
      </c>
      <c r="F6041">
        <v>5454000000</v>
      </c>
      <c r="G6041">
        <v>26</v>
      </c>
      <c r="H6041">
        <v>38200000</v>
      </c>
      <c r="I6041">
        <v>7.0534362421064293E-3</v>
      </c>
      <c r="J6041" t="s">
        <v>340</v>
      </c>
      <c r="K6041" t="s">
        <v>1700</v>
      </c>
      <c r="L6041" t="s">
        <v>1235</v>
      </c>
    </row>
    <row r="6042" spans="1:12" x14ac:dyDescent="0.3">
      <c r="A6042" s="9">
        <v>45016</v>
      </c>
      <c r="B6042" t="s">
        <v>199</v>
      </c>
      <c r="C6042" t="s">
        <v>8</v>
      </c>
      <c r="D6042">
        <v>9600000</v>
      </c>
      <c r="E6042">
        <v>0</v>
      </c>
      <c r="F6042">
        <v>9600000</v>
      </c>
      <c r="G6042">
        <v>97</v>
      </c>
      <c r="H6042">
        <v>0</v>
      </c>
      <c r="I6042">
        <v>0</v>
      </c>
      <c r="J6042" t="s">
        <v>339</v>
      </c>
      <c r="K6042" t="s">
        <v>1816</v>
      </c>
      <c r="L6042" t="s">
        <v>348</v>
      </c>
    </row>
    <row r="6043" spans="1:12" x14ac:dyDescent="0.3">
      <c r="A6043" s="9">
        <v>45016</v>
      </c>
      <c r="B6043" t="s">
        <v>225</v>
      </c>
      <c r="C6043" t="s">
        <v>34</v>
      </c>
      <c r="D6043">
        <v>174969400000</v>
      </c>
      <c r="E6043">
        <v>19354500000</v>
      </c>
      <c r="F6043">
        <v>194323900000</v>
      </c>
      <c r="G6043">
        <v>2</v>
      </c>
      <c r="H6043">
        <v>683000000</v>
      </c>
      <c r="I6043">
        <v>3.527147415654441E-3</v>
      </c>
      <c r="J6043" t="s">
        <v>340</v>
      </c>
      <c r="K6043" t="s">
        <v>2287</v>
      </c>
      <c r="L6043" t="s">
        <v>2444</v>
      </c>
    </row>
    <row r="6044" spans="1:12" x14ac:dyDescent="0.3">
      <c r="A6044" s="9">
        <v>45016</v>
      </c>
      <c r="B6044" t="s">
        <v>226</v>
      </c>
      <c r="C6044" t="s">
        <v>35</v>
      </c>
      <c r="D6044">
        <v>64700000</v>
      </c>
      <c r="E6044">
        <v>1400000</v>
      </c>
      <c r="F6044">
        <v>66100000</v>
      </c>
      <c r="G6044">
        <v>77</v>
      </c>
      <c r="H6044">
        <v>-1000000</v>
      </c>
      <c r="I6044">
        <v>-1.490312965722802E-2</v>
      </c>
      <c r="J6044" t="s">
        <v>341</v>
      </c>
      <c r="K6044" t="s">
        <v>2975</v>
      </c>
      <c r="L6044" t="s">
        <v>681</v>
      </c>
    </row>
    <row r="6045" spans="1:12" x14ac:dyDescent="0.3">
      <c r="A6045" s="9">
        <v>45016</v>
      </c>
      <c r="B6045" t="s">
        <v>202</v>
      </c>
      <c r="C6045" t="s">
        <v>11</v>
      </c>
      <c r="D6045">
        <v>97700000</v>
      </c>
      <c r="E6045">
        <v>0</v>
      </c>
      <c r="F6045">
        <v>97700000</v>
      </c>
      <c r="G6045">
        <v>72</v>
      </c>
      <c r="H6045">
        <v>100000</v>
      </c>
      <c r="I6045">
        <v>1.0245901639344261E-3</v>
      </c>
      <c r="J6045" t="s">
        <v>340</v>
      </c>
      <c r="K6045" t="s">
        <v>2008</v>
      </c>
      <c r="L6045" t="s">
        <v>486</v>
      </c>
    </row>
    <row r="6046" spans="1:12" x14ac:dyDescent="0.3">
      <c r="A6046" s="9">
        <v>45016</v>
      </c>
      <c r="B6046" t="s">
        <v>329</v>
      </c>
      <c r="C6046" t="s">
        <v>146</v>
      </c>
      <c r="D6046">
        <v>22400000</v>
      </c>
      <c r="E6046">
        <v>0</v>
      </c>
      <c r="F6046">
        <v>22400000</v>
      </c>
      <c r="G6046">
        <v>93</v>
      </c>
      <c r="H6046">
        <v>500000</v>
      </c>
      <c r="I6046">
        <v>2.2831050228310501E-2</v>
      </c>
      <c r="J6046" t="s">
        <v>340</v>
      </c>
      <c r="K6046" t="s">
        <v>566</v>
      </c>
      <c r="L6046" t="s">
        <v>361</v>
      </c>
    </row>
    <row r="6047" spans="1:12" x14ac:dyDescent="0.3">
      <c r="A6047" s="9">
        <v>45016</v>
      </c>
      <c r="B6047" t="s">
        <v>291</v>
      </c>
      <c r="C6047" t="s">
        <v>100</v>
      </c>
      <c r="D6047">
        <v>1300000</v>
      </c>
      <c r="E6047">
        <v>200000</v>
      </c>
      <c r="F6047">
        <v>1500000</v>
      </c>
      <c r="G6047">
        <v>112</v>
      </c>
      <c r="H6047">
        <v>-2000000</v>
      </c>
      <c r="I6047">
        <v>-0.5714285714285714</v>
      </c>
      <c r="J6047" t="s">
        <v>341</v>
      </c>
      <c r="K6047" t="s">
        <v>461</v>
      </c>
      <c r="L6047" t="s">
        <v>642</v>
      </c>
    </row>
    <row r="6048" spans="1:12" x14ac:dyDescent="0.3">
      <c r="A6048" s="9">
        <v>45016</v>
      </c>
      <c r="B6048" t="s">
        <v>337</v>
      </c>
      <c r="C6048" t="s">
        <v>155</v>
      </c>
      <c r="D6048">
        <v>0</v>
      </c>
      <c r="E6048">
        <v>0</v>
      </c>
      <c r="F6048">
        <v>0</v>
      </c>
      <c r="G6048">
        <v>124</v>
      </c>
      <c r="H6048">
        <v>0</v>
      </c>
      <c r="J6048" t="s">
        <v>339</v>
      </c>
      <c r="K6048" t="s">
        <v>348</v>
      </c>
      <c r="L6048" t="s">
        <v>348</v>
      </c>
    </row>
    <row r="6049" spans="1:12" x14ac:dyDescent="0.3">
      <c r="A6049" s="9">
        <v>45016</v>
      </c>
      <c r="B6049" t="s">
        <v>211</v>
      </c>
      <c r="C6049" t="s">
        <v>20</v>
      </c>
      <c r="D6049">
        <v>2085000000</v>
      </c>
      <c r="E6049">
        <v>141500000</v>
      </c>
      <c r="F6049">
        <v>2226500000</v>
      </c>
      <c r="G6049">
        <v>41</v>
      </c>
      <c r="H6049">
        <v>-6800000</v>
      </c>
      <c r="I6049">
        <v>-3.044821564500963E-3</v>
      </c>
      <c r="J6049" t="s">
        <v>341</v>
      </c>
      <c r="K6049" t="s">
        <v>898</v>
      </c>
      <c r="L6049" t="s">
        <v>2769</v>
      </c>
    </row>
    <row r="6050" spans="1:12" x14ac:dyDescent="0.3">
      <c r="A6050" s="9">
        <v>45016</v>
      </c>
      <c r="B6050" t="s">
        <v>212</v>
      </c>
      <c r="C6050" t="s">
        <v>21</v>
      </c>
      <c r="D6050">
        <v>3100000</v>
      </c>
      <c r="E6050">
        <v>0</v>
      </c>
      <c r="F6050">
        <v>3100000</v>
      </c>
      <c r="G6050">
        <v>104</v>
      </c>
      <c r="H6050">
        <v>100000</v>
      </c>
      <c r="I6050">
        <v>3.3333333333333333E-2</v>
      </c>
      <c r="J6050" t="s">
        <v>340</v>
      </c>
      <c r="K6050" t="s">
        <v>777</v>
      </c>
      <c r="L6050" t="s">
        <v>486</v>
      </c>
    </row>
    <row r="6051" spans="1:12" x14ac:dyDescent="0.3">
      <c r="A6051" s="9">
        <v>45016</v>
      </c>
      <c r="B6051" t="s">
        <v>213</v>
      </c>
      <c r="C6051" t="s">
        <v>22</v>
      </c>
      <c r="D6051">
        <v>177000000</v>
      </c>
      <c r="E6051">
        <v>0</v>
      </c>
      <c r="F6051">
        <v>177000000</v>
      </c>
      <c r="G6051">
        <v>68</v>
      </c>
      <c r="H6051">
        <v>2500000</v>
      </c>
      <c r="I6051">
        <v>1.432664756446991E-2</v>
      </c>
      <c r="J6051" t="s">
        <v>340</v>
      </c>
      <c r="K6051" t="s">
        <v>815</v>
      </c>
      <c r="L6051" t="s">
        <v>667</v>
      </c>
    </row>
    <row r="6052" spans="1:12" x14ac:dyDescent="0.3">
      <c r="A6052" s="9">
        <v>45016</v>
      </c>
      <c r="B6052" t="s">
        <v>214</v>
      </c>
      <c r="C6052" t="s">
        <v>23</v>
      </c>
      <c r="D6052">
        <v>19700000</v>
      </c>
      <c r="E6052">
        <v>18900000</v>
      </c>
      <c r="F6052">
        <v>38600000</v>
      </c>
      <c r="G6052">
        <v>79</v>
      </c>
      <c r="H6052">
        <v>-11400000</v>
      </c>
      <c r="I6052">
        <v>-0.22800000000000001</v>
      </c>
      <c r="J6052" t="s">
        <v>341</v>
      </c>
      <c r="K6052" t="s">
        <v>1977</v>
      </c>
      <c r="L6052" t="s">
        <v>982</v>
      </c>
    </row>
    <row r="6053" spans="1:12" x14ac:dyDescent="0.3">
      <c r="A6053" s="9">
        <v>45016</v>
      </c>
      <c r="B6053" t="s">
        <v>216</v>
      </c>
      <c r="C6053" t="s">
        <v>25</v>
      </c>
      <c r="D6053">
        <v>30300000</v>
      </c>
      <c r="E6053">
        <v>700000</v>
      </c>
      <c r="F6053">
        <v>31000000</v>
      </c>
      <c r="G6053">
        <v>84</v>
      </c>
      <c r="H6053">
        <v>-2500000.0000000042</v>
      </c>
      <c r="I6053">
        <v>-7.4626865671641895E-2</v>
      </c>
      <c r="J6053" t="s">
        <v>341</v>
      </c>
      <c r="K6053" t="s">
        <v>1070</v>
      </c>
      <c r="L6053" t="s">
        <v>1441</v>
      </c>
    </row>
    <row r="6054" spans="1:12" x14ac:dyDescent="0.3">
      <c r="A6054" s="9">
        <v>45016</v>
      </c>
      <c r="B6054" t="s">
        <v>234</v>
      </c>
      <c r="C6054" t="s">
        <v>156</v>
      </c>
      <c r="D6054">
        <v>369900000</v>
      </c>
      <c r="E6054">
        <v>55600000</v>
      </c>
      <c r="F6054">
        <v>425500000</v>
      </c>
      <c r="G6054">
        <v>59</v>
      </c>
      <c r="H6054">
        <v>392700000</v>
      </c>
      <c r="I6054">
        <v>11.972560975609751</v>
      </c>
      <c r="J6054" t="s">
        <v>340</v>
      </c>
      <c r="K6054" t="s">
        <v>659</v>
      </c>
      <c r="L6054" t="s">
        <v>409</v>
      </c>
    </row>
    <row r="6055" spans="1:12" x14ac:dyDescent="0.3">
      <c r="A6055" s="9">
        <v>45016</v>
      </c>
      <c r="B6055" t="s">
        <v>220</v>
      </c>
      <c r="C6055" t="s">
        <v>29</v>
      </c>
      <c r="D6055">
        <v>24700000</v>
      </c>
      <c r="E6055">
        <v>0</v>
      </c>
      <c r="F6055">
        <v>24700000</v>
      </c>
      <c r="G6055">
        <v>90</v>
      </c>
      <c r="H6055">
        <v>4100000</v>
      </c>
      <c r="I6055">
        <v>0.1990291262135922</v>
      </c>
      <c r="J6055" t="s">
        <v>340</v>
      </c>
      <c r="K6055" t="s">
        <v>2434</v>
      </c>
      <c r="L6055" t="s">
        <v>995</v>
      </c>
    </row>
    <row r="6056" spans="1:12" x14ac:dyDescent="0.3">
      <c r="A6056" s="9">
        <v>45016</v>
      </c>
      <c r="B6056" t="s">
        <v>221</v>
      </c>
      <c r="C6056" t="s">
        <v>30</v>
      </c>
      <c r="D6056">
        <v>3568000000</v>
      </c>
      <c r="E6056">
        <v>220500000</v>
      </c>
      <c r="F6056">
        <v>3788500000</v>
      </c>
      <c r="G6056">
        <v>36</v>
      </c>
      <c r="H6056">
        <v>40600000</v>
      </c>
      <c r="I6056">
        <v>1.0832732997145071E-2</v>
      </c>
      <c r="J6056" t="s">
        <v>340</v>
      </c>
      <c r="K6056" t="s">
        <v>2513</v>
      </c>
      <c r="L6056" t="s">
        <v>2976</v>
      </c>
    </row>
    <row r="6057" spans="1:12" x14ac:dyDescent="0.3">
      <c r="A6057" s="9">
        <v>45016</v>
      </c>
      <c r="B6057" t="s">
        <v>222</v>
      </c>
      <c r="C6057" t="s">
        <v>31</v>
      </c>
      <c r="D6057">
        <v>881800000</v>
      </c>
      <c r="E6057">
        <v>148400000</v>
      </c>
      <c r="F6057">
        <v>1030200000</v>
      </c>
      <c r="G6057">
        <v>46</v>
      </c>
      <c r="H6057">
        <v>29300000</v>
      </c>
      <c r="I6057">
        <v>2.9273653711659509E-2</v>
      </c>
      <c r="J6057" t="s">
        <v>340</v>
      </c>
      <c r="K6057" t="s">
        <v>1847</v>
      </c>
      <c r="L6057" t="s">
        <v>2538</v>
      </c>
    </row>
    <row r="6058" spans="1:12" x14ac:dyDescent="0.3">
      <c r="A6058" s="9">
        <v>45016</v>
      </c>
      <c r="B6058" t="s">
        <v>223</v>
      </c>
      <c r="C6058" t="s">
        <v>32</v>
      </c>
      <c r="D6058">
        <v>67600000</v>
      </c>
      <c r="E6058">
        <v>10100000</v>
      </c>
      <c r="F6058">
        <v>77700000</v>
      </c>
      <c r="G6058">
        <v>76</v>
      </c>
      <c r="H6058">
        <v>600000</v>
      </c>
      <c r="I6058">
        <v>7.7821011673151752E-3</v>
      </c>
      <c r="J6058" t="s">
        <v>340</v>
      </c>
      <c r="K6058" t="s">
        <v>2977</v>
      </c>
      <c r="L6058" t="s">
        <v>451</v>
      </c>
    </row>
    <row r="6059" spans="1:12" x14ac:dyDescent="0.3">
      <c r="A6059" s="9">
        <v>45016</v>
      </c>
      <c r="B6059" t="s">
        <v>242</v>
      </c>
      <c r="C6059" t="s">
        <v>51</v>
      </c>
      <c r="D6059">
        <v>18500000</v>
      </c>
      <c r="E6059">
        <v>0</v>
      </c>
      <c r="F6059">
        <v>18500000</v>
      </c>
      <c r="G6059">
        <v>95</v>
      </c>
      <c r="H6059">
        <v>-100000</v>
      </c>
      <c r="I6059">
        <v>-5.3763440860215058E-3</v>
      </c>
      <c r="J6059" t="s">
        <v>341</v>
      </c>
      <c r="K6059" t="s">
        <v>1178</v>
      </c>
      <c r="L6059" t="s">
        <v>503</v>
      </c>
    </row>
    <row r="6060" spans="1:12" x14ac:dyDescent="0.3">
      <c r="A6060" s="9">
        <v>45016</v>
      </c>
      <c r="B6060" t="s">
        <v>258</v>
      </c>
      <c r="C6060" t="s">
        <v>67</v>
      </c>
      <c r="D6060">
        <v>291700000</v>
      </c>
      <c r="E6060">
        <v>16700000</v>
      </c>
      <c r="F6060">
        <v>308400000</v>
      </c>
      <c r="G6060">
        <v>61</v>
      </c>
      <c r="H6060">
        <v>-1900000</v>
      </c>
      <c r="I6060">
        <v>-6.1231066709635839E-3</v>
      </c>
      <c r="J6060" t="s">
        <v>341</v>
      </c>
      <c r="K6060" t="s">
        <v>425</v>
      </c>
      <c r="L6060" t="s">
        <v>996</v>
      </c>
    </row>
    <row r="6061" spans="1:12" x14ac:dyDescent="0.3">
      <c r="A6061" s="9">
        <v>45016</v>
      </c>
      <c r="B6061" t="s">
        <v>228</v>
      </c>
      <c r="C6061" t="s">
        <v>37</v>
      </c>
      <c r="D6061">
        <v>3167100000</v>
      </c>
      <c r="E6061">
        <v>3875900000</v>
      </c>
      <c r="F6061">
        <v>7043000000</v>
      </c>
      <c r="G6061">
        <v>22</v>
      </c>
      <c r="H6061">
        <v>37700000</v>
      </c>
      <c r="I6061">
        <v>5.3816396157195263E-3</v>
      </c>
      <c r="J6061" t="s">
        <v>340</v>
      </c>
      <c r="K6061" t="s">
        <v>1080</v>
      </c>
      <c r="L6061" t="s">
        <v>1686</v>
      </c>
    </row>
    <row r="6062" spans="1:12" x14ac:dyDescent="0.3">
      <c r="A6062" s="9">
        <v>45016</v>
      </c>
      <c r="B6062" t="s">
        <v>208</v>
      </c>
      <c r="C6062" t="s">
        <v>17</v>
      </c>
      <c r="D6062">
        <v>1955400000</v>
      </c>
      <c r="E6062">
        <v>175700000</v>
      </c>
      <c r="F6062">
        <v>2131100000</v>
      </c>
      <c r="G6062">
        <v>40</v>
      </c>
      <c r="H6062">
        <v>55900000</v>
      </c>
      <c r="I6062">
        <v>2.6937162683114881E-2</v>
      </c>
      <c r="J6062" t="s">
        <v>340</v>
      </c>
      <c r="K6062" t="s">
        <v>2978</v>
      </c>
      <c r="L6062" t="s">
        <v>2979</v>
      </c>
    </row>
    <row r="6063" spans="1:12" x14ac:dyDescent="0.3">
      <c r="A6063" s="9">
        <v>45016</v>
      </c>
      <c r="B6063" t="s">
        <v>256</v>
      </c>
      <c r="C6063" t="s">
        <v>65</v>
      </c>
      <c r="D6063">
        <v>397300000</v>
      </c>
      <c r="E6063">
        <v>80700000</v>
      </c>
      <c r="F6063">
        <v>478000000</v>
      </c>
      <c r="G6063">
        <v>57</v>
      </c>
      <c r="H6063">
        <v>-130400000</v>
      </c>
      <c r="I6063">
        <v>-0.21433267587113741</v>
      </c>
      <c r="J6063" t="s">
        <v>341</v>
      </c>
      <c r="K6063" t="s">
        <v>1543</v>
      </c>
      <c r="L6063" t="s">
        <v>912</v>
      </c>
    </row>
    <row r="6064" spans="1:12" x14ac:dyDescent="0.3">
      <c r="A6064" s="9">
        <v>45016</v>
      </c>
      <c r="B6064" t="s">
        <v>245</v>
      </c>
      <c r="C6064" t="s">
        <v>54</v>
      </c>
      <c r="D6064">
        <v>17059400000</v>
      </c>
      <c r="E6064">
        <v>1768900000</v>
      </c>
      <c r="F6064">
        <v>18828300000</v>
      </c>
      <c r="G6064">
        <v>7</v>
      </c>
      <c r="H6064">
        <v>-445500000</v>
      </c>
      <c r="I6064">
        <v>-2.311427948821717E-2</v>
      </c>
      <c r="J6064" t="s">
        <v>341</v>
      </c>
      <c r="K6064" t="s">
        <v>2425</v>
      </c>
      <c r="L6064" t="s">
        <v>767</v>
      </c>
    </row>
    <row r="6065" spans="1:12" x14ac:dyDescent="0.3">
      <c r="A6065" s="9">
        <v>45016</v>
      </c>
      <c r="B6065" t="s">
        <v>254</v>
      </c>
      <c r="C6065" t="s">
        <v>63</v>
      </c>
      <c r="D6065">
        <v>4234200000</v>
      </c>
      <c r="E6065">
        <v>331100000</v>
      </c>
      <c r="F6065">
        <v>4565300000</v>
      </c>
      <c r="G6065">
        <v>27</v>
      </c>
      <c r="H6065">
        <v>-141200000</v>
      </c>
      <c r="I6065">
        <v>-3.000106236056518E-2</v>
      </c>
      <c r="J6065" t="s">
        <v>341</v>
      </c>
      <c r="K6065" t="s">
        <v>2980</v>
      </c>
      <c r="L6065" t="s">
        <v>686</v>
      </c>
    </row>
    <row r="6066" spans="1:12" x14ac:dyDescent="0.3">
      <c r="A6066" s="9">
        <v>45016</v>
      </c>
      <c r="B6066" t="s">
        <v>260</v>
      </c>
      <c r="C6066" t="s">
        <v>69</v>
      </c>
      <c r="D6066">
        <v>9540500000</v>
      </c>
      <c r="E6066">
        <v>532400000</v>
      </c>
      <c r="F6066">
        <v>10072900000</v>
      </c>
      <c r="G6066">
        <v>19</v>
      </c>
      <c r="H6066">
        <v>-453500000</v>
      </c>
      <c r="I6066">
        <v>-4.3082155342757257E-2</v>
      </c>
      <c r="J6066" t="s">
        <v>341</v>
      </c>
      <c r="K6066" t="s">
        <v>1195</v>
      </c>
      <c r="L6066" t="s">
        <v>1163</v>
      </c>
    </row>
    <row r="6067" spans="1:12" x14ac:dyDescent="0.3">
      <c r="A6067" s="9">
        <v>45016</v>
      </c>
      <c r="B6067" t="s">
        <v>230</v>
      </c>
      <c r="C6067" t="s">
        <v>39</v>
      </c>
      <c r="D6067">
        <v>2476100000</v>
      </c>
      <c r="E6067">
        <v>904500000</v>
      </c>
      <c r="F6067">
        <v>3380600000</v>
      </c>
      <c r="G6067">
        <v>34</v>
      </c>
      <c r="H6067">
        <v>-165200000</v>
      </c>
      <c r="I6067">
        <v>-4.6590332224039709E-2</v>
      </c>
      <c r="J6067" t="s">
        <v>341</v>
      </c>
      <c r="K6067" t="s">
        <v>1751</v>
      </c>
      <c r="L6067" t="s">
        <v>717</v>
      </c>
    </row>
    <row r="6068" spans="1:12" x14ac:dyDescent="0.3">
      <c r="A6068" s="9">
        <v>45016</v>
      </c>
      <c r="B6068" t="s">
        <v>336</v>
      </c>
      <c r="C6068" t="s">
        <v>154</v>
      </c>
      <c r="D6068">
        <v>0</v>
      </c>
      <c r="E6068">
        <v>0</v>
      </c>
      <c r="F6068">
        <v>0</v>
      </c>
      <c r="G6068">
        <v>126</v>
      </c>
      <c r="H6068">
        <v>0</v>
      </c>
      <c r="J6068" t="s">
        <v>339</v>
      </c>
      <c r="K6068" t="s">
        <v>348</v>
      </c>
      <c r="L6068" t="s">
        <v>348</v>
      </c>
    </row>
    <row r="6069" spans="1:12" x14ac:dyDescent="0.3">
      <c r="A6069" s="9">
        <v>45016</v>
      </c>
      <c r="B6069" t="s">
        <v>231</v>
      </c>
      <c r="C6069" t="s">
        <v>40</v>
      </c>
      <c r="D6069">
        <v>571400000</v>
      </c>
      <c r="E6069">
        <v>599500000</v>
      </c>
      <c r="F6069">
        <v>1170900000</v>
      </c>
      <c r="G6069">
        <v>48</v>
      </c>
      <c r="H6069">
        <v>-6500000</v>
      </c>
      <c r="I6069">
        <v>-5.5206386954306094E-3</v>
      </c>
      <c r="J6069" t="s">
        <v>341</v>
      </c>
      <c r="K6069" t="s">
        <v>2088</v>
      </c>
      <c r="L6069" t="s">
        <v>2366</v>
      </c>
    </row>
    <row r="6070" spans="1:12" x14ac:dyDescent="0.3">
      <c r="A6070" s="9">
        <v>45016</v>
      </c>
      <c r="B6070" t="s">
        <v>232</v>
      </c>
      <c r="C6070" t="s">
        <v>41</v>
      </c>
      <c r="D6070">
        <v>308500000</v>
      </c>
      <c r="E6070">
        <v>0</v>
      </c>
      <c r="F6070">
        <v>308500000</v>
      </c>
      <c r="G6070">
        <v>62</v>
      </c>
      <c r="H6070">
        <v>10100000</v>
      </c>
      <c r="I6070">
        <v>3.3847184986595183E-2</v>
      </c>
      <c r="J6070" t="s">
        <v>340</v>
      </c>
      <c r="K6070" t="s">
        <v>425</v>
      </c>
      <c r="L6070" t="s">
        <v>1506</v>
      </c>
    </row>
    <row r="6071" spans="1:12" x14ac:dyDescent="0.3">
      <c r="A6071" s="9">
        <v>45016</v>
      </c>
      <c r="B6071" t="s">
        <v>233</v>
      </c>
      <c r="C6071" t="s">
        <v>42</v>
      </c>
      <c r="D6071">
        <v>135331500000</v>
      </c>
      <c r="E6071">
        <v>16168700000</v>
      </c>
      <c r="F6071">
        <v>151500200000</v>
      </c>
      <c r="G6071">
        <v>4</v>
      </c>
      <c r="H6071">
        <v>1251400000</v>
      </c>
      <c r="I6071">
        <v>8.3288518776855457E-3</v>
      </c>
      <c r="J6071" t="s">
        <v>340</v>
      </c>
      <c r="K6071" t="s">
        <v>413</v>
      </c>
      <c r="L6071" t="s">
        <v>1069</v>
      </c>
    </row>
    <row r="6072" spans="1:12" x14ac:dyDescent="0.3">
      <c r="A6072" s="9">
        <v>45016</v>
      </c>
      <c r="B6072" t="s">
        <v>235</v>
      </c>
      <c r="C6072" t="s">
        <v>44</v>
      </c>
      <c r="D6072">
        <v>0</v>
      </c>
      <c r="E6072">
        <v>0</v>
      </c>
      <c r="F6072">
        <v>0</v>
      </c>
      <c r="G6072">
        <v>121</v>
      </c>
      <c r="H6072">
        <v>0</v>
      </c>
      <c r="J6072" t="s">
        <v>339</v>
      </c>
      <c r="K6072" t="s">
        <v>348</v>
      </c>
      <c r="L6072" t="s">
        <v>348</v>
      </c>
    </row>
    <row r="6073" spans="1:12" x14ac:dyDescent="0.3">
      <c r="A6073" s="9">
        <v>45016</v>
      </c>
      <c r="B6073" t="s">
        <v>270</v>
      </c>
      <c r="C6073" t="s">
        <v>140</v>
      </c>
      <c r="D6073">
        <v>27900000</v>
      </c>
      <c r="E6073">
        <v>0</v>
      </c>
      <c r="F6073">
        <v>27900000</v>
      </c>
      <c r="G6073">
        <v>92</v>
      </c>
      <c r="H6073">
        <v>300000</v>
      </c>
      <c r="I6073">
        <v>1.0869565217391301E-2</v>
      </c>
      <c r="J6073" t="s">
        <v>340</v>
      </c>
      <c r="K6073" t="s">
        <v>1423</v>
      </c>
      <c r="L6073" t="s">
        <v>390</v>
      </c>
    </row>
    <row r="6074" spans="1:12" x14ac:dyDescent="0.3">
      <c r="A6074" s="9">
        <v>45016</v>
      </c>
      <c r="B6074" t="s">
        <v>236</v>
      </c>
      <c r="C6074" t="s">
        <v>45</v>
      </c>
      <c r="D6074">
        <v>0</v>
      </c>
      <c r="E6074">
        <v>0</v>
      </c>
      <c r="F6074">
        <v>0</v>
      </c>
      <c r="G6074">
        <v>117</v>
      </c>
      <c r="H6074">
        <v>0</v>
      </c>
      <c r="J6074" t="s">
        <v>339</v>
      </c>
      <c r="K6074" t="s">
        <v>348</v>
      </c>
      <c r="L6074" t="s">
        <v>348</v>
      </c>
    </row>
    <row r="6075" spans="1:12" x14ac:dyDescent="0.3">
      <c r="A6075" s="9">
        <v>45016</v>
      </c>
      <c r="B6075" t="s">
        <v>237</v>
      </c>
      <c r="C6075" t="s">
        <v>46</v>
      </c>
      <c r="D6075">
        <v>34700000</v>
      </c>
      <c r="E6075">
        <v>45100000</v>
      </c>
      <c r="F6075">
        <v>79800000</v>
      </c>
      <c r="G6075">
        <v>78</v>
      </c>
      <c r="H6075">
        <v>-800000</v>
      </c>
      <c r="I6075">
        <v>-9.9255583126550868E-3</v>
      </c>
      <c r="J6075" t="s">
        <v>341</v>
      </c>
      <c r="K6075" t="s">
        <v>2981</v>
      </c>
      <c r="L6075" t="s">
        <v>664</v>
      </c>
    </row>
    <row r="6076" spans="1:12" x14ac:dyDescent="0.3">
      <c r="A6076" s="9">
        <v>45016</v>
      </c>
      <c r="B6076" t="s">
        <v>238</v>
      </c>
      <c r="C6076" t="s">
        <v>47</v>
      </c>
      <c r="D6076">
        <v>114700000</v>
      </c>
      <c r="E6076">
        <v>0</v>
      </c>
      <c r="F6076">
        <v>114700000</v>
      </c>
      <c r="G6076">
        <v>73</v>
      </c>
      <c r="H6076">
        <v>-800000</v>
      </c>
      <c r="I6076">
        <v>-6.9264069264069264E-3</v>
      </c>
      <c r="J6076" t="s">
        <v>341</v>
      </c>
      <c r="K6076" t="s">
        <v>552</v>
      </c>
      <c r="L6076" t="s">
        <v>664</v>
      </c>
    </row>
    <row r="6077" spans="1:12" x14ac:dyDescent="0.3">
      <c r="A6077" s="9">
        <v>45016</v>
      </c>
      <c r="B6077" t="s">
        <v>239</v>
      </c>
      <c r="C6077" t="s">
        <v>48</v>
      </c>
      <c r="D6077">
        <v>34300000</v>
      </c>
      <c r="E6077">
        <v>0</v>
      </c>
      <c r="F6077">
        <v>34300000</v>
      </c>
      <c r="G6077">
        <v>89</v>
      </c>
      <c r="H6077">
        <v>-200000</v>
      </c>
      <c r="I6077">
        <v>-5.7971014492753624E-3</v>
      </c>
      <c r="J6077" t="s">
        <v>341</v>
      </c>
      <c r="K6077" t="s">
        <v>2289</v>
      </c>
      <c r="L6077" t="s">
        <v>497</v>
      </c>
    </row>
    <row r="6078" spans="1:12" x14ac:dyDescent="0.3">
      <c r="A6078" s="9">
        <v>45016</v>
      </c>
      <c r="B6078" t="s">
        <v>241</v>
      </c>
      <c r="C6078" t="s">
        <v>50</v>
      </c>
      <c r="D6078">
        <v>232700000</v>
      </c>
      <c r="E6078">
        <v>71200000</v>
      </c>
      <c r="F6078">
        <v>303900000</v>
      </c>
      <c r="G6078">
        <v>60</v>
      </c>
      <c r="H6078">
        <v>300000</v>
      </c>
      <c r="I6078">
        <v>9.8814229249011851E-4</v>
      </c>
      <c r="J6078" t="s">
        <v>340</v>
      </c>
      <c r="K6078" t="s">
        <v>1652</v>
      </c>
      <c r="L6078" t="s">
        <v>390</v>
      </c>
    </row>
    <row r="6079" spans="1:12" x14ac:dyDescent="0.3">
      <c r="A6079" s="9">
        <v>45016</v>
      </c>
      <c r="B6079" t="s">
        <v>255</v>
      </c>
      <c r="C6079" t="s">
        <v>64</v>
      </c>
      <c r="D6079">
        <v>2077900000</v>
      </c>
      <c r="E6079">
        <v>108900000</v>
      </c>
      <c r="F6079">
        <v>2186800000</v>
      </c>
      <c r="G6079">
        <v>39</v>
      </c>
      <c r="H6079">
        <v>6800000</v>
      </c>
      <c r="I6079">
        <v>3.119266055045871E-3</v>
      </c>
      <c r="J6079" t="s">
        <v>340</v>
      </c>
      <c r="K6079" t="s">
        <v>2062</v>
      </c>
      <c r="L6079" t="s">
        <v>986</v>
      </c>
    </row>
    <row r="6080" spans="1:12" x14ac:dyDescent="0.3">
      <c r="A6080" s="9">
        <v>45016</v>
      </c>
      <c r="B6080" t="s">
        <v>243</v>
      </c>
      <c r="C6080" t="s">
        <v>52</v>
      </c>
      <c r="D6080">
        <v>4120400000</v>
      </c>
      <c r="E6080">
        <v>13989200000</v>
      </c>
      <c r="F6080">
        <v>18109600000</v>
      </c>
      <c r="G6080">
        <v>10</v>
      </c>
      <c r="H6080">
        <v>1013700000</v>
      </c>
      <c r="I6080">
        <v>5.9294918664709081E-2</v>
      </c>
      <c r="J6080" t="s">
        <v>340</v>
      </c>
      <c r="K6080" t="s">
        <v>1242</v>
      </c>
      <c r="L6080" t="s">
        <v>1550</v>
      </c>
    </row>
    <row r="6081" spans="1:12" x14ac:dyDescent="0.3">
      <c r="A6081" s="9">
        <v>45016</v>
      </c>
      <c r="B6081" t="s">
        <v>244</v>
      </c>
      <c r="C6081" t="s">
        <v>53</v>
      </c>
      <c r="D6081">
        <v>9600000</v>
      </c>
      <c r="E6081">
        <v>277000000</v>
      </c>
      <c r="F6081">
        <v>286600000</v>
      </c>
      <c r="G6081">
        <v>98</v>
      </c>
      <c r="H6081">
        <v>44900000</v>
      </c>
      <c r="I6081">
        <v>0.18576748034753829</v>
      </c>
      <c r="J6081" t="s">
        <v>340</v>
      </c>
      <c r="K6081" t="s">
        <v>1895</v>
      </c>
      <c r="L6081" t="s">
        <v>1484</v>
      </c>
    </row>
    <row r="6082" spans="1:12" x14ac:dyDescent="0.3">
      <c r="A6082" s="9">
        <v>45016</v>
      </c>
      <c r="B6082" t="s">
        <v>246</v>
      </c>
      <c r="C6082" t="s">
        <v>55</v>
      </c>
      <c r="D6082">
        <v>4223600000</v>
      </c>
      <c r="E6082">
        <v>923400000</v>
      </c>
      <c r="F6082">
        <v>5147000000</v>
      </c>
      <c r="G6082">
        <v>25</v>
      </c>
      <c r="H6082">
        <v>162700000</v>
      </c>
      <c r="I6082">
        <v>3.2642497441967781E-2</v>
      </c>
      <c r="J6082" t="s">
        <v>340</v>
      </c>
      <c r="K6082" t="s">
        <v>1580</v>
      </c>
      <c r="L6082" t="s">
        <v>2982</v>
      </c>
    </row>
    <row r="6083" spans="1:12" x14ac:dyDescent="0.3">
      <c r="A6083" s="9">
        <v>45016</v>
      </c>
      <c r="B6083" t="s">
        <v>247</v>
      </c>
      <c r="C6083" t="s">
        <v>56</v>
      </c>
      <c r="D6083">
        <v>12541000000</v>
      </c>
      <c r="E6083">
        <v>1535400000</v>
      </c>
      <c r="F6083">
        <v>14076400000</v>
      </c>
      <c r="G6083">
        <v>14</v>
      </c>
      <c r="H6083">
        <v>41700000</v>
      </c>
      <c r="I6083">
        <v>2.9712070795955741E-3</v>
      </c>
      <c r="J6083" t="s">
        <v>340</v>
      </c>
      <c r="K6083" t="s">
        <v>2958</v>
      </c>
      <c r="L6083" t="s">
        <v>1372</v>
      </c>
    </row>
    <row r="6084" spans="1:12" x14ac:dyDescent="0.3">
      <c r="A6084" s="9">
        <v>45016</v>
      </c>
      <c r="B6084" t="s">
        <v>248</v>
      </c>
      <c r="C6084" t="s">
        <v>57</v>
      </c>
      <c r="D6084">
        <v>639100000</v>
      </c>
      <c r="E6084">
        <v>19900000</v>
      </c>
      <c r="F6084">
        <v>659000000</v>
      </c>
      <c r="G6084">
        <v>52</v>
      </c>
      <c r="H6084">
        <v>3300000</v>
      </c>
      <c r="I6084">
        <v>5.0327893853896596E-3</v>
      </c>
      <c r="J6084" t="s">
        <v>340</v>
      </c>
      <c r="K6084" t="s">
        <v>2178</v>
      </c>
      <c r="L6084" t="s">
        <v>886</v>
      </c>
    </row>
    <row r="6085" spans="1:12" x14ac:dyDescent="0.3">
      <c r="A6085" s="9">
        <v>45016</v>
      </c>
      <c r="B6085" t="s">
        <v>249</v>
      </c>
      <c r="C6085" t="s">
        <v>58</v>
      </c>
      <c r="D6085">
        <v>389600000</v>
      </c>
      <c r="E6085">
        <v>78100000</v>
      </c>
      <c r="F6085">
        <v>467700000</v>
      </c>
      <c r="G6085">
        <v>56</v>
      </c>
      <c r="H6085">
        <v>-27600000</v>
      </c>
      <c r="I6085">
        <v>-5.5723803755299818E-2</v>
      </c>
      <c r="J6085" t="s">
        <v>341</v>
      </c>
      <c r="K6085" t="s">
        <v>1059</v>
      </c>
      <c r="L6085" t="s">
        <v>1460</v>
      </c>
    </row>
    <row r="6086" spans="1:12" x14ac:dyDescent="0.3">
      <c r="A6086" s="9">
        <v>45016</v>
      </c>
      <c r="B6086" t="s">
        <v>330</v>
      </c>
      <c r="C6086" t="s">
        <v>147</v>
      </c>
      <c r="D6086">
        <v>138400000</v>
      </c>
      <c r="E6086">
        <v>55000000</v>
      </c>
      <c r="F6086">
        <v>193400000</v>
      </c>
      <c r="G6086">
        <v>54</v>
      </c>
      <c r="H6086">
        <v>21300000</v>
      </c>
      <c r="I6086">
        <v>0.1237652527600232</v>
      </c>
      <c r="J6086" t="s">
        <v>340</v>
      </c>
      <c r="K6086" t="s">
        <v>1938</v>
      </c>
      <c r="L6086" t="s">
        <v>1713</v>
      </c>
    </row>
    <row r="6087" spans="1:12" x14ac:dyDescent="0.3">
      <c r="A6087" s="9">
        <v>45016</v>
      </c>
      <c r="B6087" t="s">
        <v>250</v>
      </c>
      <c r="C6087" t="s">
        <v>59</v>
      </c>
      <c r="D6087">
        <v>13821000000</v>
      </c>
      <c r="E6087">
        <v>1895100000</v>
      </c>
      <c r="F6087">
        <v>15716100000</v>
      </c>
      <c r="G6087">
        <v>12</v>
      </c>
      <c r="H6087">
        <v>-21700000</v>
      </c>
      <c r="I6087">
        <v>-1.37884583613974E-3</v>
      </c>
      <c r="J6087" t="s">
        <v>341</v>
      </c>
      <c r="K6087" t="s">
        <v>1155</v>
      </c>
      <c r="L6087" t="s">
        <v>1161</v>
      </c>
    </row>
    <row r="6088" spans="1:12" x14ac:dyDescent="0.3">
      <c r="A6088" s="9">
        <v>45016</v>
      </c>
      <c r="B6088" t="s">
        <v>198</v>
      </c>
      <c r="C6088" t="s">
        <v>135</v>
      </c>
      <c r="D6088">
        <v>232000000</v>
      </c>
      <c r="E6088">
        <v>37600000</v>
      </c>
      <c r="F6088">
        <v>269600000</v>
      </c>
      <c r="G6088">
        <v>65</v>
      </c>
      <c r="H6088">
        <v>-4900000</v>
      </c>
      <c r="I6088">
        <v>-1.7850637522768671E-2</v>
      </c>
      <c r="J6088" t="s">
        <v>341</v>
      </c>
      <c r="K6088" t="s">
        <v>1408</v>
      </c>
      <c r="L6088" t="s">
        <v>923</v>
      </c>
    </row>
    <row r="6089" spans="1:12" x14ac:dyDescent="0.3">
      <c r="A6089" s="9">
        <v>45016</v>
      </c>
      <c r="B6089" t="s">
        <v>215</v>
      </c>
      <c r="C6089" t="s">
        <v>131</v>
      </c>
      <c r="D6089">
        <v>33400000</v>
      </c>
      <c r="E6089">
        <v>38800000</v>
      </c>
      <c r="F6089">
        <v>72200000</v>
      </c>
      <c r="G6089">
        <v>75</v>
      </c>
      <c r="H6089">
        <v>2300000</v>
      </c>
      <c r="I6089">
        <v>3.2904148783977107E-2</v>
      </c>
      <c r="J6089" t="s">
        <v>340</v>
      </c>
      <c r="K6089" t="s">
        <v>2363</v>
      </c>
      <c r="L6089" t="s">
        <v>1418</v>
      </c>
    </row>
    <row r="6090" spans="1:12" x14ac:dyDescent="0.3">
      <c r="A6090" s="9">
        <v>45016</v>
      </c>
      <c r="B6090" t="s">
        <v>251</v>
      </c>
      <c r="C6090" t="s">
        <v>60</v>
      </c>
      <c r="D6090">
        <v>6926000000</v>
      </c>
      <c r="E6090">
        <v>926100000</v>
      </c>
      <c r="F6090">
        <v>7852100000</v>
      </c>
      <c r="G6090">
        <v>24</v>
      </c>
      <c r="H6090">
        <v>544000000</v>
      </c>
      <c r="I6090">
        <v>7.4437952408970873E-2</v>
      </c>
      <c r="J6090" t="s">
        <v>340</v>
      </c>
      <c r="K6090" t="s">
        <v>2983</v>
      </c>
      <c r="L6090" t="s">
        <v>2137</v>
      </c>
    </row>
    <row r="6091" spans="1:12" x14ac:dyDescent="0.3">
      <c r="A6091" s="9">
        <v>45016</v>
      </c>
      <c r="B6091" t="s">
        <v>253</v>
      </c>
      <c r="C6091" t="s">
        <v>62</v>
      </c>
      <c r="D6091">
        <v>3897800000</v>
      </c>
      <c r="E6091">
        <v>0</v>
      </c>
      <c r="F6091">
        <v>3897800000</v>
      </c>
      <c r="G6091">
        <v>35</v>
      </c>
      <c r="H6091">
        <v>66100000</v>
      </c>
      <c r="I6091">
        <v>1.7250828613931148E-2</v>
      </c>
      <c r="J6091" t="s">
        <v>340</v>
      </c>
      <c r="K6091" t="s">
        <v>766</v>
      </c>
      <c r="L6091" t="s">
        <v>2975</v>
      </c>
    </row>
    <row r="6092" spans="1:12" x14ac:dyDescent="0.3">
      <c r="A6092" s="9">
        <v>45016</v>
      </c>
      <c r="B6092" t="s">
        <v>331</v>
      </c>
      <c r="C6092" t="s">
        <v>148</v>
      </c>
      <c r="D6092">
        <v>7400000</v>
      </c>
      <c r="E6092">
        <v>0</v>
      </c>
      <c r="F6092">
        <v>7400000</v>
      </c>
      <c r="G6092">
        <v>100</v>
      </c>
      <c r="H6092">
        <v>-100000</v>
      </c>
      <c r="I6092">
        <v>-1.3333333333333331E-2</v>
      </c>
      <c r="J6092" t="s">
        <v>341</v>
      </c>
      <c r="K6092" t="s">
        <v>1538</v>
      </c>
      <c r="L6092" t="s">
        <v>503</v>
      </c>
    </row>
    <row r="6093" spans="1:12" x14ac:dyDescent="0.3">
      <c r="A6093" s="9">
        <v>45016</v>
      </c>
      <c r="B6093" t="s">
        <v>306</v>
      </c>
      <c r="C6093" t="s">
        <v>152</v>
      </c>
      <c r="D6093">
        <v>17400000</v>
      </c>
      <c r="E6093">
        <v>0</v>
      </c>
      <c r="F6093">
        <v>17400000</v>
      </c>
      <c r="G6093">
        <v>94</v>
      </c>
      <c r="H6093">
        <v>-1400000</v>
      </c>
      <c r="I6093">
        <v>-7.4468085106382975E-2</v>
      </c>
      <c r="J6093" t="s">
        <v>341</v>
      </c>
      <c r="K6093" t="s">
        <v>720</v>
      </c>
      <c r="L6093" t="s">
        <v>626</v>
      </c>
    </row>
    <row r="6094" spans="1:12" x14ac:dyDescent="0.3">
      <c r="A6094" s="9">
        <v>45016</v>
      </c>
      <c r="B6094" t="s">
        <v>257</v>
      </c>
      <c r="C6094" t="s">
        <v>66</v>
      </c>
      <c r="D6094">
        <v>657800000</v>
      </c>
      <c r="E6094">
        <v>0</v>
      </c>
      <c r="F6094">
        <v>657800000</v>
      </c>
      <c r="G6094">
        <v>50</v>
      </c>
      <c r="H6094">
        <v>-68100000</v>
      </c>
      <c r="I6094">
        <v>-9.3814575010331996E-2</v>
      </c>
      <c r="J6094" t="s">
        <v>341</v>
      </c>
      <c r="K6094" t="s">
        <v>558</v>
      </c>
      <c r="L6094" t="s">
        <v>1436</v>
      </c>
    </row>
    <row r="6095" spans="1:12" x14ac:dyDescent="0.3">
      <c r="A6095" s="9">
        <v>45016</v>
      </c>
      <c r="B6095" t="s">
        <v>293</v>
      </c>
      <c r="C6095" t="s">
        <v>102</v>
      </c>
      <c r="D6095">
        <v>13458900000</v>
      </c>
      <c r="E6095">
        <v>485700000</v>
      </c>
      <c r="F6095">
        <v>13944600000</v>
      </c>
      <c r="G6095">
        <v>15</v>
      </c>
      <c r="H6095">
        <v>-539600000</v>
      </c>
      <c r="I6095">
        <v>-3.7254387539525827E-2</v>
      </c>
      <c r="J6095" t="s">
        <v>341</v>
      </c>
      <c r="K6095" t="s">
        <v>1106</v>
      </c>
      <c r="L6095" t="s">
        <v>2579</v>
      </c>
    </row>
    <row r="6096" spans="1:12" x14ac:dyDescent="0.3">
      <c r="A6096" s="9">
        <v>45016</v>
      </c>
      <c r="B6096" t="s">
        <v>294</v>
      </c>
      <c r="C6096" t="s">
        <v>103</v>
      </c>
      <c r="D6096">
        <v>0</v>
      </c>
      <c r="E6096">
        <v>0</v>
      </c>
      <c r="F6096">
        <v>0</v>
      </c>
      <c r="G6096">
        <v>119</v>
      </c>
      <c r="H6096">
        <v>0</v>
      </c>
      <c r="J6096" t="s">
        <v>339</v>
      </c>
      <c r="K6096" t="s">
        <v>348</v>
      </c>
      <c r="L6096" t="s">
        <v>348</v>
      </c>
    </row>
    <row r="6097" spans="1:12" x14ac:dyDescent="0.3">
      <c r="A6097" s="9">
        <v>45016</v>
      </c>
      <c r="B6097" t="s">
        <v>328</v>
      </c>
      <c r="C6097" t="s">
        <v>144</v>
      </c>
      <c r="D6097">
        <v>1831700000</v>
      </c>
      <c r="E6097">
        <v>100000000</v>
      </c>
      <c r="F6097">
        <v>1931700000</v>
      </c>
      <c r="G6097">
        <v>43</v>
      </c>
      <c r="H6097">
        <v>68600000</v>
      </c>
      <c r="I6097">
        <v>3.6820353174816169E-2</v>
      </c>
      <c r="J6097" t="s">
        <v>340</v>
      </c>
      <c r="K6097" t="s">
        <v>2432</v>
      </c>
      <c r="L6097" t="s">
        <v>2984</v>
      </c>
    </row>
    <row r="6098" spans="1:12" x14ac:dyDescent="0.3">
      <c r="A6098" s="9">
        <v>45016</v>
      </c>
      <c r="B6098" t="s">
        <v>323</v>
      </c>
      <c r="C6098" t="s">
        <v>133</v>
      </c>
      <c r="D6098">
        <v>3955300000</v>
      </c>
      <c r="E6098">
        <v>132300000</v>
      </c>
      <c r="F6098">
        <v>4087600000</v>
      </c>
      <c r="G6098">
        <v>31</v>
      </c>
      <c r="H6098">
        <v>246400000</v>
      </c>
      <c r="I6098">
        <v>6.414662084765177E-2</v>
      </c>
      <c r="J6098" t="s">
        <v>340</v>
      </c>
      <c r="K6098" t="s">
        <v>975</v>
      </c>
      <c r="L6098" t="s">
        <v>2080</v>
      </c>
    </row>
    <row r="6099" spans="1:12" x14ac:dyDescent="0.3">
      <c r="A6099" s="9">
        <v>45016</v>
      </c>
      <c r="B6099" t="s">
        <v>332</v>
      </c>
      <c r="C6099" t="s">
        <v>149</v>
      </c>
      <c r="D6099">
        <v>4700000</v>
      </c>
      <c r="E6099">
        <v>0</v>
      </c>
      <c r="F6099">
        <v>4700000</v>
      </c>
      <c r="G6099">
        <v>101</v>
      </c>
      <c r="H6099">
        <v>200000</v>
      </c>
      <c r="I6099">
        <v>4.4444444444444453E-2</v>
      </c>
      <c r="J6099" t="s">
        <v>340</v>
      </c>
      <c r="K6099" t="s">
        <v>1204</v>
      </c>
      <c r="L6099" t="s">
        <v>379</v>
      </c>
    </row>
    <row r="6100" spans="1:12" x14ac:dyDescent="0.3">
      <c r="A6100" s="9">
        <v>45016</v>
      </c>
      <c r="B6100" t="s">
        <v>263</v>
      </c>
      <c r="C6100" t="s">
        <v>72</v>
      </c>
      <c r="D6100">
        <v>39200000</v>
      </c>
      <c r="E6100">
        <v>0</v>
      </c>
      <c r="F6100">
        <v>39200000</v>
      </c>
      <c r="G6100">
        <v>85</v>
      </c>
      <c r="H6100">
        <v>-100000</v>
      </c>
      <c r="I6100">
        <v>-2.5445292620865142E-3</v>
      </c>
      <c r="J6100" t="s">
        <v>341</v>
      </c>
      <c r="K6100" t="s">
        <v>1568</v>
      </c>
      <c r="L6100" t="s">
        <v>503</v>
      </c>
    </row>
    <row r="6101" spans="1:12" x14ac:dyDescent="0.3">
      <c r="A6101" s="9">
        <v>45016</v>
      </c>
      <c r="B6101" t="s">
        <v>264</v>
      </c>
      <c r="C6101" t="s">
        <v>73</v>
      </c>
      <c r="D6101">
        <v>941400000</v>
      </c>
      <c r="E6101">
        <v>491200000</v>
      </c>
      <c r="F6101">
        <v>1432600000</v>
      </c>
      <c r="G6101">
        <v>45</v>
      </c>
      <c r="H6101">
        <v>49300000</v>
      </c>
      <c r="I6101">
        <v>3.5639412997903561E-2</v>
      </c>
      <c r="J6101" t="s">
        <v>340</v>
      </c>
      <c r="K6101" t="s">
        <v>956</v>
      </c>
      <c r="L6101" t="s">
        <v>2525</v>
      </c>
    </row>
    <row r="6102" spans="1:12" x14ac:dyDescent="0.3">
      <c r="A6102" s="9">
        <v>45016</v>
      </c>
      <c r="B6102" t="s">
        <v>265</v>
      </c>
      <c r="C6102" t="s">
        <v>74</v>
      </c>
      <c r="D6102">
        <v>1060000000</v>
      </c>
      <c r="E6102">
        <v>293600000</v>
      </c>
      <c r="F6102">
        <v>1353600000</v>
      </c>
      <c r="G6102">
        <v>44</v>
      </c>
      <c r="H6102">
        <v>-73500000</v>
      </c>
      <c r="I6102">
        <v>-5.1503048139583771E-2</v>
      </c>
      <c r="J6102" t="s">
        <v>341</v>
      </c>
      <c r="K6102" t="s">
        <v>1979</v>
      </c>
      <c r="L6102" t="s">
        <v>2956</v>
      </c>
    </row>
    <row r="6103" spans="1:12" x14ac:dyDescent="0.3">
      <c r="A6103" s="9">
        <v>45016</v>
      </c>
      <c r="B6103" t="s">
        <v>266</v>
      </c>
      <c r="C6103" t="s">
        <v>75</v>
      </c>
      <c r="D6103">
        <v>0</v>
      </c>
      <c r="E6103">
        <v>21200000</v>
      </c>
      <c r="F6103">
        <v>21200000</v>
      </c>
      <c r="G6103">
        <v>88</v>
      </c>
      <c r="H6103">
        <v>-12500000</v>
      </c>
      <c r="I6103">
        <v>-0.37091988130563802</v>
      </c>
      <c r="J6103" t="s">
        <v>341</v>
      </c>
      <c r="K6103" t="s">
        <v>2547</v>
      </c>
      <c r="L6103" t="s">
        <v>796</v>
      </c>
    </row>
    <row r="6104" spans="1:12" x14ac:dyDescent="0.3">
      <c r="A6104" s="9">
        <v>45016</v>
      </c>
      <c r="B6104" t="s">
        <v>267</v>
      </c>
      <c r="C6104" t="s">
        <v>76</v>
      </c>
      <c r="D6104">
        <v>20835100000</v>
      </c>
      <c r="E6104">
        <v>5578300000</v>
      </c>
      <c r="F6104">
        <v>26413400000</v>
      </c>
      <c r="G6104">
        <v>5</v>
      </c>
      <c r="H6104">
        <v>-364100000</v>
      </c>
      <c r="I6104">
        <v>-1.359723648585566E-2</v>
      </c>
      <c r="J6104" t="s">
        <v>341</v>
      </c>
      <c r="K6104" t="s">
        <v>2818</v>
      </c>
      <c r="L6104" t="s">
        <v>1662</v>
      </c>
    </row>
    <row r="6105" spans="1:12" x14ac:dyDescent="0.3">
      <c r="A6105" s="9">
        <v>45016</v>
      </c>
      <c r="B6105" t="s">
        <v>268</v>
      </c>
      <c r="C6105" t="s">
        <v>77</v>
      </c>
      <c r="D6105">
        <v>37100000</v>
      </c>
      <c r="E6105">
        <v>0</v>
      </c>
      <c r="F6105">
        <v>37100000</v>
      </c>
      <c r="G6105">
        <v>87</v>
      </c>
      <c r="H6105">
        <v>-200000</v>
      </c>
      <c r="I6105">
        <v>-5.3619302949061663E-3</v>
      </c>
      <c r="J6105" t="s">
        <v>341</v>
      </c>
      <c r="K6105" t="s">
        <v>2792</v>
      </c>
      <c r="L6105" t="s">
        <v>497</v>
      </c>
    </row>
    <row r="6106" spans="1:12" x14ac:dyDescent="0.3">
      <c r="A6106" s="9">
        <v>45016</v>
      </c>
      <c r="B6106" t="s">
        <v>269</v>
      </c>
      <c r="C6106" t="s">
        <v>78</v>
      </c>
      <c r="D6106">
        <v>12884500000</v>
      </c>
      <c r="E6106">
        <v>99700000</v>
      </c>
      <c r="F6106">
        <v>12984200000</v>
      </c>
      <c r="G6106">
        <v>16</v>
      </c>
      <c r="H6106">
        <v>14200000</v>
      </c>
      <c r="I6106">
        <v>1.0948342328450269E-3</v>
      </c>
      <c r="J6106" t="s">
        <v>340</v>
      </c>
      <c r="K6106" t="s">
        <v>2499</v>
      </c>
      <c r="L6106" t="s">
        <v>1347</v>
      </c>
    </row>
    <row r="6107" spans="1:12" x14ac:dyDescent="0.3">
      <c r="A6107" s="9">
        <v>45016</v>
      </c>
      <c r="B6107" t="s">
        <v>271</v>
      </c>
      <c r="C6107" t="s">
        <v>80</v>
      </c>
      <c r="D6107">
        <v>745500000</v>
      </c>
      <c r="E6107">
        <v>172500000</v>
      </c>
      <c r="F6107">
        <v>918000000</v>
      </c>
      <c r="G6107">
        <v>49</v>
      </c>
      <c r="H6107">
        <v>68400000</v>
      </c>
      <c r="I6107">
        <v>8.050847457627118E-2</v>
      </c>
      <c r="J6107" t="s">
        <v>340</v>
      </c>
      <c r="K6107" t="s">
        <v>2985</v>
      </c>
      <c r="L6107" t="s">
        <v>2680</v>
      </c>
    </row>
    <row r="6108" spans="1:12" x14ac:dyDescent="0.3">
      <c r="A6108" s="9">
        <v>45016</v>
      </c>
      <c r="B6108" t="s">
        <v>272</v>
      </c>
      <c r="C6108" t="s">
        <v>81</v>
      </c>
      <c r="D6108">
        <v>1547800000</v>
      </c>
      <c r="E6108">
        <v>82400000</v>
      </c>
      <c r="F6108">
        <v>1630200000</v>
      </c>
      <c r="G6108">
        <v>42</v>
      </c>
      <c r="H6108">
        <v>1100000</v>
      </c>
      <c r="I6108">
        <v>6.7521944632005406E-4</v>
      </c>
      <c r="J6108" t="s">
        <v>340</v>
      </c>
      <c r="K6108" t="s">
        <v>2123</v>
      </c>
      <c r="L6108" t="s">
        <v>574</v>
      </c>
    </row>
    <row r="6109" spans="1:12" x14ac:dyDescent="0.3">
      <c r="A6109" s="9">
        <v>45016</v>
      </c>
      <c r="B6109" t="s">
        <v>273</v>
      </c>
      <c r="C6109" t="s">
        <v>82</v>
      </c>
      <c r="D6109">
        <v>855200000</v>
      </c>
      <c r="E6109">
        <v>96700000</v>
      </c>
      <c r="F6109">
        <v>951900000</v>
      </c>
      <c r="G6109">
        <v>47</v>
      </c>
      <c r="H6109">
        <v>12700000</v>
      </c>
      <c r="I6109">
        <v>1.3522146507666101E-2</v>
      </c>
      <c r="J6109" t="s">
        <v>340</v>
      </c>
      <c r="K6109" t="s">
        <v>2781</v>
      </c>
      <c r="L6109" t="s">
        <v>462</v>
      </c>
    </row>
    <row r="6110" spans="1:12" x14ac:dyDescent="0.3">
      <c r="A6110" s="9">
        <v>45016</v>
      </c>
      <c r="B6110" t="s">
        <v>275</v>
      </c>
      <c r="C6110" t="s">
        <v>84</v>
      </c>
      <c r="D6110">
        <v>1400000</v>
      </c>
      <c r="E6110">
        <v>0</v>
      </c>
      <c r="F6110">
        <v>1400000</v>
      </c>
      <c r="G6110">
        <v>110</v>
      </c>
      <c r="H6110">
        <v>0</v>
      </c>
      <c r="I6110">
        <v>0</v>
      </c>
      <c r="J6110" t="s">
        <v>339</v>
      </c>
      <c r="K6110" t="s">
        <v>550</v>
      </c>
      <c r="L6110" t="s">
        <v>348</v>
      </c>
    </row>
    <row r="6111" spans="1:12" x14ac:dyDescent="0.3">
      <c r="A6111" s="9">
        <v>45016</v>
      </c>
      <c r="B6111" t="s">
        <v>262</v>
      </c>
      <c r="C6111" t="s">
        <v>71</v>
      </c>
      <c r="D6111">
        <v>452400000</v>
      </c>
      <c r="E6111">
        <v>29800000</v>
      </c>
      <c r="F6111">
        <v>482200000</v>
      </c>
      <c r="G6111">
        <v>53</v>
      </c>
      <c r="H6111">
        <v>1500000</v>
      </c>
      <c r="I6111">
        <v>3.1204493447056381E-3</v>
      </c>
      <c r="J6111" t="s">
        <v>340</v>
      </c>
      <c r="K6111" t="s">
        <v>2859</v>
      </c>
      <c r="L6111" t="s">
        <v>461</v>
      </c>
    </row>
    <row r="6112" spans="1:12" x14ac:dyDescent="0.3">
      <c r="A6112" s="9">
        <v>45016</v>
      </c>
      <c r="B6112" t="s">
        <v>289</v>
      </c>
      <c r="C6112" t="s">
        <v>98</v>
      </c>
      <c r="D6112">
        <v>0</v>
      </c>
      <c r="E6112">
        <v>0</v>
      </c>
      <c r="F6112">
        <v>0</v>
      </c>
      <c r="G6112">
        <v>125</v>
      </c>
      <c r="H6112">
        <v>0</v>
      </c>
      <c r="J6112" t="s">
        <v>339</v>
      </c>
      <c r="K6112" t="s">
        <v>348</v>
      </c>
      <c r="L6112" t="s">
        <v>348</v>
      </c>
    </row>
    <row r="6113" spans="1:12" x14ac:dyDescent="0.3">
      <c r="A6113" s="9">
        <v>45016</v>
      </c>
      <c r="B6113" t="s">
        <v>277</v>
      </c>
      <c r="C6113" t="s">
        <v>86</v>
      </c>
      <c r="D6113">
        <v>10800000</v>
      </c>
      <c r="E6113">
        <v>0</v>
      </c>
      <c r="F6113">
        <v>10800000</v>
      </c>
      <c r="G6113">
        <v>96</v>
      </c>
      <c r="H6113">
        <v>-1400000</v>
      </c>
      <c r="I6113">
        <v>-0.1147540983606557</v>
      </c>
      <c r="J6113" t="s">
        <v>341</v>
      </c>
      <c r="K6113" t="s">
        <v>375</v>
      </c>
      <c r="L6113" t="s">
        <v>626</v>
      </c>
    </row>
    <row r="6114" spans="1:12" x14ac:dyDescent="0.3">
      <c r="A6114" s="9">
        <v>45016</v>
      </c>
      <c r="B6114" t="s">
        <v>278</v>
      </c>
      <c r="C6114" t="s">
        <v>87</v>
      </c>
      <c r="D6114">
        <v>13735800000</v>
      </c>
      <c r="E6114">
        <v>659000000</v>
      </c>
      <c r="F6114">
        <v>14394800000</v>
      </c>
      <c r="G6114">
        <v>13</v>
      </c>
      <c r="H6114">
        <v>512200000</v>
      </c>
      <c r="I6114">
        <v>3.6895106104043909E-2</v>
      </c>
      <c r="J6114" t="s">
        <v>340</v>
      </c>
      <c r="K6114" t="s">
        <v>1198</v>
      </c>
      <c r="L6114" t="s">
        <v>2514</v>
      </c>
    </row>
    <row r="6115" spans="1:12" x14ac:dyDescent="0.3">
      <c r="A6115" s="9">
        <v>45016</v>
      </c>
      <c r="B6115" t="s">
        <v>279</v>
      </c>
      <c r="C6115" t="s">
        <v>88</v>
      </c>
      <c r="D6115">
        <v>0</v>
      </c>
      <c r="E6115">
        <v>252000000</v>
      </c>
      <c r="F6115">
        <v>252000000</v>
      </c>
      <c r="G6115">
        <v>105</v>
      </c>
      <c r="H6115">
        <v>244000000</v>
      </c>
      <c r="I6115">
        <v>30.5</v>
      </c>
      <c r="J6115" t="s">
        <v>340</v>
      </c>
      <c r="K6115" t="s">
        <v>1649</v>
      </c>
      <c r="L6115" t="s">
        <v>1135</v>
      </c>
    </row>
    <row r="6116" spans="1:12" x14ac:dyDescent="0.3">
      <c r="A6116" s="9">
        <v>45016</v>
      </c>
      <c r="B6116" t="s">
        <v>280</v>
      </c>
      <c r="C6116" t="s">
        <v>89</v>
      </c>
      <c r="D6116">
        <v>55100000</v>
      </c>
      <c r="E6116">
        <v>0</v>
      </c>
      <c r="F6116">
        <v>55100000</v>
      </c>
      <c r="G6116">
        <v>83</v>
      </c>
      <c r="H6116">
        <v>2200000</v>
      </c>
      <c r="I6116">
        <v>4.1587901701323253E-2</v>
      </c>
      <c r="J6116" t="s">
        <v>340</v>
      </c>
      <c r="K6116" t="s">
        <v>2986</v>
      </c>
      <c r="L6116" t="s">
        <v>471</v>
      </c>
    </row>
    <row r="6117" spans="1:12" x14ac:dyDescent="0.3">
      <c r="A6117" s="9">
        <v>45016</v>
      </c>
      <c r="B6117" t="s">
        <v>281</v>
      </c>
      <c r="C6117" t="s">
        <v>90</v>
      </c>
      <c r="D6117">
        <v>120300000</v>
      </c>
      <c r="E6117">
        <v>4531100000</v>
      </c>
      <c r="F6117">
        <v>4651400000</v>
      </c>
      <c r="G6117">
        <v>32</v>
      </c>
      <c r="H6117">
        <v>20800000</v>
      </c>
      <c r="I6117">
        <v>4.4918585064570469E-3</v>
      </c>
      <c r="J6117" t="s">
        <v>340</v>
      </c>
      <c r="K6117" t="s">
        <v>2666</v>
      </c>
      <c r="L6117" t="s">
        <v>468</v>
      </c>
    </row>
    <row r="6118" spans="1:12" x14ac:dyDescent="0.3">
      <c r="A6118" s="9">
        <v>45016</v>
      </c>
      <c r="B6118" t="s">
        <v>282</v>
      </c>
      <c r="C6118" t="s">
        <v>91</v>
      </c>
      <c r="D6118">
        <v>95700000</v>
      </c>
      <c r="E6118">
        <v>0</v>
      </c>
      <c r="F6118">
        <v>95700000</v>
      </c>
      <c r="G6118">
        <v>66</v>
      </c>
      <c r="H6118">
        <v>2800000</v>
      </c>
      <c r="I6118">
        <v>3.0139935414424109E-2</v>
      </c>
      <c r="J6118" t="s">
        <v>340</v>
      </c>
      <c r="K6118" t="s">
        <v>463</v>
      </c>
      <c r="L6118" t="s">
        <v>629</v>
      </c>
    </row>
    <row r="6119" spans="1:12" x14ac:dyDescent="0.3">
      <c r="A6119" s="9">
        <v>45016</v>
      </c>
      <c r="B6119" t="s">
        <v>283</v>
      </c>
      <c r="C6119" t="s">
        <v>92</v>
      </c>
      <c r="D6119">
        <v>9547500000</v>
      </c>
      <c r="E6119">
        <v>1050000000</v>
      </c>
      <c r="F6119">
        <v>10597500000</v>
      </c>
      <c r="G6119">
        <v>18</v>
      </c>
      <c r="H6119">
        <v>116100000</v>
      </c>
      <c r="I6119">
        <v>1.1076764554353431E-2</v>
      </c>
      <c r="J6119" t="s">
        <v>340</v>
      </c>
      <c r="K6119" t="s">
        <v>1689</v>
      </c>
      <c r="L6119" t="s">
        <v>1474</v>
      </c>
    </row>
    <row r="6120" spans="1:12" x14ac:dyDescent="0.3">
      <c r="A6120" s="9">
        <v>45016</v>
      </c>
      <c r="B6120" t="s">
        <v>284</v>
      </c>
      <c r="C6120" t="s">
        <v>93</v>
      </c>
      <c r="D6120">
        <v>140100000</v>
      </c>
      <c r="E6120">
        <v>6900000</v>
      </c>
      <c r="F6120">
        <v>147000000</v>
      </c>
      <c r="G6120">
        <v>67</v>
      </c>
      <c r="H6120">
        <v>1300000</v>
      </c>
      <c r="I6120">
        <v>8.9224433768016476E-3</v>
      </c>
      <c r="J6120" t="s">
        <v>340</v>
      </c>
      <c r="K6120" t="s">
        <v>2263</v>
      </c>
      <c r="L6120" t="s">
        <v>598</v>
      </c>
    </row>
    <row r="6121" spans="1:12" x14ac:dyDescent="0.3">
      <c r="A6121" s="9">
        <v>45016</v>
      </c>
      <c r="B6121" t="s">
        <v>285</v>
      </c>
      <c r="C6121" t="s">
        <v>94</v>
      </c>
      <c r="D6121">
        <v>3900000</v>
      </c>
      <c r="E6121">
        <v>2900000</v>
      </c>
      <c r="F6121">
        <v>6800000</v>
      </c>
      <c r="G6121">
        <v>102</v>
      </c>
      <c r="H6121">
        <v>0</v>
      </c>
      <c r="I6121">
        <v>0</v>
      </c>
      <c r="J6121" t="s">
        <v>339</v>
      </c>
      <c r="K6121" t="s">
        <v>986</v>
      </c>
      <c r="L6121" t="s">
        <v>348</v>
      </c>
    </row>
    <row r="6122" spans="1:12" x14ac:dyDescent="0.3">
      <c r="A6122" s="9">
        <v>45016</v>
      </c>
      <c r="B6122" t="s">
        <v>287</v>
      </c>
      <c r="C6122" t="s">
        <v>96</v>
      </c>
      <c r="D6122">
        <v>43300000</v>
      </c>
      <c r="E6122">
        <v>500000</v>
      </c>
      <c r="F6122">
        <v>43800000</v>
      </c>
      <c r="G6122">
        <v>86</v>
      </c>
      <c r="H6122">
        <v>-100000</v>
      </c>
      <c r="I6122">
        <v>-2.2779043280182231E-3</v>
      </c>
      <c r="J6122" t="s">
        <v>341</v>
      </c>
      <c r="K6122" t="s">
        <v>855</v>
      </c>
      <c r="L6122" t="s">
        <v>503</v>
      </c>
    </row>
    <row r="6123" spans="1:12" x14ac:dyDescent="0.3">
      <c r="A6123" s="9">
        <v>45016</v>
      </c>
      <c r="B6123" t="s">
        <v>288</v>
      </c>
      <c r="C6123" t="s">
        <v>97</v>
      </c>
      <c r="D6123">
        <v>35600000</v>
      </c>
      <c r="E6123">
        <v>2400000</v>
      </c>
      <c r="F6123">
        <v>38000000</v>
      </c>
      <c r="G6123">
        <v>81</v>
      </c>
      <c r="H6123">
        <v>400000</v>
      </c>
      <c r="I6123">
        <v>1.063829787234043E-2</v>
      </c>
      <c r="J6123" t="s">
        <v>340</v>
      </c>
      <c r="K6123" t="s">
        <v>2087</v>
      </c>
      <c r="L6123" t="s">
        <v>557</v>
      </c>
    </row>
    <row r="6124" spans="1:12" x14ac:dyDescent="0.3">
      <c r="A6124" s="9">
        <v>45016</v>
      </c>
      <c r="B6124" t="s">
        <v>259</v>
      </c>
      <c r="C6124" t="s">
        <v>68</v>
      </c>
      <c r="D6124">
        <v>145795100000</v>
      </c>
      <c r="E6124">
        <v>31746100000</v>
      </c>
      <c r="F6124">
        <v>177541200000</v>
      </c>
      <c r="G6124">
        <v>3</v>
      </c>
      <c r="H6124">
        <v>-132900000</v>
      </c>
      <c r="I6124">
        <v>-7.4799872350556442E-4</v>
      </c>
      <c r="J6124" t="s">
        <v>341</v>
      </c>
      <c r="K6124" t="s">
        <v>2690</v>
      </c>
      <c r="L6124" t="s">
        <v>912</v>
      </c>
    </row>
    <row r="6125" spans="1:12" x14ac:dyDescent="0.3">
      <c r="A6125" s="9">
        <v>45016</v>
      </c>
      <c r="B6125" t="s">
        <v>327</v>
      </c>
      <c r="C6125" t="s">
        <v>145</v>
      </c>
      <c r="D6125">
        <v>0</v>
      </c>
      <c r="E6125">
        <v>0</v>
      </c>
      <c r="F6125">
        <v>0</v>
      </c>
      <c r="G6125">
        <v>120</v>
      </c>
      <c r="H6125">
        <v>0</v>
      </c>
      <c r="J6125" t="s">
        <v>339</v>
      </c>
      <c r="K6125" t="s">
        <v>348</v>
      </c>
      <c r="L6125" t="s">
        <v>348</v>
      </c>
    </row>
    <row r="6126" spans="1:12" x14ac:dyDescent="0.3">
      <c r="A6126" s="9">
        <v>45016</v>
      </c>
      <c r="B6126" t="s">
        <v>276</v>
      </c>
      <c r="C6126" t="s">
        <v>85</v>
      </c>
      <c r="D6126">
        <v>5454200000</v>
      </c>
      <c r="E6126">
        <v>191900000</v>
      </c>
      <c r="F6126">
        <v>5646100000</v>
      </c>
      <c r="G6126">
        <v>28</v>
      </c>
      <c r="H6126">
        <v>494200000</v>
      </c>
      <c r="I6126">
        <v>9.5925774956812052E-2</v>
      </c>
      <c r="J6126" t="s">
        <v>340</v>
      </c>
      <c r="K6126" t="s">
        <v>1641</v>
      </c>
      <c r="L6126" t="s">
        <v>1270</v>
      </c>
    </row>
    <row r="6127" spans="1:12" x14ac:dyDescent="0.3">
      <c r="A6127" s="9">
        <v>45016</v>
      </c>
      <c r="B6127" t="s">
        <v>274</v>
      </c>
      <c r="C6127" t="s">
        <v>83</v>
      </c>
      <c r="D6127">
        <v>2917400000</v>
      </c>
      <c r="E6127">
        <v>2215400000</v>
      </c>
      <c r="F6127">
        <v>5132800000</v>
      </c>
      <c r="G6127">
        <v>29</v>
      </c>
      <c r="H6127">
        <v>396600000</v>
      </c>
      <c r="I6127">
        <v>8.3738017820193397E-2</v>
      </c>
      <c r="J6127" t="s">
        <v>340</v>
      </c>
      <c r="K6127" t="s">
        <v>2851</v>
      </c>
      <c r="L6127" t="s">
        <v>1199</v>
      </c>
    </row>
    <row r="6128" spans="1:12" x14ac:dyDescent="0.3">
      <c r="A6128" s="9">
        <v>45016</v>
      </c>
      <c r="B6128" t="s">
        <v>197</v>
      </c>
      <c r="C6128" t="s">
        <v>5</v>
      </c>
      <c r="D6128">
        <v>550200000</v>
      </c>
      <c r="E6128">
        <v>0</v>
      </c>
      <c r="F6128">
        <v>550200000</v>
      </c>
      <c r="G6128">
        <v>55</v>
      </c>
      <c r="H6128">
        <v>-1100000</v>
      </c>
      <c r="I6128">
        <v>-1.9952838744785048E-3</v>
      </c>
      <c r="J6128" t="s">
        <v>341</v>
      </c>
      <c r="K6128" t="s">
        <v>2987</v>
      </c>
      <c r="L6128" t="s">
        <v>512</v>
      </c>
    </row>
    <row r="6129" spans="1:12" x14ac:dyDescent="0.3">
      <c r="A6129" s="9">
        <v>45016</v>
      </c>
      <c r="B6129" t="s">
        <v>300</v>
      </c>
      <c r="C6129" t="s">
        <v>109</v>
      </c>
      <c r="D6129">
        <v>400000</v>
      </c>
      <c r="E6129">
        <v>400000</v>
      </c>
      <c r="F6129">
        <v>800000</v>
      </c>
      <c r="G6129">
        <v>113</v>
      </c>
      <c r="H6129">
        <v>0</v>
      </c>
      <c r="I6129">
        <v>0</v>
      </c>
      <c r="J6129" t="s">
        <v>339</v>
      </c>
      <c r="K6129" t="s">
        <v>365</v>
      </c>
      <c r="L6129" t="s">
        <v>348</v>
      </c>
    </row>
    <row r="6130" spans="1:12" x14ac:dyDescent="0.3">
      <c r="A6130" s="9">
        <v>45016</v>
      </c>
      <c r="B6130" t="s">
        <v>295</v>
      </c>
      <c r="C6130" t="s">
        <v>104</v>
      </c>
      <c r="D6130">
        <v>2109000000</v>
      </c>
      <c r="E6130">
        <v>2215500000</v>
      </c>
      <c r="F6130">
        <v>4324500000</v>
      </c>
      <c r="G6130">
        <v>30</v>
      </c>
      <c r="H6130">
        <v>106000000</v>
      </c>
      <c r="I6130">
        <v>2.5127414957923429E-2</v>
      </c>
      <c r="J6130" t="s">
        <v>340</v>
      </c>
      <c r="K6130" t="s">
        <v>735</v>
      </c>
      <c r="L6130" t="s">
        <v>902</v>
      </c>
    </row>
    <row r="6131" spans="1:12" x14ac:dyDescent="0.3">
      <c r="A6131" s="9">
        <v>45016</v>
      </c>
      <c r="B6131" t="s">
        <v>322</v>
      </c>
      <c r="C6131" t="s">
        <v>132</v>
      </c>
      <c r="D6131">
        <v>7176100000</v>
      </c>
      <c r="E6131">
        <v>0</v>
      </c>
      <c r="F6131">
        <v>7176100000</v>
      </c>
      <c r="G6131">
        <v>21</v>
      </c>
      <c r="H6131">
        <v>208100000</v>
      </c>
      <c r="I6131">
        <v>2.9865097588978189E-2</v>
      </c>
      <c r="J6131" t="s">
        <v>340</v>
      </c>
      <c r="K6131" t="s">
        <v>2988</v>
      </c>
      <c r="L6131" t="s">
        <v>1530</v>
      </c>
    </row>
    <row r="6132" spans="1:12" x14ac:dyDescent="0.3">
      <c r="A6132" s="9">
        <v>45016</v>
      </c>
      <c r="B6132" t="s">
        <v>296</v>
      </c>
      <c r="C6132" t="s">
        <v>105</v>
      </c>
      <c r="D6132">
        <v>754000000</v>
      </c>
      <c r="E6132">
        <v>0</v>
      </c>
      <c r="F6132">
        <v>754000000</v>
      </c>
      <c r="G6132">
        <v>51</v>
      </c>
      <c r="H6132">
        <v>400000</v>
      </c>
      <c r="I6132">
        <v>5.3078556263269638E-4</v>
      </c>
      <c r="J6132" t="s">
        <v>340</v>
      </c>
      <c r="K6132" t="s">
        <v>1376</v>
      </c>
      <c r="L6132" t="s">
        <v>557</v>
      </c>
    </row>
    <row r="6133" spans="1:12" x14ac:dyDescent="0.3">
      <c r="A6133" s="9">
        <v>45016</v>
      </c>
      <c r="B6133" t="s">
        <v>333</v>
      </c>
      <c r="C6133" t="s">
        <v>150</v>
      </c>
      <c r="D6133">
        <v>1200000</v>
      </c>
      <c r="E6133">
        <v>0</v>
      </c>
      <c r="F6133">
        <v>1200000</v>
      </c>
      <c r="G6133">
        <v>114</v>
      </c>
      <c r="H6133">
        <v>0</v>
      </c>
      <c r="I6133">
        <v>0</v>
      </c>
      <c r="J6133" t="s">
        <v>339</v>
      </c>
      <c r="K6133" t="s">
        <v>369</v>
      </c>
      <c r="L6133" t="s">
        <v>348</v>
      </c>
    </row>
    <row r="6134" spans="1:12" x14ac:dyDescent="0.3">
      <c r="A6134" s="9">
        <v>45016</v>
      </c>
      <c r="B6134" t="s">
        <v>297</v>
      </c>
      <c r="C6134" t="s">
        <v>106</v>
      </c>
      <c r="D6134">
        <v>241600000</v>
      </c>
      <c r="E6134">
        <v>0</v>
      </c>
      <c r="F6134">
        <v>241600000</v>
      </c>
      <c r="G6134">
        <v>63</v>
      </c>
      <c r="H6134">
        <v>-3200000</v>
      </c>
      <c r="I6134">
        <v>-1.30718954248366E-2</v>
      </c>
      <c r="J6134" t="s">
        <v>341</v>
      </c>
      <c r="K6134" t="s">
        <v>1047</v>
      </c>
      <c r="L6134" t="s">
        <v>1958</v>
      </c>
    </row>
    <row r="6135" spans="1:12" x14ac:dyDescent="0.3">
      <c r="A6135" s="9">
        <v>45016</v>
      </c>
      <c r="B6135" t="s">
        <v>298</v>
      </c>
      <c r="C6135" t="s">
        <v>107</v>
      </c>
      <c r="D6135">
        <v>7500000</v>
      </c>
      <c r="E6135">
        <v>0</v>
      </c>
      <c r="F6135">
        <v>7500000</v>
      </c>
      <c r="G6135">
        <v>103</v>
      </c>
      <c r="H6135">
        <v>900000</v>
      </c>
      <c r="I6135">
        <v>0.13636363636363641</v>
      </c>
      <c r="J6135" t="s">
        <v>340</v>
      </c>
      <c r="K6135" t="s">
        <v>2085</v>
      </c>
      <c r="L6135" t="s">
        <v>441</v>
      </c>
    </row>
    <row r="6136" spans="1:12" x14ac:dyDescent="0.3">
      <c r="A6136" s="9">
        <v>45016</v>
      </c>
      <c r="B6136" t="s">
        <v>299</v>
      </c>
      <c r="C6136" t="s">
        <v>108</v>
      </c>
      <c r="D6136">
        <v>16050700000</v>
      </c>
      <c r="E6136">
        <v>1686400000</v>
      </c>
      <c r="F6136">
        <v>17737100000</v>
      </c>
      <c r="G6136">
        <v>8</v>
      </c>
      <c r="H6136">
        <v>28800000</v>
      </c>
      <c r="I6136">
        <v>1.626356002552475E-3</v>
      </c>
      <c r="J6136" t="s">
        <v>340</v>
      </c>
      <c r="K6136" t="s">
        <v>2470</v>
      </c>
      <c r="L6136" t="s">
        <v>1081</v>
      </c>
    </row>
    <row r="6137" spans="1:12" x14ac:dyDescent="0.3">
      <c r="A6137" s="9">
        <v>45016</v>
      </c>
      <c r="B6137" t="s">
        <v>290</v>
      </c>
      <c r="C6137" t="s">
        <v>99</v>
      </c>
      <c r="D6137">
        <v>214800000</v>
      </c>
      <c r="E6137">
        <v>0</v>
      </c>
      <c r="F6137">
        <v>214800000</v>
      </c>
      <c r="G6137">
        <v>64</v>
      </c>
      <c r="H6137">
        <v>-100000</v>
      </c>
      <c r="I6137">
        <v>-4.6533271288971622E-4</v>
      </c>
      <c r="J6137" t="s">
        <v>341</v>
      </c>
      <c r="K6137" t="s">
        <v>2235</v>
      </c>
      <c r="L6137" t="s">
        <v>503</v>
      </c>
    </row>
    <row r="6138" spans="1:12" x14ac:dyDescent="0.3">
      <c r="A6138" s="9">
        <v>45016</v>
      </c>
      <c r="B6138" t="s">
        <v>301</v>
      </c>
      <c r="C6138" t="s">
        <v>110</v>
      </c>
      <c r="D6138">
        <v>2561200000</v>
      </c>
      <c r="E6138">
        <v>150700000</v>
      </c>
      <c r="F6138">
        <v>2711900000</v>
      </c>
      <c r="G6138">
        <v>37</v>
      </c>
      <c r="H6138">
        <v>-92700000</v>
      </c>
      <c r="I6138">
        <v>-3.305284175996577E-2</v>
      </c>
      <c r="J6138" t="s">
        <v>341</v>
      </c>
      <c r="K6138" t="s">
        <v>1756</v>
      </c>
      <c r="L6138" t="s">
        <v>2309</v>
      </c>
    </row>
    <row r="6139" spans="1:12" x14ac:dyDescent="0.3">
      <c r="A6139" s="9">
        <v>45016</v>
      </c>
      <c r="B6139" t="s">
        <v>302</v>
      </c>
      <c r="C6139" t="s">
        <v>111</v>
      </c>
      <c r="D6139">
        <v>2200000</v>
      </c>
      <c r="E6139">
        <v>0</v>
      </c>
      <c r="F6139">
        <v>2200000</v>
      </c>
      <c r="G6139">
        <v>109</v>
      </c>
      <c r="H6139">
        <v>0</v>
      </c>
      <c r="I6139">
        <v>0</v>
      </c>
      <c r="J6139" t="s">
        <v>339</v>
      </c>
      <c r="K6139" t="s">
        <v>471</v>
      </c>
      <c r="L6139" t="s">
        <v>348</v>
      </c>
    </row>
    <row r="6140" spans="1:12" x14ac:dyDescent="0.3">
      <c r="A6140" s="9">
        <v>45016</v>
      </c>
      <c r="B6140" t="s">
        <v>304</v>
      </c>
      <c r="C6140" t="s">
        <v>113</v>
      </c>
      <c r="D6140">
        <v>16465500000</v>
      </c>
      <c r="E6140">
        <v>4511600000</v>
      </c>
      <c r="F6140">
        <v>20977100000</v>
      </c>
      <c r="G6140">
        <v>11</v>
      </c>
      <c r="H6140">
        <v>850500000</v>
      </c>
      <c r="I6140">
        <v>4.2257509961940908E-2</v>
      </c>
      <c r="J6140" t="s">
        <v>340</v>
      </c>
      <c r="K6140" t="s">
        <v>1918</v>
      </c>
      <c r="L6140" t="s">
        <v>2580</v>
      </c>
    </row>
    <row r="6141" spans="1:12" x14ac:dyDescent="0.3">
      <c r="A6141" s="9">
        <v>45016</v>
      </c>
      <c r="B6141" t="s">
        <v>305</v>
      </c>
      <c r="C6141" t="s">
        <v>114</v>
      </c>
      <c r="D6141">
        <v>15287700000</v>
      </c>
      <c r="E6141">
        <v>7388000000</v>
      </c>
      <c r="F6141">
        <v>22675700000</v>
      </c>
      <c r="G6141">
        <v>6</v>
      </c>
      <c r="H6141">
        <v>3800000</v>
      </c>
      <c r="I6141">
        <v>1.6760836101076661E-4</v>
      </c>
      <c r="J6141" t="s">
        <v>340</v>
      </c>
      <c r="K6141" t="s">
        <v>450</v>
      </c>
      <c r="L6141" t="s">
        <v>495</v>
      </c>
    </row>
    <row r="6142" spans="1:12" x14ac:dyDescent="0.3">
      <c r="A6142" s="9">
        <v>45016</v>
      </c>
      <c r="B6142" t="s">
        <v>309</v>
      </c>
      <c r="C6142" t="s">
        <v>118</v>
      </c>
      <c r="D6142">
        <v>46000000</v>
      </c>
      <c r="E6142">
        <v>27000000</v>
      </c>
      <c r="F6142">
        <v>73000000</v>
      </c>
      <c r="G6142">
        <v>80</v>
      </c>
      <c r="H6142">
        <v>-1300000</v>
      </c>
      <c r="I6142">
        <v>-1.7496635262449531E-2</v>
      </c>
      <c r="J6142" t="s">
        <v>341</v>
      </c>
      <c r="K6142" t="s">
        <v>1414</v>
      </c>
      <c r="L6142" t="s">
        <v>1023</v>
      </c>
    </row>
    <row r="6143" spans="1:12" x14ac:dyDescent="0.3">
      <c r="A6143" s="9">
        <v>45016</v>
      </c>
      <c r="B6143" t="s">
        <v>308</v>
      </c>
      <c r="C6143" t="s">
        <v>117</v>
      </c>
      <c r="D6143">
        <v>209768100000</v>
      </c>
      <c r="E6143">
        <v>25073300000</v>
      </c>
      <c r="F6143">
        <v>234841400000</v>
      </c>
      <c r="G6143">
        <v>1</v>
      </c>
      <c r="H6143">
        <v>1318900000</v>
      </c>
      <c r="I6143">
        <v>5.6478497789292249E-3</v>
      </c>
      <c r="J6143" t="s">
        <v>340</v>
      </c>
      <c r="K6143" t="s">
        <v>2883</v>
      </c>
      <c r="L6143" t="s">
        <v>419</v>
      </c>
    </row>
    <row r="6144" spans="1:12" x14ac:dyDescent="0.3">
      <c r="A6144" s="9">
        <v>45016</v>
      </c>
      <c r="B6144" t="s">
        <v>307</v>
      </c>
      <c r="C6144" t="s">
        <v>141</v>
      </c>
      <c r="D6144">
        <v>124600000</v>
      </c>
      <c r="E6144">
        <v>0</v>
      </c>
      <c r="F6144">
        <v>124600000</v>
      </c>
      <c r="G6144">
        <v>70</v>
      </c>
      <c r="H6144">
        <v>-3800000</v>
      </c>
      <c r="I6144">
        <v>-2.9595015576323991E-2</v>
      </c>
      <c r="J6144" t="s">
        <v>341</v>
      </c>
      <c r="K6144" t="s">
        <v>521</v>
      </c>
      <c r="L6144" t="s">
        <v>1048</v>
      </c>
    </row>
    <row r="6145" spans="1:12" x14ac:dyDescent="0.3">
      <c r="A6145" s="9">
        <v>45016</v>
      </c>
      <c r="B6145" t="s">
        <v>335</v>
      </c>
      <c r="C6145" t="s">
        <v>153</v>
      </c>
      <c r="D6145">
        <v>10000000</v>
      </c>
      <c r="E6145">
        <v>0</v>
      </c>
      <c r="F6145">
        <v>10000000</v>
      </c>
      <c r="G6145">
        <v>82</v>
      </c>
      <c r="H6145">
        <v>0</v>
      </c>
      <c r="I6145">
        <v>0</v>
      </c>
      <c r="J6145" t="s">
        <v>339</v>
      </c>
      <c r="K6145" t="s">
        <v>785</v>
      </c>
      <c r="L6145" t="s">
        <v>348</v>
      </c>
    </row>
    <row r="6146" spans="1:12" x14ac:dyDescent="0.3">
      <c r="A6146" s="9">
        <v>45016</v>
      </c>
      <c r="B6146" t="s">
        <v>320</v>
      </c>
      <c r="C6146" t="s">
        <v>157</v>
      </c>
      <c r="D6146">
        <v>137200000</v>
      </c>
      <c r="E6146">
        <v>0</v>
      </c>
      <c r="F6146">
        <v>137200000</v>
      </c>
      <c r="G6146">
        <v>71</v>
      </c>
      <c r="H6146">
        <v>61800000</v>
      </c>
      <c r="I6146">
        <v>0.81962864721485407</v>
      </c>
      <c r="J6146" t="s">
        <v>340</v>
      </c>
      <c r="K6146" t="s">
        <v>594</v>
      </c>
      <c r="L6146" t="s">
        <v>1837</v>
      </c>
    </row>
    <row r="6147" spans="1:12" x14ac:dyDescent="0.3">
      <c r="A6147" s="9">
        <v>45016</v>
      </c>
      <c r="B6147" t="s">
        <v>292</v>
      </c>
      <c r="C6147" t="s">
        <v>101</v>
      </c>
      <c r="D6147">
        <v>17808400000</v>
      </c>
      <c r="E6147">
        <v>34700000</v>
      </c>
      <c r="F6147">
        <v>17843100000</v>
      </c>
      <c r="G6147">
        <v>9</v>
      </c>
      <c r="H6147">
        <v>626100000</v>
      </c>
      <c r="I6147">
        <v>3.6365220421676253E-2</v>
      </c>
      <c r="J6147" t="s">
        <v>340</v>
      </c>
      <c r="K6147" t="s">
        <v>2661</v>
      </c>
      <c r="L6147" t="s">
        <v>2855</v>
      </c>
    </row>
    <row r="6148" spans="1:12" x14ac:dyDescent="0.3">
      <c r="A6148" s="9">
        <v>45016</v>
      </c>
      <c r="B6148" t="s">
        <v>310</v>
      </c>
      <c r="C6148" t="s">
        <v>142</v>
      </c>
      <c r="D6148">
        <v>74700000</v>
      </c>
      <c r="E6148">
        <v>0</v>
      </c>
      <c r="F6148">
        <v>74700000</v>
      </c>
      <c r="G6148">
        <v>74</v>
      </c>
      <c r="H6148">
        <v>4400000</v>
      </c>
      <c r="I6148">
        <v>6.2588904694167849E-2</v>
      </c>
      <c r="J6148" t="s">
        <v>340</v>
      </c>
      <c r="K6148" t="s">
        <v>2067</v>
      </c>
      <c r="L6148" t="s">
        <v>860</v>
      </c>
    </row>
    <row r="6149" spans="1:12" x14ac:dyDescent="0.3">
      <c r="A6149" s="9">
        <v>45016</v>
      </c>
      <c r="B6149" t="s">
        <v>311</v>
      </c>
      <c r="C6149" t="s">
        <v>120</v>
      </c>
      <c r="D6149">
        <v>0</v>
      </c>
      <c r="E6149">
        <v>0</v>
      </c>
      <c r="F6149">
        <v>0</v>
      </c>
      <c r="G6149">
        <v>123</v>
      </c>
      <c r="H6149">
        <v>0</v>
      </c>
      <c r="J6149" t="s">
        <v>339</v>
      </c>
      <c r="K6149" t="s">
        <v>348</v>
      </c>
      <c r="L6149" t="s">
        <v>348</v>
      </c>
    </row>
    <row r="6150" spans="1:12" x14ac:dyDescent="0.3">
      <c r="A6150" s="9">
        <v>45016</v>
      </c>
      <c r="B6150" t="s">
        <v>315</v>
      </c>
      <c r="C6150" t="s">
        <v>124</v>
      </c>
      <c r="D6150">
        <v>0</v>
      </c>
      <c r="E6150">
        <v>2900000</v>
      </c>
      <c r="F6150">
        <v>2900000</v>
      </c>
      <c r="G6150">
        <v>106</v>
      </c>
      <c r="H6150">
        <v>0</v>
      </c>
      <c r="I6150">
        <v>0</v>
      </c>
      <c r="J6150" t="s">
        <v>339</v>
      </c>
      <c r="K6150" t="s">
        <v>490</v>
      </c>
      <c r="L6150" t="s">
        <v>348</v>
      </c>
    </row>
    <row r="6151" spans="1:12" x14ac:dyDescent="0.3">
      <c r="A6151" s="9">
        <v>45016</v>
      </c>
      <c r="B6151" t="s">
        <v>313</v>
      </c>
      <c r="C6151" t="s">
        <v>122</v>
      </c>
      <c r="D6151">
        <v>121900000</v>
      </c>
      <c r="E6151">
        <v>0</v>
      </c>
      <c r="F6151">
        <v>121900000</v>
      </c>
      <c r="G6151">
        <v>69</v>
      </c>
      <c r="H6151">
        <v>-3100000</v>
      </c>
      <c r="I6151">
        <v>-2.4799999999999999E-2</v>
      </c>
      <c r="J6151" t="s">
        <v>341</v>
      </c>
      <c r="K6151" t="s">
        <v>392</v>
      </c>
      <c r="L6151" t="s">
        <v>1056</v>
      </c>
    </row>
    <row r="6152" spans="1:12" x14ac:dyDescent="0.3">
      <c r="A6152" s="9">
        <v>45016</v>
      </c>
      <c r="B6152" t="s">
        <v>312</v>
      </c>
      <c r="C6152" t="s">
        <v>121</v>
      </c>
      <c r="D6152">
        <v>0</v>
      </c>
      <c r="E6152">
        <v>0</v>
      </c>
      <c r="F6152">
        <v>0</v>
      </c>
      <c r="G6152">
        <v>122</v>
      </c>
      <c r="H6152">
        <v>0</v>
      </c>
      <c r="J6152" t="s">
        <v>339</v>
      </c>
      <c r="K6152" t="s">
        <v>348</v>
      </c>
      <c r="L6152" t="s">
        <v>348</v>
      </c>
    </row>
    <row r="6153" spans="1:12" x14ac:dyDescent="0.3">
      <c r="A6153" s="9">
        <v>45016</v>
      </c>
      <c r="B6153" t="s">
        <v>321</v>
      </c>
      <c r="C6153" t="s">
        <v>130</v>
      </c>
      <c r="D6153">
        <v>328300000</v>
      </c>
      <c r="E6153">
        <v>66400000.000000007</v>
      </c>
      <c r="F6153">
        <v>394700000</v>
      </c>
      <c r="G6153">
        <v>58</v>
      </c>
      <c r="H6153">
        <v>-14300000</v>
      </c>
      <c r="I6153">
        <v>-3.4963325183374083E-2</v>
      </c>
      <c r="J6153" t="s">
        <v>341</v>
      </c>
      <c r="K6153" t="s">
        <v>713</v>
      </c>
      <c r="L6153" t="s">
        <v>1226</v>
      </c>
    </row>
    <row r="6154" spans="1:12" x14ac:dyDescent="0.3">
      <c r="A6154" s="9">
        <v>45016</v>
      </c>
      <c r="B6154" t="s">
        <v>316</v>
      </c>
      <c r="C6154" t="s">
        <v>125</v>
      </c>
      <c r="D6154">
        <v>0</v>
      </c>
      <c r="E6154">
        <v>0</v>
      </c>
      <c r="F6154">
        <v>0</v>
      </c>
      <c r="G6154">
        <v>118</v>
      </c>
      <c r="H6154">
        <v>0</v>
      </c>
      <c r="J6154" t="s">
        <v>339</v>
      </c>
      <c r="K6154" t="s">
        <v>348</v>
      </c>
      <c r="L6154" t="s">
        <v>348</v>
      </c>
    </row>
    <row r="6155" spans="1:12" x14ac:dyDescent="0.3">
      <c r="A6155" s="9">
        <v>45016</v>
      </c>
      <c r="B6155" t="s">
        <v>317</v>
      </c>
      <c r="C6155" t="s">
        <v>126</v>
      </c>
      <c r="D6155">
        <v>11488100000</v>
      </c>
      <c r="E6155">
        <v>0</v>
      </c>
      <c r="F6155">
        <v>11488100000</v>
      </c>
      <c r="G6155">
        <v>17</v>
      </c>
      <c r="H6155">
        <v>-102000000</v>
      </c>
      <c r="I6155">
        <v>-8.8006143173915662E-3</v>
      </c>
      <c r="J6155" t="s">
        <v>341</v>
      </c>
      <c r="K6155" t="s">
        <v>404</v>
      </c>
      <c r="L6155" t="s">
        <v>862</v>
      </c>
    </row>
    <row r="6156" spans="1:12" x14ac:dyDescent="0.3">
      <c r="A6156" s="9">
        <v>45016</v>
      </c>
      <c r="B6156" t="s">
        <v>318</v>
      </c>
      <c r="C6156" t="s">
        <v>127</v>
      </c>
      <c r="D6156">
        <v>1400000</v>
      </c>
      <c r="E6156">
        <v>0</v>
      </c>
      <c r="F6156">
        <v>1400000</v>
      </c>
      <c r="G6156">
        <v>111</v>
      </c>
      <c r="H6156">
        <v>0</v>
      </c>
      <c r="I6156">
        <v>0</v>
      </c>
      <c r="J6156" t="s">
        <v>339</v>
      </c>
      <c r="K6156" t="s">
        <v>550</v>
      </c>
      <c r="L6156" t="s">
        <v>348</v>
      </c>
    </row>
    <row r="6157" spans="1:12" x14ac:dyDescent="0.3">
      <c r="A6157" s="9">
        <v>45016</v>
      </c>
      <c r="B6157" t="s">
        <v>319</v>
      </c>
      <c r="C6157" t="s">
        <v>128</v>
      </c>
      <c r="D6157">
        <v>7000000</v>
      </c>
      <c r="E6157">
        <v>0</v>
      </c>
      <c r="F6157">
        <v>7000000</v>
      </c>
      <c r="G6157">
        <v>99</v>
      </c>
      <c r="H6157">
        <v>0</v>
      </c>
      <c r="I6157">
        <v>0</v>
      </c>
      <c r="J6157" t="s">
        <v>339</v>
      </c>
      <c r="K6157" t="s">
        <v>2041</v>
      </c>
      <c r="L6157" t="s">
        <v>348</v>
      </c>
    </row>
    <row r="6158" spans="1:12" x14ac:dyDescent="0.3">
      <c r="A6158" s="9">
        <v>45016</v>
      </c>
      <c r="B6158" t="s">
        <v>314</v>
      </c>
      <c r="C6158" t="s">
        <v>123</v>
      </c>
      <c r="D6158">
        <v>300000</v>
      </c>
      <c r="E6158">
        <v>0</v>
      </c>
      <c r="F6158">
        <v>300000</v>
      </c>
      <c r="G6158">
        <v>107</v>
      </c>
      <c r="H6158">
        <v>0</v>
      </c>
      <c r="I6158">
        <v>0</v>
      </c>
      <c r="J6158" t="s">
        <v>339</v>
      </c>
      <c r="K6158" t="s">
        <v>390</v>
      </c>
      <c r="L6158" t="s">
        <v>348</v>
      </c>
    </row>
    <row r="6159" spans="1:12" x14ac:dyDescent="0.3">
      <c r="A6159" s="9">
        <v>45046</v>
      </c>
      <c r="B6159" t="s">
        <v>204</v>
      </c>
      <c r="C6159" t="s">
        <v>13</v>
      </c>
      <c r="D6159">
        <v>0</v>
      </c>
      <c r="E6159">
        <v>100000</v>
      </c>
      <c r="F6159">
        <v>100000</v>
      </c>
      <c r="G6159">
        <v>108</v>
      </c>
      <c r="H6159">
        <v>-800000</v>
      </c>
      <c r="I6159">
        <v>-0.88888888888888884</v>
      </c>
      <c r="J6159" t="s">
        <v>341</v>
      </c>
      <c r="K6159" t="s">
        <v>486</v>
      </c>
      <c r="L6159" t="s">
        <v>664</v>
      </c>
    </row>
    <row r="6160" spans="1:12" x14ac:dyDescent="0.3">
      <c r="A6160" s="9">
        <v>45046</v>
      </c>
      <c r="B6160" t="s">
        <v>207</v>
      </c>
      <c r="C6160" t="s">
        <v>16</v>
      </c>
      <c r="D6160">
        <v>1829500000</v>
      </c>
      <c r="E6160">
        <v>1764100000</v>
      </c>
      <c r="F6160">
        <v>3593600000</v>
      </c>
      <c r="G6160">
        <v>33</v>
      </c>
      <c r="H6160">
        <v>-118900000</v>
      </c>
      <c r="I6160">
        <v>-3.2026936026936029E-2</v>
      </c>
      <c r="J6160" t="s">
        <v>341</v>
      </c>
      <c r="K6160" t="s">
        <v>1229</v>
      </c>
      <c r="L6160" t="s">
        <v>770</v>
      </c>
    </row>
    <row r="6161" spans="1:12" x14ac:dyDescent="0.3">
      <c r="A6161" s="9">
        <v>45046</v>
      </c>
      <c r="B6161" t="s">
        <v>206</v>
      </c>
      <c r="C6161" t="s">
        <v>15</v>
      </c>
      <c r="D6161">
        <v>100000</v>
      </c>
      <c r="E6161">
        <v>0</v>
      </c>
      <c r="F6161">
        <v>100000</v>
      </c>
      <c r="G6161">
        <v>115</v>
      </c>
      <c r="H6161">
        <v>0</v>
      </c>
      <c r="I6161">
        <v>0</v>
      </c>
      <c r="J6161" t="s">
        <v>339</v>
      </c>
      <c r="K6161" t="s">
        <v>486</v>
      </c>
      <c r="L6161" t="s">
        <v>348</v>
      </c>
    </row>
    <row r="6162" spans="1:12" x14ac:dyDescent="0.3">
      <c r="A6162" s="9">
        <v>45046</v>
      </c>
      <c r="B6162" t="s">
        <v>205</v>
      </c>
      <c r="C6162" t="s">
        <v>14</v>
      </c>
      <c r="D6162">
        <v>8597800000</v>
      </c>
      <c r="E6162">
        <v>348800000</v>
      </c>
      <c r="F6162">
        <v>8946600000</v>
      </c>
      <c r="G6162">
        <v>20</v>
      </c>
      <c r="H6162">
        <v>726600000</v>
      </c>
      <c r="I6162">
        <v>8.8394160583941603E-2</v>
      </c>
      <c r="J6162" t="s">
        <v>340</v>
      </c>
      <c r="K6162" t="s">
        <v>2075</v>
      </c>
      <c r="L6162" t="s">
        <v>2377</v>
      </c>
    </row>
    <row r="6163" spans="1:12" x14ac:dyDescent="0.3">
      <c r="A6163" s="9">
        <v>45046</v>
      </c>
      <c r="B6163" t="s">
        <v>203</v>
      </c>
      <c r="C6163" t="s">
        <v>12</v>
      </c>
      <c r="D6163">
        <v>20000000</v>
      </c>
      <c r="E6163">
        <v>100000</v>
      </c>
      <c r="F6163">
        <v>20100000</v>
      </c>
      <c r="G6163">
        <v>91</v>
      </c>
      <c r="H6163">
        <v>600000</v>
      </c>
      <c r="I6163">
        <v>3.0769230769230771E-2</v>
      </c>
      <c r="J6163" t="s">
        <v>340</v>
      </c>
      <c r="K6163" t="s">
        <v>578</v>
      </c>
      <c r="L6163" t="s">
        <v>451</v>
      </c>
    </row>
    <row r="6164" spans="1:12" x14ac:dyDescent="0.3">
      <c r="A6164" s="9">
        <v>45046</v>
      </c>
      <c r="B6164" t="s">
        <v>226</v>
      </c>
      <c r="C6164" t="s">
        <v>35</v>
      </c>
      <c r="D6164">
        <v>64700000</v>
      </c>
      <c r="E6164">
        <v>1400000</v>
      </c>
      <c r="F6164">
        <v>66100000</v>
      </c>
      <c r="G6164">
        <v>77</v>
      </c>
      <c r="H6164">
        <v>0</v>
      </c>
      <c r="I6164">
        <v>0</v>
      </c>
      <c r="J6164" t="s">
        <v>339</v>
      </c>
      <c r="K6164" t="s">
        <v>2975</v>
      </c>
      <c r="L6164" t="s">
        <v>348</v>
      </c>
    </row>
    <row r="6165" spans="1:12" x14ac:dyDescent="0.3">
      <c r="A6165" s="9">
        <v>45046</v>
      </c>
      <c r="B6165" t="s">
        <v>201</v>
      </c>
      <c r="C6165" t="s">
        <v>10</v>
      </c>
      <c r="D6165">
        <v>2696300000</v>
      </c>
      <c r="E6165">
        <v>364400000</v>
      </c>
      <c r="F6165">
        <v>3060700000</v>
      </c>
      <c r="G6165">
        <v>38</v>
      </c>
      <c r="H6165">
        <v>-68100000</v>
      </c>
      <c r="I6165">
        <v>-2.1765533111736131E-2</v>
      </c>
      <c r="J6165" t="s">
        <v>341</v>
      </c>
      <c r="K6165" t="s">
        <v>2577</v>
      </c>
      <c r="L6165" t="s">
        <v>1436</v>
      </c>
    </row>
    <row r="6166" spans="1:12" x14ac:dyDescent="0.3">
      <c r="A6166" s="9">
        <v>45046</v>
      </c>
      <c r="B6166" t="s">
        <v>334</v>
      </c>
      <c r="C6166" t="s">
        <v>151</v>
      </c>
      <c r="D6166">
        <v>5557800000</v>
      </c>
      <c r="E6166">
        <v>0</v>
      </c>
      <c r="F6166">
        <v>5557800000</v>
      </c>
      <c r="G6166">
        <v>26</v>
      </c>
      <c r="H6166">
        <v>103800000</v>
      </c>
      <c r="I6166">
        <v>1.9031903190319031E-2</v>
      </c>
      <c r="J6166" t="s">
        <v>340</v>
      </c>
      <c r="K6166" t="s">
        <v>1838</v>
      </c>
      <c r="L6166" t="s">
        <v>910</v>
      </c>
    </row>
    <row r="6167" spans="1:12" x14ac:dyDescent="0.3">
      <c r="A6167" s="9">
        <v>45046</v>
      </c>
      <c r="B6167" t="s">
        <v>200</v>
      </c>
      <c r="C6167" t="s">
        <v>9</v>
      </c>
      <c r="D6167">
        <v>6481800000</v>
      </c>
      <c r="E6167">
        <v>0</v>
      </c>
      <c r="F6167">
        <v>6481800000</v>
      </c>
      <c r="G6167">
        <v>23</v>
      </c>
      <c r="H6167">
        <v>200000</v>
      </c>
      <c r="I6167">
        <v>3.085657862256233E-5</v>
      </c>
      <c r="J6167" t="s">
        <v>340</v>
      </c>
      <c r="K6167" t="s">
        <v>2974</v>
      </c>
      <c r="L6167" t="s">
        <v>379</v>
      </c>
    </row>
    <row r="6168" spans="1:12" x14ac:dyDescent="0.3">
      <c r="A6168" s="9">
        <v>45046</v>
      </c>
      <c r="B6168" t="s">
        <v>199</v>
      </c>
      <c r="C6168" t="s">
        <v>8</v>
      </c>
      <c r="D6168">
        <v>9900000</v>
      </c>
      <c r="E6168">
        <v>0</v>
      </c>
      <c r="F6168">
        <v>9900000</v>
      </c>
      <c r="G6168">
        <v>97</v>
      </c>
      <c r="H6168">
        <v>300000</v>
      </c>
      <c r="I6168">
        <v>3.125E-2</v>
      </c>
      <c r="J6168" t="s">
        <v>340</v>
      </c>
      <c r="K6168" t="s">
        <v>1067</v>
      </c>
      <c r="L6168" t="s">
        <v>390</v>
      </c>
    </row>
    <row r="6169" spans="1:12" x14ac:dyDescent="0.3">
      <c r="A6169" s="9">
        <v>45046</v>
      </c>
      <c r="B6169" t="s">
        <v>225</v>
      </c>
      <c r="C6169" t="s">
        <v>34</v>
      </c>
      <c r="D6169">
        <v>177034700000</v>
      </c>
      <c r="E6169">
        <v>19216200000</v>
      </c>
      <c r="F6169">
        <v>196250900000</v>
      </c>
      <c r="G6169">
        <v>2</v>
      </c>
      <c r="H6169">
        <v>1927000000</v>
      </c>
      <c r="I6169">
        <v>9.916433336300887E-3</v>
      </c>
      <c r="J6169" t="s">
        <v>340</v>
      </c>
      <c r="K6169" t="s">
        <v>1695</v>
      </c>
      <c r="L6169" t="s">
        <v>2432</v>
      </c>
    </row>
    <row r="6170" spans="1:12" x14ac:dyDescent="0.3">
      <c r="A6170" s="9">
        <v>45046</v>
      </c>
      <c r="B6170" t="s">
        <v>202</v>
      </c>
      <c r="C6170" t="s">
        <v>11</v>
      </c>
      <c r="D6170">
        <v>97900000</v>
      </c>
      <c r="E6170">
        <v>0</v>
      </c>
      <c r="F6170">
        <v>97900000</v>
      </c>
      <c r="G6170">
        <v>72</v>
      </c>
      <c r="H6170">
        <v>200000</v>
      </c>
      <c r="I6170">
        <v>2.0470829068577282E-3</v>
      </c>
      <c r="J6170" t="s">
        <v>340</v>
      </c>
      <c r="K6170" t="s">
        <v>2827</v>
      </c>
      <c r="L6170" t="s">
        <v>379</v>
      </c>
    </row>
    <row r="6171" spans="1:12" x14ac:dyDescent="0.3">
      <c r="A6171" s="9">
        <v>45046</v>
      </c>
      <c r="B6171" t="s">
        <v>329</v>
      </c>
      <c r="C6171" t="s">
        <v>146</v>
      </c>
      <c r="D6171">
        <v>22400000</v>
      </c>
      <c r="E6171">
        <v>0</v>
      </c>
      <c r="F6171">
        <v>22400000</v>
      </c>
      <c r="G6171">
        <v>93</v>
      </c>
      <c r="H6171">
        <v>0</v>
      </c>
      <c r="I6171">
        <v>0</v>
      </c>
      <c r="J6171" t="s">
        <v>339</v>
      </c>
      <c r="K6171" t="s">
        <v>566</v>
      </c>
      <c r="L6171" t="s">
        <v>348</v>
      </c>
    </row>
    <row r="6172" spans="1:12" x14ac:dyDescent="0.3">
      <c r="A6172" s="9">
        <v>45046</v>
      </c>
      <c r="B6172" t="s">
        <v>291</v>
      </c>
      <c r="C6172" t="s">
        <v>100</v>
      </c>
      <c r="D6172">
        <v>1000000</v>
      </c>
      <c r="E6172">
        <v>100000</v>
      </c>
      <c r="F6172">
        <v>1100000</v>
      </c>
      <c r="G6172">
        <v>112</v>
      </c>
      <c r="H6172">
        <v>-400000</v>
      </c>
      <c r="I6172">
        <v>-0.26666666666666672</v>
      </c>
      <c r="J6172" t="s">
        <v>341</v>
      </c>
      <c r="K6172" t="s">
        <v>574</v>
      </c>
      <c r="L6172" t="s">
        <v>909</v>
      </c>
    </row>
    <row r="6173" spans="1:12" x14ac:dyDescent="0.3">
      <c r="A6173" s="9">
        <v>45046</v>
      </c>
      <c r="B6173" t="s">
        <v>337</v>
      </c>
      <c r="C6173" t="s">
        <v>155</v>
      </c>
      <c r="D6173">
        <v>0</v>
      </c>
      <c r="E6173">
        <v>0</v>
      </c>
      <c r="F6173">
        <v>0</v>
      </c>
      <c r="G6173">
        <v>124</v>
      </c>
      <c r="H6173">
        <v>0</v>
      </c>
      <c r="J6173" t="s">
        <v>339</v>
      </c>
      <c r="K6173" t="s">
        <v>348</v>
      </c>
      <c r="L6173" t="s">
        <v>348</v>
      </c>
    </row>
    <row r="6174" spans="1:12" x14ac:dyDescent="0.3">
      <c r="A6174" s="9">
        <v>45046</v>
      </c>
      <c r="B6174" t="s">
        <v>211</v>
      </c>
      <c r="C6174" t="s">
        <v>20</v>
      </c>
      <c r="D6174">
        <v>2141800000</v>
      </c>
      <c r="E6174">
        <v>146900000</v>
      </c>
      <c r="F6174">
        <v>2288700000</v>
      </c>
      <c r="G6174">
        <v>41</v>
      </c>
      <c r="H6174">
        <v>62200000</v>
      </c>
      <c r="I6174">
        <v>2.793622277116551E-2</v>
      </c>
      <c r="J6174" t="s">
        <v>340</v>
      </c>
      <c r="K6174" t="s">
        <v>2691</v>
      </c>
      <c r="L6174" t="s">
        <v>455</v>
      </c>
    </row>
    <row r="6175" spans="1:12" x14ac:dyDescent="0.3">
      <c r="A6175" s="9">
        <v>45046</v>
      </c>
      <c r="B6175" t="s">
        <v>212</v>
      </c>
      <c r="C6175" t="s">
        <v>21</v>
      </c>
      <c r="D6175">
        <v>3100000</v>
      </c>
      <c r="E6175">
        <v>0</v>
      </c>
      <c r="F6175">
        <v>3100000</v>
      </c>
      <c r="G6175">
        <v>104</v>
      </c>
      <c r="H6175">
        <v>0</v>
      </c>
      <c r="I6175">
        <v>0</v>
      </c>
      <c r="J6175" t="s">
        <v>339</v>
      </c>
      <c r="K6175" t="s">
        <v>777</v>
      </c>
      <c r="L6175" t="s">
        <v>348</v>
      </c>
    </row>
    <row r="6176" spans="1:12" x14ac:dyDescent="0.3">
      <c r="A6176" s="9">
        <v>45046</v>
      </c>
      <c r="B6176" t="s">
        <v>213</v>
      </c>
      <c r="C6176" t="s">
        <v>22</v>
      </c>
      <c r="D6176">
        <v>175600000</v>
      </c>
      <c r="E6176">
        <v>0</v>
      </c>
      <c r="F6176">
        <v>175600000</v>
      </c>
      <c r="G6176">
        <v>68</v>
      </c>
      <c r="H6176">
        <v>-1400000</v>
      </c>
      <c r="I6176">
        <v>-7.9096045197740109E-3</v>
      </c>
      <c r="J6176" t="s">
        <v>341</v>
      </c>
      <c r="K6176" t="s">
        <v>1240</v>
      </c>
      <c r="L6176" t="s">
        <v>626</v>
      </c>
    </row>
    <row r="6177" spans="1:12" x14ac:dyDescent="0.3">
      <c r="A6177" s="9">
        <v>45046</v>
      </c>
      <c r="B6177" t="s">
        <v>214</v>
      </c>
      <c r="C6177" t="s">
        <v>23</v>
      </c>
      <c r="D6177">
        <v>34400000</v>
      </c>
      <c r="E6177">
        <v>21000000</v>
      </c>
      <c r="F6177">
        <v>55400000</v>
      </c>
      <c r="G6177">
        <v>79</v>
      </c>
      <c r="H6177">
        <v>16800000</v>
      </c>
      <c r="I6177">
        <v>0.43523316062176159</v>
      </c>
      <c r="J6177" t="s">
        <v>340</v>
      </c>
      <c r="K6177" t="s">
        <v>850</v>
      </c>
      <c r="L6177" t="s">
        <v>2334</v>
      </c>
    </row>
    <row r="6178" spans="1:12" x14ac:dyDescent="0.3">
      <c r="A6178" s="9">
        <v>45046</v>
      </c>
      <c r="B6178" t="s">
        <v>216</v>
      </c>
      <c r="C6178" t="s">
        <v>25</v>
      </c>
      <c r="D6178">
        <v>33100000</v>
      </c>
      <c r="E6178">
        <v>700000</v>
      </c>
      <c r="F6178">
        <v>33800000</v>
      </c>
      <c r="G6178">
        <v>84</v>
      </c>
      <c r="H6178">
        <v>2800000</v>
      </c>
      <c r="I6178">
        <v>9.0322580645161285E-2</v>
      </c>
      <c r="J6178" t="s">
        <v>340</v>
      </c>
      <c r="K6178" t="s">
        <v>2626</v>
      </c>
      <c r="L6178" t="s">
        <v>629</v>
      </c>
    </row>
    <row r="6179" spans="1:12" x14ac:dyDescent="0.3">
      <c r="A6179" s="9">
        <v>45046</v>
      </c>
      <c r="B6179" t="s">
        <v>234</v>
      </c>
      <c r="C6179" t="s">
        <v>156</v>
      </c>
      <c r="D6179">
        <v>368600000</v>
      </c>
      <c r="E6179">
        <v>55000000</v>
      </c>
      <c r="F6179">
        <v>423600000</v>
      </c>
      <c r="G6179">
        <v>59</v>
      </c>
      <c r="H6179">
        <v>-1900000</v>
      </c>
      <c r="I6179">
        <v>-4.4653349001175088E-3</v>
      </c>
      <c r="J6179" t="s">
        <v>341</v>
      </c>
      <c r="K6179" t="s">
        <v>2038</v>
      </c>
      <c r="L6179" t="s">
        <v>996</v>
      </c>
    </row>
    <row r="6180" spans="1:12" x14ac:dyDescent="0.3">
      <c r="A6180" s="9">
        <v>45046</v>
      </c>
      <c r="B6180" t="s">
        <v>220</v>
      </c>
      <c r="C6180" t="s">
        <v>29</v>
      </c>
      <c r="D6180">
        <v>24500000</v>
      </c>
      <c r="E6180">
        <v>0</v>
      </c>
      <c r="F6180">
        <v>24500000</v>
      </c>
      <c r="G6180">
        <v>90</v>
      </c>
      <c r="H6180">
        <v>-200000</v>
      </c>
      <c r="I6180">
        <v>-8.0971659919028341E-3</v>
      </c>
      <c r="J6180" t="s">
        <v>341</v>
      </c>
      <c r="K6180" t="s">
        <v>2185</v>
      </c>
      <c r="L6180" t="s">
        <v>497</v>
      </c>
    </row>
    <row r="6181" spans="1:12" x14ac:dyDescent="0.3">
      <c r="A6181" s="9">
        <v>45046</v>
      </c>
      <c r="B6181" t="s">
        <v>221</v>
      </c>
      <c r="C6181" t="s">
        <v>30</v>
      </c>
      <c r="D6181">
        <v>3631300000</v>
      </c>
      <c r="E6181">
        <v>219500000</v>
      </c>
      <c r="F6181">
        <v>3850800000</v>
      </c>
      <c r="G6181">
        <v>36</v>
      </c>
      <c r="H6181">
        <v>62300000</v>
      </c>
      <c r="I6181">
        <v>1.644450310149136E-2</v>
      </c>
      <c r="J6181" t="s">
        <v>340</v>
      </c>
      <c r="K6181" t="s">
        <v>2889</v>
      </c>
      <c r="L6181" t="s">
        <v>1660</v>
      </c>
    </row>
    <row r="6182" spans="1:12" x14ac:dyDescent="0.3">
      <c r="A6182" s="9">
        <v>45046</v>
      </c>
      <c r="B6182" t="s">
        <v>222</v>
      </c>
      <c r="C6182" t="s">
        <v>31</v>
      </c>
      <c r="D6182">
        <v>920500000</v>
      </c>
      <c r="E6182">
        <v>150700000</v>
      </c>
      <c r="F6182">
        <v>1071200000</v>
      </c>
      <c r="G6182">
        <v>46</v>
      </c>
      <c r="H6182">
        <v>41000000</v>
      </c>
      <c r="I6182">
        <v>3.9798097456804502E-2</v>
      </c>
      <c r="J6182" t="s">
        <v>340</v>
      </c>
      <c r="K6182" t="s">
        <v>1793</v>
      </c>
      <c r="L6182" t="s">
        <v>381</v>
      </c>
    </row>
    <row r="6183" spans="1:12" x14ac:dyDescent="0.3">
      <c r="A6183" s="9">
        <v>45046</v>
      </c>
      <c r="B6183" t="s">
        <v>223</v>
      </c>
      <c r="C6183" t="s">
        <v>32</v>
      </c>
      <c r="D6183">
        <v>68500000</v>
      </c>
      <c r="E6183">
        <v>10200000</v>
      </c>
      <c r="F6183">
        <v>78700000</v>
      </c>
      <c r="G6183">
        <v>76</v>
      </c>
      <c r="H6183">
        <v>1000000</v>
      </c>
      <c r="I6183">
        <v>1.2870012870012869E-2</v>
      </c>
      <c r="J6183" t="s">
        <v>340</v>
      </c>
      <c r="K6183" t="s">
        <v>2989</v>
      </c>
      <c r="L6183" t="s">
        <v>458</v>
      </c>
    </row>
    <row r="6184" spans="1:12" x14ac:dyDescent="0.3">
      <c r="A6184" s="9">
        <v>45046</v>
      </c>
      <c r="B6184" t="s">
        <v>242</v>
      </c>
      <c r="C6184" t="s">
        <v>51</v>
      </c>
      <c r="D6184">
        <v>18900000</v>
      </c>
      <c r="E6184">
        <v>0</v>
      </c>
      <c r="F6184">
        <v>18900000</v>
      </c>
      <c r="G6184">
        <v>95</v>
      </c>
      <c r="H6184">
        <v>400000</v>
      </c>
      <c r="I6184">
        <v>2.1621621621621619E-2</v>
      </c>
      <c r="J6184" t="s">
        <v>340</v>
      </c>
      <c r="K6184" t="s">
        <v>896</v>
      </c>
      <c r="L6184" t="s">
        <v>557</v>
      </c>
    </row>
    <row r="6185" spans="1:12" x14ac:dyDescent="0.3">
      <c r="A6185" s="9">
        <v>45046</v>
      </c>
      <c r="B6185" t="s">
        <v>258</v>
      </c>
      <c r="C6185" t="s">
        <v>67</v>
      </c>
      <c r="D6185">
        <v>300500000</v>
      </c>
      <c r="E6185">
        <v>16700000</v>
      </c>
      <c r="F6185">
        <v>317200000</v>
      </c>
      <c r="G6185">
        <v>61</v>
      </c>
      <c r="H6185">
        <v>8800000</v>
      </c>
      <c r="I6185">
        <v>2.8534370946822311E-2</v>
      </c>
      <c r="J6185" t="s">
        <v>340</v>
      </c>
      <c r="K6185" t="s">
        <v>410</v>
      </c>
      <c r="L6185" t="s">
        <v>1872</v>
      </c>
    </row>
    <row r="6186" spans="1:12" x14ac:dyDescent="0.3">
      <c r="A6186" s="9">
        <v>45046</v>
      </c>
      <c r="B6186" t="s">
        <v>228</v>
      </c>
      <c r="C6186" t="s">
        <v>37</v>
      </c>
      <c r="D6186">
        <v>3083500000</v>
      </c>
      <c r="E6186">
        <v>4092100000</v>
      </c>
      <c r="F6186">
        <v>7175600000</v>
      </c>
      <c r="G6186">
        <v>22</v>
      </c>
      <c r="H6186">
        <v>132600000</v>
      </c>
      <c r="I6186">
        <v>1.882720431634247E-2</v>
      </c>
      <c r="J6186" t="s">
        <v>340</v>
      </c>
      <c r="K6186" t="s">
        <v>2988</v>
      </c>
      <c r="L6186" t="s">
        <v>1116</v>
      </c>
    </row>
    <row r="6187" spans="1:12" x14ac:dyDescent="0.3">
      <c r="A6187" s="9">
        <v>45046</v>
      </c>
      <c r="B6187" t="s">
        <v>208</v>
      </c>
      <c r="C6187" t="s">
        <v>17</v>
      </c>
      <c r="D6187">
        <v>1939700000</v>
      </c>
      <c r="E6187">
        <v>151500000</v>
      </c>
      <c r="F6187">
        <v>2091200000</v>
      </c>
      <c r="G6187">
        <v>40</v>
      </c>
      <c r="H6187">
        <v>-39900000</v>
      </c>
      <c r="I6187">
        <v>-1.8722725353104031E-2</v>
      </c>
      <c r="J6187" t="s">
        <v>341</v>
      </c>
      <c r="K6187" t="s">
        <v>2278</v>
      </c>
      <c r="L6187" t="s">
        <v>1787</v>
      </c>
    </row>
    <row r="6188" spans="1:12" x14ac:dyDescent="0.3">
      <c r="A6188" s="9">
        <v>45046</v>
      </c>
      <c r="B6188" t="s">
        <v>256</v>
      </c>
      <c r="C6188" t="s">
        <v>65</v>
      </c>
      <c r="D6188">
        <v>382200000</v>
      </c>
      <c r="E6188">
        <v>80400000</v>
      </c>
      <c r="F6188">
        <v>462600000</v>
      </c>
      <c r="G6188">
        <v>57</v>
      </c>
      <c r="H6188">
        <v>-15400000</v>
      </c>
      <c r="I6188">
        <v>-3.221757322175732E-2</v>
      </c>
      <c r="J6188" t="s">
        <v>341</v>
      </c>
      <c r="K6188" t="s">
        <v>2318</v>
      </c>
      <c r="L6188" t="s">
        <v>783</v>
      </c>
    </row>
    <row r="6189" spans="1:12" x14ac:dyDescent="0.3">
      <c r="A6189" s="9">
        <v>45046</v>
      </c>
      <c r="B6189" t="s">
        <v>245</v>
      </c>
      <c r="C6189" t="s">
        <v>54</v>
      </c>
      <c r="D6189">
        <v>17276600000</v>
      </c>
      <c r="E6189">
        <v>1766000000</v>
      </c>
      <c r="F6189">
        <v>19042600000</v>
      </c>
      <c r="G6189">
        <v>7</v>
      </c>
      <c r="H6189">
        <v>214300000</v>
      </c>
      <c r="I6189">
        <v>1.1381802924321369E-2</v>
      </c>
      <c r="J6189" t="s">
        <v>340</v>
      </c>
      <c r="K6189" t="s">
        <v>2762</v>
      </c>
      <c r="L6189" t="s">
        <v>2235</v>
      </c>
    </row>
    <row r="6190" spans="1:12" x14ac:dyDescent="0.3">
      <c r="A6190" s="9">
        <v>45046</v>
      </c>
      <c r="B6190" t="s">
        <v>254</v>
      </c>
      <c r="C6190" t="s">
        <v>63</v>
      </c>
      <c r="D6190">
        <v>4601600000</v>
      </c>
      <c r="E6190">
        <v>631400000</v>
      </c>
      <c r="F6190">
        <v>5233000000</v>
      </c>
      <c r="G6190">
        <v>27</v>
      </c>
      <c r="H6190">
        <v>667700000</v>
      </c>
      <c r="I6190">
        <v>0.1462554487109281</v>
      </c>
      <c r="J6190" t="s">
        <v>340</v>
      </c>
      <c r="K6190" t="s">
        <v>2990</v>
      </c>
      <c r="L6190" t="s">
        <v>2991</v>
      </c>
    </row>
    <row r="6191" spans="1:12" x14ac:dyDescent="0.3">
      <c r="A6191" s="9">
        <v>45046</v>
      </c>
      <c r="B6191" t="s">
        <v>260</v>
      </c>
      <c r="C6191" t="s">
        <v>69</v>
      </c>
      <c r="D6191">
        <v>10052600000</v>
      </c>
      <c r="E6191">
        <v>504400000</v>
      </c>
      <c r="F6191">
        <v>10557000000</v>
      </c>
      <c r="G6191">
        <v>19</v>
      </c>
      <c r="H6191">
        <v>484100000</v>
      </c>
      <c r="I6191">
        <v>4.8059645186589763E-2</v>
      </c>
      <c r="J6191" t="s">
        <v>340</v>
      </c>
      <c r="K6191" t="s">
        <v>976</v>
      </c>
      <c r="L6191" t="s">
        <v>2939</v>
      </c>
    </row>
    <row r="6192" spans="1:12" x14ac:dyDescent="0.3">
      <c r="A6192" s="9">
        <v>45046</v>
      </c>
      <c r="B6192" t="s">
        <v>230</v>
      </c>
      <c r="C6192" t="s">
        <v>39</v>
      </c>
      <c r="D6192">
        <v>2671700000</v>
      </c>
      <c r="E6192">
        <v>1315400000</v>
      </c>
      <c r="F6192">
        <v>3987100000</v>
      </c>
      <c r="G6192">
        <v>34</v>
      </c>
      <c r="H6192">
        <v>606500000</v>
      </c>
      <c r="I6192">
        <v>0.17940602259953861</v>
      </c>
      <c r="J6192" t="s">
        <v>340</v>
      </c>
      <c r="K6192" t="s">
        <v>444</v>
      </c>
      <c r="L6192" t="s">
        <v>2992</v>
      </c>
    </row>
    <row r="6193" spans="1:12" x14ac:dyDescent="0.3">
      <c r="A6193" s="9">
        <v>45046</v>
      </c>
      <c r="B6193" t="s">
        <v>336</v>
      </c>
      <c r="C6193" t="s">
        <v>154</v>
      </c>
      <c r="D6193">
        <v>0</v>
      </c>
      <c r="E6193">
        <v>0</v>
      </c>
      <c r="F6193">
        <v>0</v>
      </c>
      <c r="G6193">
        <v>126</v>
      </c>
      <c r="H6193">
        <v>0</v>
      </c>
      <c r="J6193" t="s">
        <v>339</v>
      </c>
      <c r="K6193" t="s">
        <v>348</v>
      </c>
      <c r="L6193" t="s">
        <v>348</v>
      </c>
    </row>
    <row r="6194" spans="1:12" x14ac:dyDescent="0.3">
      <c r="A6194" s="9">
        <v>45046</v>
      </c>
      <c r="B6194" t="s">
        <v>231</v>
      </c>
      <c r="C6194" t="s">
        <v>40</v>
      </c>
      <c r="D6194">
        <v>572600000</v>
      </c>
      <c r="E6194">
        <v>587400000</v>
      </c>
      <c r="F6194">
        <v>1160000000</v>
      </c>
      <c r="G6194">
        <v>48</v>
      </c>
      <c r="H6194">
        <v>-10900000</v>
      </c>
      <c r="I6194">
        <v>-9.3090784866342122E-3</v>
      </c>
      <c r="J6194" t="s">
        <v>341</v>
      </c>
      <c r="K6194" t="s">
        <v>1447</v>
      </c>
      <c r="L6194" t="s">
        <v>515</v>
      </c>
    </row>
    <row r="6195" spans="1:12" x14ac:dyDescent="0.3">
      <c r="A6195" s="9">
        <v>45046</v>
      </c>
      <c r="B6195" t="s">
        <v>232</v>
      </c>
      <c r="C6195" t="s">
        <v>41</v>
      </c>
      <c r="D6195">
        <v>309700000</v>
      </c>
      <c r="E6195">
        <v>0</v>
      </c>
      <c r="F6195">
        <v>309700000</v>
      </c>
      <c r="G6195">
        <v>62</v>
      </c>
      <c r="H6195">
        <v>1200000</v>
      </c>
      <c r="I6195">
        <v>3.889789303079416E-3</v>
      </c>
      <c r="J6195" t="s">
        <v>340</v>
      </c>
      <c r="K6195" t="s">
        <v>2540</v>
      </c>
      <c r="L6195" t="s">
        <v>369</v>
      </c>
    </row>
    <row r="6196" spans="1:12" x14ac:dyDescent="0.3">
      <c r="A6196" s="9">
        <v>45046</v>
      </c>
      <c r="B6196" t="s">
        <v>233</v>
      </c>
      <c r="C6196" t="s">
        <v>42</v>
      </c>
      <c r="D6196">
        <v>135437400000</v>
      </c>
      <c r="E6196">
        <v>15493400000</v>
      </c>
      <c r="F6196">
        <v>150930800000</v>
      </c>
      <c r="G6196">
        <v>4</v>
      </c>
      <c r="H6196">
        <v>-569400000</v>
      </c>
      <c r="I6196">
        <v>-3.7584108799856371E-3</v>
      </c>
      <c r="J6196" t="s">
        <v>341</v>
      </c>
      <c r="K6196" t="s">
        <v>731</v>
      </c>
      <c r="L6196" t="s">
        <v>2599</v>
      </c>
    </row>
    <row r="6197" spans="1:12" x14ac:dyDescent="0.3">
      <c r="A6197" s="9">
        <v>45046</v>
      </c>
      <c r="B6197" t="s">
        <v>235</v>
      </c>
      <c r="C6197" t="s">
        <v>44</v>
      </c>
      <c r="D6197">
        <v>0</v>
      </c>
      <c r="E6197">
        <v>0</v>
      </c>
      <c r="F6197">
        <v>0</v>
      </c>
      <c r="G6197">
        <v>121</v>
      </c>
      <c r="H6197">
        <v>0</v>
      </c>
      <c r="J6197" t="s">
        <v>339</v>
      </c>
      <c r="K6197" t="s">
        <v>348</v>
      </c>
      <c r="L6197" t="s">
        <v>348</v>
      </c>
    </row>
    <row r="6198" spans="1:12" x14ac:dyDescent="0.3">
      <c r="A6198" s="9">
        <v>45046</v>
      </c>
      <c r="B6198" t="s">
        <v>270</v>
      </c>
      <c r="C6198" t="s">
        <v>140</v>
      </c>
      <c r="D6198">
        <v>27500000</v>
      </c>
      <c r="E6198">
        <v>0</v>
      </c>
      <c r="F6198">
        <v>27500000</v>
      </c>
      <c r="G6198">
        <v>92</v>
      </c>
      <c r="H6198">
        <v>-400000</v>
      </c>
      <c r="I6198">
        <v>-1.4336917562724011E-2</v>
      </c>
      <c r="J6198" t="s">
        <v>341</v>
      </c>
      <c r="K6198" t="s">
        <v>2240</v>
      </c>
      <c r="L6198" t="s">
        <v>909</v>
      </c>
    </row>
    <row r="6199" spans="1:12" x14ac:dyDescent="0.3">
      <c r="A6199" s="9">
        <v>45046</v>
      </c>
      <c r="B6199" t="s">
        <v>236</v>
      </c>
      <c r="C6199" t="s">
        <v>45</v>
      </c>
      <c r="D6199">
        <v>0</v>
      </c>
      <c r="E6199">
        <v>0</v>
      </c>
      <c r="F6199">
        <v>0</v>
      </c>
      <c r="G6199">
        <v>117</v>
      </c>
      <c r="H6199">
        <v>0</v>
      </c>
      <c r="J6199" t="s">
        <v>339</v>
      </c>
      <c r="K6199" t="s">
        <v>348</v>
      </c>
      <c r="L6199" t="s">
        <v>348</v>
      </c>
    </row>
    <row r="6200" spans="1:12" x14ac:dyDescent="0.3">
      <c r="A6200" s="9">
        <v>45046</v>
      </c>
      <c r="B6200" t="s">
        <v>237</v>
      </c>
      <c r="C6200" t="s">
        <v>46</v>
      </c>
      <c r="D6200">
        <v>36300000</v>
      </c>
      <c r="E6200">
        <v>44000000</v>
      </c>
      <c r="F6200">
        <v>80300000</v>
      </c>
      <c r="G6200">
        <v>78</v>
      </c>
      <c r="H6200">
        <v>500000</v>
      </c>
      <c r="I6200">
        <v>6.2656641604010022E-3</v>
      </c>
      <c r="J6200" t="s">
        <v>340</v>
      </c>
      <c r="K6200" t="s">
        <v>2025</v>
      </c>
      <c r="L6200" t="s">
        <v>361</v>
      </c>
    </row>
    <row r="6201" spans="1:12" x14ac:dyDescent="0.3">
      <c r="A6201" s="9">
        <v>45046</v>
      </c>
      <c r="B6201" t="s">
        <v>238</v>
      </c>
      <c r="C6201" t="s">
        <v>47</v>
      </c>
      <c r="D6201">
        <v>114200000</v>
      </c>
      <c r="E6201">
        <v>0</v>
      </c>
      <c r="F6201">
        <v>114200000</v>
      </c>
      <c r="G6201">
        <v>73</v>
      </c>
      <c r="H6201">
        <v>-500000</v>
      </c>
      <c r="I6201">
        <v>-4.3591979075850041E-3</v>
      </c>
      <c r="J6201" t="s">
        <v>341</v>
      </c>
      <c r="K6201" t="s">
        <v>552</v>
      </c>
      <c r="L6201" t="s">
        <v>472</v>
      </c>
    </row>
    <row r="6202" spans="1:12" x14ac:dyDescent="0.3">
      <c r="A6202" s="9">
        <v>45046</v>
      </c>
      <c r="B6202" t="s">
        <v>239</v>
      </c>
      <c r="C6202" t="s">
        <v>48</v>
      </c>
      <c r="D6202">
        <v>33400000</v>
      </c>
      <c r="E6202">
        <v>0</v>
      </c>
      <c r="F6202">
        <v>33400000</v>
      </c>
      <c r="G6202">
        <v>89</v>
      </c>
      <c r="H6202">
        <v>-900000</v>
      </c>
      <c r="I6202">
        <v>-2.623906705539359E-2</v>
      </c>
      <c r="J6202" t="s">
        <v>341</v>
      </c>
      <c r="K6202" t="s">
        <v>1359</v>
      </c>
      <c r="L6202" t="s">
        <v>599</v>
      </c>
    </row>
    <row r="6203" spans="1:12" x14ac:dyDescent="0.3">
      <c r="A6203" s="9">
        <v>45046</v>
      </c>
      <c r="B6203" t="s">
        <v>241</v>
      </c>
      <c r="C6203" t="s">
        <v>50</v>
      </c>
      <c r="D6203">
        <v>233500000</v>
      </c>
      <c r="E6203">
        <v>67400000</v>
      </c>
      <c r="F6203">
        <v>300900000</v>
      </c>
      <c r="G6203">
        <v>60</v>
      </c>
      <c r="H6203">
        <v>-3000000</v>
      </c>
      <c r="I6203">
        <v>-9.8716683119447184E-3</v>
      </c>
      <c r="J6203" t="s">
        <v>341</v>
      </c>
      <c r="K6203" t="s">
        <v>509</v>
      </c>
      <c r="L6203" t="s">
        <v>1086</v>
      </c>
    </row>
    <row r="6204" spans="1:12" x14ac:dyDescent="0.3">
      <c r="A6204" s="9">
        <v>45046</v>
      </c>
      <c r="B6204" t="s">
        <v>255</v>
      </c>
      <c r="C6204" t="s">
        <v>64</v>
      </c>
      <c r="D6204">
        <v>2153100000</v>
      </c>
      <c r="E6204">
        <v>110400000</v>
      </c>
      <c r="F6204">
        <v>2263500000</v>
      </c>
      <c r="G6204">
        <v>39</v>
      </c>
      <c r="H6204">
        <v>76700000</v>
      </c>
      <c r="I6204">
        <v>3.5074080848728727E-2</v>
      </c>
      <c r="J6204" t="s">
        <v>340</v>
      </c>
      <c r="K6204" t="s">
        <v>469</v>
      </c>
      <c r="L6204" t="s">
        <v>1762</v>
      </c>
    </row>
    <row r="6205" spans="1:12" x14ac:dyDescent="0.3">
      <c r="A6205" s="9">
        <v>45046</v>
      </c>
      <c r="B6205" t="s">
        <v>243</v>
      </c>
      <c r="C6205" t="s">
        <v>52</v>
      </c>
      <c r="D6205">
        <v>4614300000</v>
      </c>
      <c r="E6205">
        <v>13562700000</v>
      </c>
      <c r="F6205">
        <v>18177000000</v>
      </c>
      <c r="G6205">
        <v>10</v>
      </c>
      <c r="H6205">
        <v>67400000</v>
      </c>
      <c r="I6205">
        <v>3.7217829217652521E-3</v>
      </c>
      <c r="J6205" t="s">
        <v>340</v>
      </c>
      <c r="K6205" t="s">
        <v>1242</v>
      </c>
      <c r="L6205" t="s">
        <v>2226</v>
      </c>
    </row>
    <row r="6206" spans="1:12" x14ac:dyDescent="0.3">
      <c r="A6206" s="9">
        <v>45046</v>
      </c>
      <c r="B6206" t="s">
        <v>244</v>
      </c>
      <c r="C6206" t="s">
        <v>53</v>
      </c>
      <c r="D6206">
        <v>9200000</v>
      </c>
      <c r="E6206">
        <v>161000000</v>
      </c>
      <c r="F6206">
        <v>170200000</v>
      </c>
      <c r="G6206">
        <v>98</v>
      </c>
      <c r="H6206">
        <v>-116400000</v>
      </c>
      <c r="I6206">
        <v>-0.40614096301465458</v>
      </c>
      <c r="J6206" t="s">
        <v>341</v>
      </c>
      <c r="K6206" t="s">
        <v>411</v>
      </c>
      <c r="L6206" t="s">
        <v>770</v>
      </c>
    </row>
    <row r="6207" spans="1:12" x14ac:dyDescent="0.3">
      <c r="A6207" s="9">
        <v>45046</v>
      </c>
      <c r="B6207" t="s">
        <v>246</v>
      </c>
      <c r="C6207" t="s">
        <v>55</v>
      </c>
      <c r="D6207">
        <v>4252400000</v>
      </c>
      <c r="E6207">
        <v>995700000</v>
      </c>
      <c r="F6207">
        <v>5248100000</v>
      </c>
      <c r="G6207">
        <v>25</v>
      </c>
      <c r="H6207">
        <v>101100000</v>
      </c>
      <c r="I6207">
        <v>1.9642510200116571E-2</v>
      </c>
      <c r="J6207" t="s">
        <v>340</v>
      </c>
      <c r="K6207" t="s">
        <v>2653</v>
      </c>
      <c r="L6207" t="s">
        <v>812</v>
      </c>
    </row>
    <row r="6208" spans="1:12" x14ac:dyDescent="0.3">
      <c r="A6208" s="9">
        <v>45046</v>
      </c>
      <c r="B6208" t="s">
        <v>247</v>
      </c>
      <c r="C6208" t="s">
        <v>56</v>
      </c>
      <c r="D6208">
        <v>12518800000</v>
      </c>
      <c r="E6208">
        <v>1532500000</v>
      </c>
      <c r="F6208">
        <v>14051300000</v>
      </c>
      <c r="G6208">
        <v>14</v>
      </c>
      <c r="H6208">
        <v>-25100000</v>
      </c>
      <c r="I6208">
        <v>-1.783126367537154E-3</v>
      </c>
      <c r="J6208" t="s">
        <v>341</v>
      </c>
      <c r="K6208" t="s">
        <v>2958</v>
      </c>
      <c r="L6208" t="s">
        <v>1142</v>
      </c>
    </row>
    <row r="6209" spans="1:12" x14ac:dyDescent="0.3">
      <c r="A6209" s="9">
        <v>45046</v>
      </c>
      <c r="B6209" t="s">
        <v>248</v>
      </c>
      <c r="C6209" t="s">
        <v>57</v>
      </c>
      <c r="D6209">
        <v>629400000</v>
      </c>
      <c r="E6209">
        <v>19800000</v>
      </c>
      <c r="F6209">
        <v>649200000</v>
      </c>
      <c r="G6209">
        <v>52</v>
      </c>
      <c r="H6209">
        <v>-9800000</v>
      </c>
      <c r="I6209">
        <v>-1.4871016691957509E-2</v>
      </c>
      <c r="J6209" t="s">
        <v>341</v>
      </c>
      <c r="K6209" t="s">
        <v>1607</v>
      </c>
      <c r="L6209" t="s">
        <v>1735</v>
      </c>
    </row>
    <row r="6210" spans="1:12" x14ac:dyDescent="0.3">
      <c r="A6210" s="9">
        <v>45046</v>
      </c>
      <c r="B6210" t="s">
        <v>249</v>
      </c>
      <c r="C6210" t="s">
        <v>58</v>
      </c>
      <c r="D6210">
        <v>387900000</v>
      </c>
      <c r="E6210">
        <v>49100000</v>
      </c>
      <c r="F6210">
        <v>437000000</v>
      </c>
      <c r="G6210">
        <v>56</v>
      </c>
      <c r="H6210">
        <v>-30700000</v>
      </c>
      <c r="I6210">
        <v>-6.5640367757109255E-2</v>
      </c>
      <c r="J6210" t="s">
        <v>341</v>
      </c>
      <c r="K6210" t="s">
        <v>2683</v>
      </c>
      <c r="L6210" t="s">
        <v>1210</v>
      </c>
    </row>
    <row r="6211" spans="1:12" x14ac:dyDescent="0.3">
      <c r="A6211" s="9">
        <v>45046</v>
      </c>
      <c r="B6211" t="s">
        <v>330</v>
      </c>
      <c r="C6211" t="s">
        <v>147</v>
      </c>
      <c r="D6211">
        <v>135900000</v>
      </c>
      <c r="E6211">
        <v>55000000</v>
      </c>
      <c r="F6211">
        <v>190900000</v>
      </c>
      <c r="G6211">
        <v>54</v>
      </c>
      <c r="H6211">
        <v>-2500000</v>
      </c>
      <c r="I6211">
        <v>-1.2926577042399171E-2</v>
      </c>
      <c r="J6211" t="s">
        <v>341</v>
      </c>
      <c r="K6211" t="s">
        <v>2483</v>
      </c>
      <c r="L6211" t="s">
        <v>1441</v>
      </c>
    </row>
    <row r="6212" spans="1:12" x14ac:dyDescent="0.3">
      <c r="A6212" s="9">
        <v>45046</v>
      </c>
      <c r="B6212" t="s">
        <v>250</v>
      </c>
      <c r="C6212" t="s">
        <v>59</v>
      </c>
      <c r="D6212">
        <v>13928900000</v>
      </c>
      <c r="E6212">
        <v>1898400000</v>
      </c>
      <c r="F6212">
        <v>15827300000</v>
      </c>
      <c r="G6212">
        <v>12</v>
      </c>
      <c r="H6212">
        <v>111200000</v>
      </c>
      <c r="I6212">
        <v>7.0755467323318126E-3</v>
      </c>
      <c r="J6212" t="s">
        <v>340</v>
      </c>
      <c r="K6212" t="s">
        <v>942</v>
      </c>
      <c r="L6212" t="s">
        <v>628</v>
      </c>
    </row>
    <row r="6213" spans="1:12" x14ac:dyDescent="0.3">
      <c r="A6213" s="9">
        <v>45046</v>
      </c>
      <c r="B6213" t="s">
        <v>198</v>
      </c>
      <c r="C6213" t="s">
        <v>135</v>
      </c>
      <c r="D6213">
        <v>227500000</v>
      </c>
      <c r="E6213">
        <v>37000000</v>
      </c>
      <c r="F6213">
        <v>264500000</v>
      </c>
      <c r="G6213">
        <v>65</v>
      </c>
      <c r="H6213">
        <v>-5100000</v>
      </c>
      <c r="I6213">
        <v>-1.8916913946587541E-2</v>
      </c>
      <c r="J6213" t="s">
        <v>341</v>
      </c>
      <c r="K6213" t="s">
        <v>1219</v>
      </c>
      <c r="L6213" t="s">
        <v>1710</v>
      </c>
    </row>
    <row r="6214" spans="1:12" x14ac:dyDescent="0.3">
      <c r="A6214" s="9">
        <v>45046</v>
      </c>
      <c r="B6214" t="s">
        <v>215</v>
      </c>
      <c r="C6214" t="s">
        <v>131</v>
      </c>
      <c r="D6214">
        <v>35400000</v>
      </c>
      <c r="E6214">
        <v>38300000</v>
      </c>
      <c r="F6214">
        <v>73700000</v>
      </c>
      <c r="G6214">
        <v>75</v>
      </c>
      <c r="H6214">
        <v>1500000</v>
      </c>
      <c r="I6214">
        <v>2.077562326869806E-2</v>
      </c>
      <c r="J6214" t="s">
        <v>340</v>
      </c>
      <c r="K6214" t="s">
        <v>2993</v>
      </c>
      <c r="L6214" t="s">
        <v>461</v>
      </c>
    </row>
    <row r="6215" spans="1:12" x14ac:dyDescent="0.3">
      <c r="A6215" s="9">
        <v>45046</v>
      </c>
      <c r="B6215" t="s">
        <v>251</v>
      </c>
      <c r="C6215" t="s">
        <v>60</v>
      </c>
      <c r="D6215">
        <v>7023800000</v>
      </c>
      <c r="E6215">
        <v>962900000</v>
      </c>
      <c r="F6215">
        <v>7986700000</v>
      </c>
      <c r="G6215">
        <v>24</v>
      </c>
      <c r="H6215">
        <v>134600000</v>
      </c>
      <c r="I6215">
        <v>1.7141911081112061E-2</v>
      </c>
      <c r="J6215" t="s">
        <v>340</v>
      </c>
      <c r="K6215" t="s">
        <v>1057</v>
      </c>
      <c r="L6215" t="s">
        <v>528</v>
      </c>
    </row>
    <row r="6216" spans="1:12" x14ac:dyDescent="0.3">
      <c r="A6216" s="9">
        <v>45046</v>
      </c>
      <c r="B6216" t="s">
        <v>253</v>
      </c>
      <c r="C6216" t="s">
        <v>62</v>
      </c>
      <c r="D6216">
        <v>3833000000</v>
      </c>
      <c r="E6216">
        <v>0</v>
      </c>
      <c r="F6216">
        <v>3833000000</v>
      </c>
      <c r="G6216">
        <v>35</v>
      </c>
      <c r="H6216">
        <v>-64800000</v>
      </c>
      <c r="I6216">
        <v>-1.662476268664375E-2</v>
      </c>
      <c r="J6216" t="s">
        <v>341</v>
      </c>
      <c r="K6216" t="s">
        <v>2960</v>
      </c>
      <c r="L6216" t="s">
        <v>1657</v>
      </c>
    </row>
    <row r="6217" spans="1:12" x14ac:dyDescent="0.3">
      <c r="A6217" s="9">
        <v>45046</v>
      </c>
      <c r="B6217" t="s">
        <v>331</v>
      </c>
      <c r="C6217" t="s">
        <v>148</v>
      </c>
      <c r="D6217">
        <v>7200000</v>
      </c>
      <c r="E6217">
        <v>0</v>
      </c>
      <c r="F6217">
        <v>7200000</v>
      </c>
      <c r="G6217">
        <v>100</v>
      </c>
      <c r="H6217">
        <v>-200000</v>
      </c>
      <c r="I6217">
        <v>-2.7027027027027029E-2</v>
      </c>
      <c r="J6217" t="s">
        <v>341</v>
      </c>
      <c r="K6217" t="s">
        <v>944</v>
      </c>
      <c r="L6217" t="s">
        <v>497</v>
      </c>
    </row>
    <row r="6218" spans="1:12" x14ac:dyDescent="0.3">
      <c r="A6218" s="9">
        <v>45046</v>
      </c>
      <c r="B6218" t="s">
        <v>306</v>
      </c>
      <c r="C6218" t="s">
        <v>152</v>
      </c>
      <c r="D6218">
        <v>18500000</v>
      </c>
      <c r="E6218">
        <v>0</v>
      </c>
      <c r="F6218">
        <v>18500000</v>
      </c>
      <c r="G6218">
        <v>94</v>
      </c>
      <c r="H6218">
        <v>1100000</v>
      </c>
      <c r="I6218">
        <v>6.3218390804597707E-2</v>
      </c>
      <c r="J6218" t="s">
        <v>340</v>
      </c>
      <c r="K6218" t="s">
        <v>1178</v>
      </c>
      <c r="L6218" t="s">
        <v>574</v>
      </c>
    </row>
    <row r="6219" spans="1:12" x14ac:dyDescent="0.3">
      <c r="A6219" s="9">
        <v>45046</v>
      </c>
      <c r="B6219" t="s">
        <v>257</v>
      </c>
      <c r="C6219" t="s">
        <v>66</v>
      </c>
      <c r="D6219">
        <v>660900000</v>
      </c>
      <c r="E6219">
        <v>0</v>
      </c>
      <c r="F6219">
        <v>660900000</v>
      </c>
      <c r="G6219">
        <v>50</v>
      </c>
      <c r="H6219">
        <v>3100000</v>
      </c>
      <c r="I6219">
        <v>4.712678625722104E-3</v>
      </c>
      <c r="J6219" t="s">
        <v>340</v>
      </c>
      <c r="K6219" t="s">
        <v>505</v>
      </c>
      <c r="L6219" t="s">
        <v>777</v>
      </c>
    </row>
    <row r="6220" spans="1:12" x14ac:dyDescent="0.3">
      <c r="A6220" s="9">
        <v>45046</v>
      </c>
      <c r="B6220" t="s">
        <v>293</v>
      </c>
      <c r="C6220" t="s">
        <v>102</v>
      </c>
      <c r="D6220">
        <v>13399000000</v>
      </c>
      <c r="E6220">
        <v>503900000</v>
      </c>
      <c r="F6220">
        <v>13902900000</v>
      </c>
      <c r="G6220">
        <v>15</v>
      </c>
      <c r="H6220">
        <v>-41700000</v>
      </c>
      <c r="I6220">
        <v>-2.990404887913601E-3</v>
      </c>
      <c r="J6220" t="s">
        <v>341</v>
      </c>
      <c r="K6220" t="s">
        <v>1106</v>
      </c>
      <c r="L6220" t="s">
        <v>2841</v>
      </c>
    </row>
    <row r="6221" spans="1:12" x14ac:dyDescent="0.3">
      <c r="A6221" s="9">
        <v>45046</v>
      </c>
      <c r="B6221" t="s">
        <v>197</v>
      </c>
      <c r="C6221" t="s">
        <v>5</v>
      </c>
      <c r="D6221">
        <v>550000000</v>
      </c>
      <c r="E6221">
        <v>0</v>
      </c>
      <c r="F6221">
        <v>550000000</v>
      </c>
      <c r="G6221">
        <v>55</v>
      </c>
      <c r="H6221">
        <v>-200000</v>
      </c>
      <c r="I6221">
        <v>-3.6350418029807341E-4</v>
      </c>
      <c r="J6221" t="s">
        <v>341</v>
      </c>
      <c r="K6221" t="s">
        <v>2987</v>
      </c>
      <c r="L6221" t="s">
        <v>497</v>
      </c>
    </row>
    <row r="6222" spans="1:12" x14ac:dyDescent="0.3">
      <c r="A6222" s="9">
        <v>45046</v>
      </c>
      <c r="B6222" t="s">
        <v>328</v>
      </c>
      <c r="C6222" t="s">
        <v>144</v>
      </c>
      <c r="D6222">
        <v>1901500000</v>
      </c>
      <c r="E6222">
        <v>100000000</v>
      </c>
      <c r="F6222">
        <v>2001500000</v>
      </c>
      <c r="G6222">
        <v>43</v>
      </c>
      <c r="H6222">
        <v>69800000</v>
      </c>
      <c r="I6222">
        <v>3.6133975254956777E-2</v>
      </c>
      <c r="J6222" t="s">
        <v>340</v>
      </c>
      <c r="K6222" t="s">
        <v>763</v>
      </c>
      <c r="L6222" t="s">
        <v>2933</v>
      </c>
    </row>
    <row r="6223" spans="1:12" x14ac:dyDescent="0.3">
      <c r="A6223" s="9">
        <v>45046</v>
      </c>
      <c r="B6223" t="s">
        <v>323</v>
      </c>
      <c r="C6223" t="s">
        <v>133</v>
      </c>
      <c r="D6223">
        <v>4049400000</v>
      </c>
      <c r="E6223">
        <v>134100000</v>
      </c>
      <c r="F6223">
        <v>4183500000</v>
      </c>
      <c r="G6223">
        <v>31</v>
      </c>
      <c r="H6223">
        <v>95900000</v>
      </c>
      <c r="I6223">
        <v>2.3461199726000592E-2</v>
      </c>
      <c r="J6223" t="s">
        <v>340</v>
      </c>
      <c r="K6223" t="s">
        <v>2994</v>
      </c>
      <c r="L6223" t="s">
        <v>2995</v>
      </c>
    </row>
    <row r="6224" spans="1:12" x14ac:dyDescent="0.3">
      <c r="A6224" s="9">
        <v>45046</v>
      </c>
      <c r="B6224" t="s">
        <v>332</v>
      </c>
      <c r="C6224" t="s">
        <v>149</v>
      </c>
      <c r="D6224">
        <v>4600000</v>
      </c>
      <c r="E6224">
        <v>0</v>
      </c>
      <c r="F6224">
        <v>4600000</v>
      </c>
      <c r="G6224">
        <v>101</v>
      </c>
      <c r="H6224">
        <v>-100000</v>
      </c>
      <c r="I6224">
        <v>-2.1276595744680851E-2</v>
      </c>
      <c r="J6224" t="s">
        <v>341</v>
      </c>
      <c r="K6224" t="s">
        <v>1388</v>
      </c>
      <c r="L6224" t="s">
        <v>503</v>
      </c>
    </row>
    <row r="6225" spans="1:12" x14ac:dyDescent="0.3">
      <c r="A6225" s="9">
        <v>45046</v>
      </c>
      <c r="B6225" t="s">
        <v>263</v>
      </c>
      <c r="C6225" t="s">
        <v>72</v>
      </c>
      <c r="D6225">
        <v>38300000</v>
      </c>
      <c r="E6225">
        <v>0</v>
      </c>
      <c r="F6225">
        <v>38300000</v>
      </c>
      <c r="G6225">
        <v>85</v>
      </c>
      <c r="H6225">
        <v>-900000</v>
      </c>
      <c r="I6225">
        <v>-2.2959183673469389E-2</v>
      </c>
      <c r="J6225" t="s">
        <v>341</v>
      </c>
      <c r="K6225" t="s">
        <v>2170</v>
      </c>
      <c r="L6225" t="s">
        <v>599</v>
      </c>
    </row>
    <row r="6226" spans="1:12" x14ac:dyDescent="0.3">
      <c r="A6226" s="9">
        <v>45046</v>
      </c>
      <c r="B6226" t="s">
        <v>264</v>
      </c>
      <c r="C6226" t="s">
        <v>73</v>
      </c>
      <c r="D6226">
        <v>930300000</v>
      </c>
      <c r="E6226">
        <v>459400000</v>
      </c>
      <c r="F6226">
        <v>1389700000</v>
      </c>
      <c r="G6226">
        <v>45</v>
      </c>
      <c r="H6226">
        <v>-42900000</v>
      </c>
      <c r="I6226">
        <v>-2.994555353901996E-2</v>
      </c>
      <c r="J6226" t="s">
        <v>341</v>
      </c>
      <c r="K6226" t="s">
        <v>2614</v>
      </c>
      <c r="L6226" t="s">
        <v>836</v>
      </c>
    </row>
    <row r="6227" spans="1:12" x14ac:dyDescent="0.3">
      <c r="A6227" s="9">
        <v>45046</v>
      </c>
      <c r="B6227" t="s">
        <v>265</v>
      </c>
      <c r="C6227" t="s">
        <v>74</v>
      </c>
      <c r="D6227">
        <v>1061100000</v>
      </c>
      <c r="E6227">
        <v>296800000</v>
      </c>
      <c r="F6227">
        <v>1357900000</v>
      </c>
      <c r="G6227">
        <v>44</v>
      </c>
      <c r="H6227">
        <v>4300000</v>
      </c>
      <c r="I6227">
        <v>3.176713947990544E-3</v>
      </c>
      <c r="J6227" t="s">
        <v>340</v>
      </c>
      <c r="K6227" t="s">
        <v>1924</v>
      </c>
      <c r="L6227" t="s">
        <v>761</v>
      </c>
    </row>
    <row r="6228" spans="1:12" x14ac:dyDescent="0.3">
      <c r="A6228" s="9">
        <v>45046</v>
      </c>
      <c r="B6228" t="s">
        <v>266</v>
      </c>
      <c r="C6228" t="s">
        <v>75</v>
      </c>
      <c r="D6228">
        <v>0</v>
      </c>
      <c r="E6228">
        <v>177900000</v>
      </c>
      <c r="F6228">
        <v>177900000</v>
      </c>
      <c r="G6228">
        <v>88</v>
      </c>
      <c r="H6228">
        <v>156700000</v>
      </c>
      <c r="I6228">
        <v>7.3915094339622636</v>
      </c>
      <c r="J6228" t="s">
        <v>340</v>
      </c>
      <c r="K6228" t="s">
        <v>815</v>
      </c>
      <c r="L6228" t="s">
        <v>2692</v>
      </c>
    </row>
    <row r="6229" spans="1:12" x14ac:dyDescent="0.3">
      <c r="A6229" s="9">
        <v>45046</v>
      </c>
      <c r="B6229" t="s">
        <v>267</v>
      </c>
      <c r="C6229" t="s">
        <v>76</v>
      </c>
      <c r="D6229">
        <v>21914100000</v>
      </c>
      <c r="E6229">
        <v>6062500000</v>
      </c>
      <c r="F6229">
        <v>27976600000</v>
      </c>
      <c r="G6229">
        <v>5</v>
      </c>
      <c r="H6229">
        <v>1563200000</v>
      </c>
      <c r="I6229">
        <v>5.9182081822105437E-2</v>
      </c>
      <c r="J6229" t="s">
        <v>340</v>
      </c>
      <c r="K6229" t="s">
        <v>2996</v>
      </c>
      <c r="L6229" t="s">
        <v>2340</v>
      </c>
    </row>
    <row r="6230" spans="1:12" x14ac:dyDescent="0.3">
      <c r="A6230" s="9">
        <v>45046</v>
      </c>
      <c r="B6230" t="s">
        <v>268</v>
      </c>
      <c r="C6230" t="s">
        <v>77</v>
      </c>
      <c r="D6230">
        <v>36800000</v>
      </c>
      <c r="E6230">
        <v>0</v>
      </c>
      <c r="F6230">
        <v>36800000</v>
      </c>
      <c r="G6230">
        <v>87</v>
      </c>
      <c r="H6230">
        <v>-300000</v>
      </c>
      <c r="I6230">
        <v>-8.0862533692722376E-3</v>
      </c>
      <c r="J6230" t="s">
        <v>341</v>
      </c>
      <c r="K6230" t="s">
        <v>2109</v>
      </c>
      <c r="L6230" t="s">
        <v>632</v>
      </c>
    </row>
    <row r="6231" spans="1:12" x14ac:dyDescent="0.3">
      <c r="A6231" s="9">
        <v>45046</v>
      </c>
      <c r="B6231" t="s">
        <v>269</v>
      </c>
      <c r="C6231" t="s">
        <v>78</v>
      </c>
      <c r="D6231">
        <v>12902500000</v>
      </c>
      <c r="E6231">
        <v>100800000</v>
      </c>
      <c r="F6231">
        <v>13003300000</v>
      </c>
      <c r="G6231">
        <v>16</v>
      </c>
      <c r="H6231">
        <v>19100000</v>
      </c>
      <c r="I6231">
        <v>1.471018622633662E-3</v>
      </c>
      <c r="J6231" t="s">
        <v>340</v>
      </c>
      <c r="K6231" t="s">
        <v>2997</v>
      </c>
      <c r="L6231" t="s">
        <v>2746</v>
      </c>
    </row>
    <row r="6232" spans="1:12" x14ac:dyDescent="0.3">
      <c r="A6232" s="9">
        <v>45046</v>
      </c>
      <c r="B6232" t="s">
        <v>271</v>
      </c>
      <c r="C6232" t="s">
        <v>80</v>
      </c>
      <c r="D6232">
        <v>704400000</v>
      </c>
      <c r="E6232">
        <v>166600000</v>
      </c>
      <c r="F6232">
        <v>871000000</v>
      </c>
      <c r="G6232">
        <v>49</v>
      </c>
      <c r="H6232">
        <v>-47000000</v>
      </c>
      <c r="I6232">
        <v>-5.1198257080610023E-2</v>
      </c>
      <c r="J6232" t="s">
        <v>341</v>
      </c>
      <c r="K6232" t="s">
        <v>2998</v>
      </c>
      <c r="L6232" t="s">
        <v>1053</v>
      </c>
    </row>
    <row r="6233" spans="1:12" x14ac:dyDescent="0.3">
      <c r="A6233" s="9">
        <v>45046</v>
      </c>
      <c r="B6233" t="s">
        <v>272</v>
      </c>
      <c r="C6233" t="s">
        <v>81</v>
      </c>
      <c r="D6233">
        <v>1504200000</v>
      </c>
      <c r="E6233">
        <v>83200000</v>
      </c>
      <c r="F6233">
        <v>1587400000</v>
      </c>
      <c r="G6233">
        <v>42</v>
      </c>
      <c r="H6233">
        <v>-42800000</v>
      </c>
      <c r="I6233">
        <v>-2.625444730707889E-2</v>
      </c>
      <c r="J6233" t="s">
        <v>341</v>
      </c>
      <c r="K6233" t="s">
        <v>2236</v>
      </c>
      <c r="L6233" t="s">
        <v>836</v>
      </c>
    </row>
    <row r="6234" spans="1:12" x14ac:dyDescent="0.3">
      <c r="A6234" s="9">
        <v>45046</v>
      </c>
      <c r="B6234" t="s">
        <v>273</v>
      </c>
      <c r="C6234" t="s">
        <v>82</v>
      </c>
      <c r="D6234">
        <v>869400000</v>
      </c>
      <c r="E6234">
        <v>97900000</v>
      </c>
      <c r="F6234">
        <v>967300000</v>
      </c>
      <c r="G6234">
        <v>47</v>
      </c>
      <c r="H6234">
        <v>15400000</v>
      </c>
      <c r="I6234">
        <v>1.6178169975837799E-2</v>
      </c>
      <c r="J6234" t="s">
        <v>340</v>
      </c>
      <c r="K6234" t="s">
        <v>2999</v>
      </c>
      <c r="L6234" t="s">
        <v>1743</v>
      </c>
    </row>
    <row r="6235" spans="1:12" x14ac:dyDescent="0.3">
      <c r="A6235" s="9">
        <v>45046</v>
      </c>
      <c r="B6235" t="s">
        <v>289</v>
      </c>
      <c r="C6235" t="s">
        <v>98</v>
      </c>
      <c r="D6235">
        <v>0</v>
      </c>
      <c r="E6235">
        <v>0</v>
      </c>
      <c r="F6235">
        <v>0</v>
      </c>
      <c r="G6235">
        <v>125</v>
      </c>
      <c r="H6235">
        <v>0</v>
      </c>
      <c r="J6235" t="s">
        <v>339</v>
      </c>
      <c r="K6235" t="s">
        <v>348</v>
      </c>
      <c r="L6235" t="s">
        <v>348</v>
      </c>
    </row>
    <row r="6236" spans="1:12" x14ac:dyDescent="0.3">
      <c r="A6236" s="9">
        <v>45046</v>
      </c>
      <c r="B6236" t="s">
        <v>262</v>
      </c>
      <c r="C6236" t="s">
        <v>71</v>
      </c>
      <c r="D6236">
        <v>427700000</v>
      </c>
      <c r="E6236">
        <v>30200000</v>
      </c>
      <c r="F6236">
        <v>457900000</v>
      </c>
      <c r="G6236">
        <v>53</v>
      </c>
      <c r="H6236">
        <v>-24300000</v>
      </c>
      <c r="I6236">
        <v>-5.0394027374533391E-2</v>
      </c>
      <c r="J6236" t="s">
        <v>341</v>
      </c>
      <c r="K6236" t="s">
        <v>1446</v>
      </c>
      <c r="L6236" t="s">
        <v>1072</v>
      </c>
    </row>
    <row r="6237" spans="1:12" x14ac:dyDescent="0.3">
      <c r="A6237" s="9">
        <v>45046</v>
      </c>
      <c r="B6237" t="s">
        <v>276</v>
      </c>
      <c r="C6237" t="s">
        <v>85</v>
      </c>
      <c r="D6237">
        <v>5494300000</v>
      </c>
      <c r="E6237">
        <v>190600000</v>
      </c>
      <c r="F6237">
        <v>5684900000</v>
      </c>
      <c r="G6237">
        <v>28</v>
      </c>
      <c r="H6237">
        <v>38800000</v>
      </c>
      <c r="I6237">
        <v>6.8720001416907248E-3</v>
      </c>
      <c r="J6237" t="s">
        <v>340</v>
      </c>
      <c r="K6237" t="s">
        <v>2609</v>
      </c>
      <c r="L6237" t="s">
        <v>3000</v>
      </c>
    </row>
    <row r="6238" spans="1:12" x14ac:dyDescent="0.3">
      <c r="A6238" s="9">
        <v>45046</v>
      </c>
      <c r="B6238" t="s">
        <v>278</v>
      </c>
      <c r="C6238" t="s">
        <v>87</v>
      </c>
      <c r="D6238">
        <v>13931400000</v>
      </c>
      <c r="E6238">
        <v>727200000</v>
      </c>
      <c r="F6238">
        <v>14658600000</v>
      </c>
      <c r="G6238">
        <v>13</v>
      </c>
      <c r="H6238">
        <v>263800000</v>
      </c>
      <c r="I6238">
        <v>1.8326062189123849E-2</v>
      </c>
      <c r="J6238" t="s">
        <v>340</v>
      </c>
      <c r="K6238" t="s">
        <v>3001</v>
      </c>
      <c r="L6238" t="s">
        <v>1431</v>
      </c>
    </row>
    <row r="6239" spans="1:12" x14ac:dyDescent="0.3">
      <c r="A6239" s="9">
        <v>45046</v>
      </c>
      <c r="B6239" t="s">
        <v>279</v>
      </c>
      <c r="C6239" t="s">
        <v>88</v>
      </c>
      <c r="D6239">
        <v>0</v>
      </c>
      <c r="E6239">
        <v>18800000</v>
      </c>
      <c r="F6239">
        <v>18800000</v>
      </c>
      <c r="G6239">
        <v>105</v>
      </c>
      <c r="H6239">
        <v>-233200000</v>
      </c>
      <c r="I6239">
        <v>-0.92539682539682544</v>
      </c>
      <c r="J6239" t="s">
        <v>341</v>
      </c>
      <c r="K6239" t="s">
        <v>2891</v>
      </c>
      <c r="L6239" t="s">
        <v>1741</v>
      </c>
    </row>
    <row r="6240" spans="1:12" x14ac:dyDescent="0.3">
      <c r="A6240" s="9">
        <v>45046</v>
      </c>
      <c r="B6240" t="s">
        <v>280</v>
      </c>
      <c r="C6240" t="s">
        <v>89</v>
      </c>
      <c r="D6240">
        <v>53500000</v>
      </c>
      <c r="E6240">
        <v>0</v>
      </c>
      <c r="F6240">
        <v>53500000</v>
      </c>
      <c r="G6240">
        <v>83</v>
      </c>
      <c r="H6240">
        <v>-1600000</v>
      </c>
      <c r="I6240">
        <v>-2.9038112522686021E-2</v>
      </c>
      <c r="J6240" t="s">
        <v>341</v>
      </c>
      <c r="K6240" t="s">
        <v>1733</v>
      </c>
      <c r="L6240" t="s">
        <v>483</v>
      </c>
    </row>
    <row r="6241" spans="1:12" x14ac:dyDescent="0.3">
      <c r="A6241" s="9">
        <v>45046</v>
      </c>
      <c r="B6241" t="s">
        <v>281</v>
      </c>
      <c r="C6241" t="s">
        <v>90</v>
      </c>
      <c r="D6241">
        <v>123000000</v>
      </c>
      <c r="E6241">
        <v>4652600000</v>
      </c>
      <c r="F6241">
        <v>4775600000</v>
      </c>
      <c r="G6241">
        <v>32</v>
      </c>
      <c r="H6241">
        <v>124200000</v>
      </c>
      <c r="I6241">
        <v>2.6701638216450961E-2</v>
      </c>
      <c r="J6241" t="s">
        <v>340</v>
      </c>
      <c r="K6241" t="s">
        <v>355</v>
      </c>
      <c r="L6241" t="s">
        <v>521</v>
      </c>
    </row>
    <row r="6242" spans="1:12" x14ac:dyDescent="0.3">
      <c r="A6242" s="9">
        <v>45046</v>
      </c>
      <c r="B6242" t="s">
        <v>282</v>
      </c>
      <c r="C6242" t="s">
        <v>91</v>
      </c>
      <c r="D6242">
        <v>98100000</v>
      </c>
      <c r="E6242">
        <v>0</v>
      </c>
      <c r="F6242">
        <v>98100000</v>
      </c>
      <c r="G6242">
        <v>66</v>
      </c>
      <c r="H6242">
        <v>2400000</v>
      </c>
      <c r="I6242">
        <v>2.5078369905956108E-2</v>
      </c>
      <c r="J6242" t="s">
        <v>340</v>
      </c>
      <c r="K6242" t="s">
        <v>2664</v>
      </c>
      <c r="L6242" t="s">
        <v>907</v>
      </c>
    </row>
    <row r="6243" spans="1:12" x14ac:dyDescent="0.3">
      <c r="A6243" s="9">
        <v>45046</v>
      </c>
      <c r="B6243" t="s">
        <v>283</v>
      </c>
      <c r="C6243" t="s">
        <v>92</v>
      </c>
      <c r="D6243">
        <v>9814800000</v>
      </c>
      <c r="E6243">
        <v>936000000</v>
      </c>
      <c r="F6243">
        <v>10750800000</v>
      </c>
      <c r="G6243">
        <v>18</v>
      </c>
      <c r="H6243">
        <v>153300000</v>
      </c>
      <c r="I6243">
        <v>1.4465675866949751E-2</v>
      </c>
      <c r="J6243" t="s">
        <v>340</v>
      </c>
      <c r="K6243" t="s">
        <v>744</v>
      </c>
      <c r="L6243" t="s">
        <v>2725</v>
      </c>
    </row>
    <row r="6244" spans="1:12" x14ac:dyDescent="0.3">
      <c r="A6244" s="9">
        <v>45046</v>
      </c>
      <c r="B6244" t="s">
        <v>284</v>
      </c>
      <c r="C6244" t="s">
        <v>93</v>
      </c>
      <c r="D6244">
        <v>143500000</v>
      </c>
      <c r="E6244">
        <v>6800000</v>
      </c>
      <c r="F6244">
        <v>150300000</v>
      </c>
      <c r="G6244">
        <v>67</v>
      </c>
      <c r="H6244">
        <v>3300000</v>
      </c>
      <c r="I6244">
        <v>2.244897959183673E-2</v>
      </c>
      <c r="J6244" t="s">
        <v>340</v>
      </c>
      <c r="K6244" t="s">
        <v>1377</v>
      </c>
      <c r="L6244" t="s">
        <v>886</v>
      </c>
    </row>
    <row r="6245" spans="1:12" x14ac:dyDescent="0.3">
      <c r="A6245" s="9">
        <v>45046</v>
      </c>
      <c r="B6245" t="s">
        <v>285</v>
      </c>
      <c r="C6245" t="s">
        <v>94</v>
      </c>
      <c r="D6245">
        <v>3800000</v>
      </c>
      <c r="E6245">
        <v>2800000</v>
      </c>
      <c r="F6245">
        <v>6600000</v>
      </c>
      <c r="G6245">
        <v>102</v>
      </c>
      <c r="H6245">
        <v>-200000</v>
      </c>
      <c r="I6245">
        <v>-2.9411764705882349E-2</v>
      </c>
      <c r="J6245" t="s">
        <v>341</v>
      </c>
      <c r="K6245" t="s">
        <v>2111</v>
      </c>
      <c r="L6245" t="s">
        <v>497</v>
      </c>
    </row>
    <row r="6246" spans="1:12" x14ac:dyDescent="0.3">
      <c r="A6246" s="9">
        <v>45046</v>
      </c>
      <c r="B6246" t="s">
        <v>287</v>
      </c>
      <c r="C6246" t="s">
        <v>96</v>
      </c>
      <c r="D6246">
        <v>43600000</v>
      </c>
      <c r="E6246">
        <v>500000</v>
      </c>
      <c r="F6246">
        <v>44100000</v>
      </c>
      <c r="G6246">
        <v>86</v>
      </c>
      <c r="H6246">
        <v>300000</v>
      </c>
      <c r="I6246">
        <v>6.8493150684931503E-3</v>
      </c>
      <c r="J6246" t="s">
        <v>340</v>
      </c>
      <c r="K6246" t="s">
        <v>1152</v>
      </c>
      <c r="L6246" t="s">
        <v>390</v>
      </c>
    </row>
    <row r="6247" spans="1:12" x14ac:dyDescent="0.3">
      <c r="A6247" s="9">
        <v>45046</v>
      </c>
      <c r="B6247" t="s">
        <v>288</v>
      </c>
      <c r="C6247" t="s">
        <v>97</v>
      </c>
      <c r="D6247">
        <v>35500000</v>
      </c>
      <c r="E6247">
        <v>2500000</v>
      </c>
      <c r="F6247">
        <v>38000000</v>
      </c>
      <c r="G6247">
        <v>81</v>
      </c>
      <c r="H6247">
        <v>0</v>
      </c>
      <c r="I6247">
        <v>0</v>
      </c>
      <c r="J6247" t="s">
        <v>339</v>
      </c>
      <c r="K6247" t="s">
        <v>2087</v>
      </c>
      <c r="L6247" t="s">
        <v>348</v>
      </c>
    </row>
    <row r="6248" spans="1:12" x14ac:dyDescent="0.3">
      <c r="A6248" s="9">
        <v>45046</v>
      </c>
      <c r="B6248" t="s">
        <v>259</v>
      </c>
      <c r="C6248" t="s">
        <v>68</v>
      </c>
      <c r="D6248">
        <v>147062300000</v>
      </c>
      <c r="E6248">
        <v>31807000000</v>
      </c>
      <c r="F6248">
        <v>178869300000</v>
      </c>
      <c r="G6248">
        <v>3</v>
      </c>
      <c r="H6248">
        <v>1328100000</v>
      </c>
      <c r="I6248">
        <v>7.4805171982615867E-3</v>
      </c>
      <c r="J6248" t="s">
        <v>340</v>
      </c>
      <c r="K6248" t="s">
        <v>3002</v>
      </c>
      <c r="L6248" t="s">
        <v>2243</v>
      </c>
    </row>
    <row r="6249" spans="1:12" x14ac:dyDescent="0.3">
      <c r="A6249" s="9">
        <v>45046</v>
      </c>
      <c r="B6249" t="s">
        <v>327</v>
      </c>
      <c r="C6249" t="s">
        <v>145</v>
      </c>
      <c r="D6249">
        <v>0</v>
      </c>
      <c r="E6249">
        <v>0</v>
      </c>
      <c r="F6249">
        <v>0</v>
      </c>
      <c r="G6249">
        <v>120</v>
      </c>
      <c r="H6249">
        <v>0</v>
      </c>
      <c r="J6249" t="s">
        <v>339</v>
      </c>
      <c r="K6249" t="s">
        <v>348</v>
      </c>
      <c r="L6249" t="s">
        <v>348</v>
      </c>
    </row>
    <row r="6250" spans="1:12" x14ac:dyDescent="0.3">
      <c r="A6250" s="9">
        <v>45046</v>
      </c>
      <c r="B6250" t="s">
        <v>294</v>
      </c>
      <c r="C6250" t="s">
        <v>103</v>
      </c>
      <c r="D6250">
        <v>0</v>
      </c>
      <c r="E6250">
        <v>0</v>
      </c>
      <c r="F6250">
        <v>0</v>
      </c>
      <c r="G6250">
        <v>119</v>
      </c>
      <c r="H6250">
        <v>0</v>
      </c>
      <c r="J6250" t="s">
        <v>339</v>
      </c>
      <c r="K6250" t="s">
        <v>348</v>
      </c>
      <c r="L6250" t="s">
        <v>348</v>
      </c>
    </row>
    <row r="6251" spans="1:12" x14ac:dyDescent="0.3">
      <c r="A6251" s="9">
        <v>45046</v>
      </c>
      <c r="B6251" t="s">
        <v>277</v>
      </c>
      <c r="C6251" t="s">
        <v>86</v>
      </c>
      <c r="D6251">
        <v>10500000</v>
      </c>
      <c r="E6251">
        <v>0</v>
      </c>
      <c r="F6251">
        <v>10500000</v>
      </c>
      <c r="G6251">
        <v>96</v>
      </c>
      <c r="H6251">
        <v>-300000</v>
      </c>
      <c r="I6251">
        <v>-2.777777777777778E-2</v>
      </c>
      <c r="J6251" t="s">
        <v>341</v>
      </c>
      <c r="K6251" t="s">
        <v>1724</v>
      </c>
      <c r="L6251" t="s">
        <v>632</v>
      </c>
    </row>
    <row r="6252" spans="1:12" x14ac:dyDescent="0.3">
      <c r="A6252" s="9">
        <v>45046</v>
      </c>
      <c r="B6252" t="s">
        <v>274</v>
      </c>
      <c r="C6252" t="s">
        <v>83</v>
      </c>
      <c r="D6252">
        <v>2824600000</v>
      </c>
      <c r="E6252">
        <v>1966600000</v>
      </c>
      <c r="F6252">
        <v>4791200000</v>
      </c>
      <c r="G6252">
        <v>29</v>
      </c>
      <c r="H6252">
        <v>-341600000</v>
      </c>
      <c r="I6252">
        <v>-6.6552369077306731E-2</v>
      </c>
      <c r="J6252" t="s">
        <v>341</v>
      </c>
      <c r="K6252" t="s">
        <v>2367</v>
      </c>
      <c r="L6252" t="s">
        <v>786</v>
      </c>
    </row>
    <row r="6253" spans="1:12" x14ac:dyDescent="0.3">
      <c r="A6253" s="9">
        <v>45046</v>
      </c>
      <c r="B6253" t="s">
        <v>275</v>
      </c>
      <c r="C6253" t="s">
        <v>84</v>
      </c>
      <c r="D6253">
        <v>1300000</v>
      </c>
      <c r="E6253">
        <v>0</v>
      </c>
      <c r="F6253">
        <v>1300000</v>
      </c>
      <c r="G6253">
        <v>110</v>
      </c>
      <c r="H6253">
        <v>-100000</v>
      </c>
      <c r="I6253">
        <v>-7.1428571428571425E-2</v>
      </c>
      <c r="J6253" t="s">
        <v>341</v>
      </c>
      <c r="K6253" t="s">
        <v>598</v>
      </c>
      <c r="L6253" t="s">
        <v>503</v>
      </c>
    </row>
    <row r="6254" spans="1:12" x14ac:dyDescent="0.3">
      <c r="A6254" s="9">
        <v>45046</v>
      </c>
      <c r="B6254" t="s">
        <v>300</v>
      </c>
      <c r="C6254" t="s">
        <v>109</v>
      </c>
      <c r="D6254">
        <v>400000</v>
      </c>
      <c r="E6254">
        <v>400000</v>
      </c>
      <c r="F6254">
        <v>800000</v>
      </c>
      <c r="G6254">
        <v>113</v>
      </c>
      <c r="H6254">
        <v>0</v>
      </c>
      <c r="I6254">
        <v>0</v>
      </c>
      <c r="J6254" t="s">
        <v>339</v>
      </c>
      <c r="K6254" t="s">
        <v>365</v>
      </c>
      <c r="L6254" t="s">
        <v>348</v>
      </c>
    </row>
    <row r="6255" spans="1:12" x14ac:dyDescent="0.3">
      <c r="A6255" s="9">
        <v>45046</v>
      </c>
      <c r="B6255" t="s">
        <v>290</v>
      </c>
      <c r="C6255" t="s">
        <v>99</v>
      </c>
      <c r="D6255">
        <v>216600000</v>
      </c>
      <c r="E6255">
        <v>0</v>
      </c>
      <c r="F6255">
        <v>216600000</v>
      </c>
      <c r="G6255">
        <v>64</v>
      </c>
      <c r="H6255">
        <v>1800000</v>
      </c>
      <c r="I6255">
        <v>8.3798882681564244E-3</v>
      </c>
      <c r="J6255" t="s">
        <v>340</v>
      </c>
      <c r="K6255" t="s">
        <v>1137</v>
      </c>
      <c r="L6255" t="s">
        <v>802</v>
      </c>
    </row>
    <row r="6256" spans="1:12" x14ac:dyDescent="0.3">
      <c r="A6256" s="9">
        <v>45046</v>
      </c>
      <c r="B6256" t="s">
        <v>322</v>
      </c>
      <c r="C6256" t="s">
        <v>132</v>
      </c>
      <c r="D6256">
        <v>7352100000</v>
      </c>
      <c r="E6256">
        <v>0</v>
      </c>
      <c r="F6256">
        <v>7352100000</v>
      </c>
      <c r="G6256">
        <v>21</v>
      </c>
      <c r="H6256">
        <v>176000000</v>
      </c>
      <c r="I6256">
        <v>2.4525856663089981E-2</v>
      </c>
      <c r="J6256" t="s">
        <v>340</v>
      </c>
      <c r="K6256" t="s">
        <v>3003</v>
      </c>
      <c r="L6256" t="s">
        <v>412</v>
      </c>
    </row>
    <row r="6257" spans="1:12" x14ac:dyDescent="0.3">
      <c r="A6257" s="9">
        <v>45046</v>
      </c>
      <c r="B6257" t="s">
        <v>296</v>
      </c>
      <c r="C6257" t="s">
        <v>105</v>
      </c>
      <c r="D6257">
        <v>754500000</v>
      </c>
      <c r="E6257">
        <v>0</v>
      </c>
      <c r="F6257">
        <v>754500000</v>
      </c>
      <c r="G6257">
        <v>51</v>
      </c>
      <c r="H6257">
        <v>500000</v>
      </c>
      <c r="I6257">
        <v>6.6312997347480103E-4</v>
      </c>
      <c r="J6257" t="s">
        <v>340</v>
      </c>
      <c r="K6257" t="s">
        <v>1376</v>
      </c>
      <c r="L6257" t="s">
        <v>361</v>
      </c>
    </row>
    <row r="6258" spans="1:12" x14ac:dyDescent="0.3">
      <c r="A6258" s="9">
        <v>45046</v>
      </c>
      <c r="B6258" t="s">
        <v>333</v>
      </c>
      <c r="C6258" t="s">
        <v>150</v>
      </c>
      <c r="D6258">
        <v>1200000</v>
      </c>
      <c r="E6258">
        <v>0</v>
      </c>
      <c r="F6258">
        <v>1200000</v>
      </c>
      <c r="G6258">
        <v>114</v>
      </c>
      <c r="H6258">
        <v>0</v>
      </c>
      <c r="I6258">
        <v>0</v>
      </c>
      <c r="J6258" t="s">
        <v>339</v>
      </c>
      <c r="K6258" t="s">
        <v>369</v>
      </c>
      <c r="L6258" t="s">
        <v>348</v>
      </c>
    </row>
    <row r="6259" spans="1:12" x14ac:dyDescent="0.3">
      <c r="A6259" s="9">
        <v>45046</v>
      </c>
      <c r="B6259" t="s">
        <v>297</v>
      </c>
      <c r="C6259" t="s">
        <v>106</v>
      </c>
      <c r="D6259">
        <v>252300000</v>
      </c>
      <c r="E6259">
        <v>0</v>
      </c>
      <c r="F6259">
        <v>252300000</v>
      </c>
      <c r="G6259">
        <v>63</v>
      </c>
      <c r="H6259">
        <v>10700000</v>
      </c>
      <c r="I6259">
        <v>4.4288079470198673E-2</v>
      </c>
      <c r="J6259" t="s">
        <v>340</v>
      </c>
      <c r="K6259" t="s">
        <v>1649</v>
      </c>
      <c r="L6259" t="s">
        <v>485</v>
      </c>
    </row>
    <row r="6260" spans="1:12" x14ac:dyDescent="0.3">
      <c r="A6260" s="9">
        <v>45046</v>
      </c>
      <c r="B6260" t="s">
        <v>298</v>
      </c>
      <c r="C6260" t="s">
        <v>107</v>
      </c>
      <c r="D6260">
        <v>6500000</v>
      </c>
      <c r="E6260">
        <v>0</v>
      </c>
      <c r="F6260">
        <v>6500000</v>
      </c>
      <c r="G6260">
        <v>103</v>
      </c>
      <c r="H6260">
        <v>-1000000</v>
      </c>
      <c r="I6260">
        <v>-0.1333333333333333</v>
      </c>
      <c r="J6260" t="s">
        <v>341</v>
      </c>
      <c r="K6260" t="s">
        <v>2497</v>
      </c>
      <c r="L6260" t="s">
        <v>681</v>
      </c>
    </row>
    <row r="6261" spans="1:12" x14ac:dyDescent="0.3">
      <c r="A6261" s="9">
        <v>45046</v>
      </c>
      <c r="B6261" t="s">
        <v>299</v>
      </c>
      <c r="C6261" t="s">
        <v>108</v>
      </c>
      <c r="D6261">
        <v>16302600000</v>
      </c>
      <c r="E6261">
        <v>1721300000</v>
      </c>
      <c r="F6261">
        <v>18023900000</v>
      </c>
      <c r="G6261">
        <v>8</v>
      </c>
      <c r="H6261">
        <v>286800000</v>
      </c>
      <c r="I6261">
        <v>1.6169497832227361E-2</v>
      </c>
      <c r="J6261" t="s">
        <v>340</v>
      </c>
      <c r="K6261" t="s">
        <v>1148</v>
      </c>
      <c r="L6261" t="s">
        <v>1895</v>
      </c>
    </row>
    <row r="6262" spans="1:12" x14ac:dyDescent="0.3">
      <c r="A6262" s="9">
        <v>45046</v>
      </c>
      <c r="B6262" t="s">
        <v>307</v>
      </c>
      <c r="C6262" t="s">
        <v>141</v>
      </c>
      <c r="D6262">
        <v>125100000</v>
      </c>
      <c r="E6262">
        <v>0</v>
      </c>
      <c r="F6262">
        <v>125100000</v>
      </c>
      <c r="G6262">
        <v>70</v>
      </c>
      <c r="H6262">
        <v>500000</v>
      </c>
      <c r="I6262">
        <v>4.0128410914927774E-3</v>
      </c>
      <c r="J6262" t="s">
        <v>340</v>
      </c>
      <c r="K6262" t="s">
        <v>391</v>
      </c>
      <c r="L6262" t="s">
        <v>361</v>
      </c>
    </row>
    <row r="6263" spans="1:12" x14ac:dyDescent="0.3">
      <c r="A6263" s="9">
        <v>45046</v>
      </c>
      <c r="B6263" t="s">
        <v>301</v>
      </c>
      <c r="C6263" t="s">
        <v>110</v>
      </c>
      <c r="D6263">
        <v>2542500000</v>
      </c>
      <c r="E6263">
        <v>152600000</v>
      </c>
      <c r="F6263">
        <v>2695100000</v>
      </c>
      <c r="G6263">
        <v>37</v>
      </c>
      <c r="H6263">
        <v>-16800000</v>
      </c>
      <c r="I6263">
        <v>-6.1949186916921712E-3</v>
      </c>
      <c r="J6263" t="s">
        <v>341</v>
      </c>
      <c r="K6263" t="s">
        <v>1449</v>
      </c>
      <c r="L6263" t="s">
        <v>538</v>
      </c>
    </row>
    <row r="6264" spans="1:12" x14ac:dyDescent="0.3">
      <c r="A6264" s="9">
        <v>45046</v>
      </c>
      <c r="B6264" t="s">
        <v>302</v>
      </c>
      <c r="C6264" t="s">
        <v>111</v>
      </c>
      <c r="D6264">
        <v>2200000</v>
      </c>
      <c r="E6264">
        <v>0</v>
      </c>
      <c r="F6264">
        <v>2200000</v>
      </c>
      <c r="G6264">
        <v>109</v>
      </c>
      <c r="H6264">
        <v>0</v>
      </c>
      <c r="I6264">
        <v>0</v>
      </c>
      <c r="J6264" t="s">
        <v>339</v>
      </c>
      <c r="K6264" t="s">
        <v>471</v>
      </c>
      <c r="L6264" t="s">
        <v>348</v>
      </c>
    </row>
    <row r="6265" spans="1:12" x14ac:dyDescent="0.3">
      <c r="A6265" s="9">
        <v>45046</v>
      </c>
      <c r="B6265" t="s">
        <v>304</v>
      </c>
      <c r="C6265" t="s">
        <v>113</v>
      </c>
      <c r="D6265">
        <v>16594900000</v>
      </c>
      <c r="E6265">
        <v>4452900000</v>
      </c>
      <c r="F6265">
        <v>21047800000</v>
      </c>
      <c r="G6265">
        <v>11</v>
      </c>
      <c r="H6265">
        <v>70700000</v>
      </c>
      <c r="I6265">
        <v>3.370341944310701E-3</v>
      </c>
      <c r="J6265" t="s">
        <v>340</v>
      </c>
      <c r="K6265" t="s">
        <v>3004</v>
      </c>
      <c r="L6265" t="s">
        <v>3005</v>
      </c>
    </row>
    <row r="6266" spans="1:12" x14ac:dyDescent="0.3">
      <c r="A6266" s="9">
        <v>45046</v>
      </c>
      <c r="B6266" t="s">
        <v>305</v>
      </c>
      <c r="C6266" t="s">
        <v>114</v>
      </c>
      <c r="D6266">
        <v>15567600000</v>
      </c>
      <c r="E6266">
        <v>7897300000</v>
      </c>
      <c r="F6266">
        <v>23464900000</v>
      </c>
      <c r="G6266">
        <v>6</v>
      </c>
      <c r="H6266">
        <v>789200000</v>
      </c>
      <c r="I6266">
        <v>3.4803776730156069E-2</v>
      </c>
      <c r="J6266" t="s">
        <v>340</v>
      </c>
      <c r="K6266" t="s">
        <v>1742</v>
      </c>
      <c r="L6266" t="s">
        <v>2118</v>
      </c>
    </row>
    <row r="6267" spans="1:12" x14ac:dyDescent="0.3">
      <c r="A6267" s="9">
        <v>45046</v>
      </c>
      <c r="B6267" t="s">
        <v>309</v>
      </c>
      <c r="C6267" t="s">
        <v>118</v>
      </c>
      <c r="D6267">
        <v>45800000</v>
      </c>
      <c r="E6267">
        <v>26100000</v>
      </c>
      <c r="F6267">
        <v>71900000</v>
      </c>
      <c r="G6267">
        <v>80</v>
      </c>
      <c r="H6267">
        <v>-1100000</v>
      </c>
      <c r="I6267">
        <v>-1.506849315068493E-2</v>
      </c>
      <c r="J6267" t="s">
        <v>341</v>
      </c>
      <c r="K6267" t="s">
        <v>1775</v>
      </c>
      <c r="L6267" t="s">
        <v>512</v>
      </c>
    </row>
    <row r="6268" spans="1:12" x14ac:dyDescent="0.3">
      <c r="A6268" s="9">
        <v>45046</v>
      </c>
      <c r="B6268" t="s">
        <v>308</v>
      </c>
      <c r="C6268" t="s">
        <v>117</v>
      </c>
      <c r="D6268">
        <v>210350600000</v>
      </c>
      <c r="E6268">
        <v>24158500000</v>
      </c>
      <c r="F6268">
        <v>234509100000</v>
      </c>
      <c r="G6268">
        <v>1</v>
      </c>
      <c r="H6268">
        <v>-332300000</v>
      </c>
      <c r="I6268">
        <v>-1.4149975259898811E-3</v>
      </c>
      <c r="J6268" t="s">
        <v>341</v>
      </c>
      <c r="K6268" t="s">
        <v>2883</v>
      </c>
      <c r="L6268" t="s">
        <v>1653</v>
      </c>
    </row>
    <row r="6269" spans="1:12" x14ac:dyDescent="0.3">
      <c r="A6269" s="9">
        <v>45046</v>
      </c>
      <c r="B6269" t="s">
        <v>295</v>
      </c>
      <c r="C6269" t="s">
        <v>104</v>
      </c>
      <c r="D6269">
        <v>2170600000</v>
      </c>
      <c r="E6269">
        <v>2272400000</v>
      </c>
      <c r="F6269">
        <v>4443000000</v>
      </c>
      <c r="G6269">
        <v>30</v>
      </c>
      <c r="H6269">
        <v>118500000</v>
      </c>
      <c r="I6269">
        <v>2.7402011793270901E-2</v>
      </c>
      <c r="J6269" t="s">
        <v>340</v>
      </c>
      <c r="K6269" t="s">
        <v>2629</v>
      </c>
      <c r="L6269" t="s">
        <v>1076</v>
      </c>
    </row>
    <row r="6270" spans="1:12" x14ac:dyDescent="0.3">
      <c r="A6270" s="9">
        <v>45046</v>
      </c>
      <c r="B6270" t="s">
        <v>335</v>
      </c>
      <c r="C6270" t="s">
        <v>153</v>
      </c>
      <c r="D6270">
        <v>10000000</v>
      </c>
      <c r="E6270">
        <v>0</v>
      </c>
      <c r="F6270">
        <v>10000000</v>
      </c>
      <c r="G6270">
        <v>82</v>
      </c>
      <c r="H6270">
        <v>0</v>
      </c>
      <c r="I6270">
        <v>0</v>
      </c>
      <c r="J6270" t="s">
        <v>339</v>
      </c>
      <c r="K6270" t="s">
        <v>785</v>
      </c>
      <c r="L6270" t="s">
        <v>348</v>
      </c>
    </row>
    <row r="6271" spans="1:12" x14ac:dyDescent="0.3">
      <c r="A6271" s="9">
        <v>45046</v>
      </c>
      <c r="B6271" t="s">
        <v>320</v>
      </c>
      <c r="C6271" t="s">
        <v>157</v>
      </c>
      <c r="D6271">
        <v>131200000</v>
      </c>
      <c r="E6271">
        <v>0</v>
      </c>
      <c r="F6271">
        <v>131200000</v>
      </c>
      <c r="G6271">
        <v>71</v>
      </c>
      <c r="H6271">
        <v>-6000000.0000000149</v>
      </c>
      <c r="I6271">
        <v>-4.3731778425656093E-2</v>
      </c>
      <c r="J6271" t="s">
        <v>341</v>
      </c>
      <c r="K6271" t="s">
        <v>801</v>
      </c>
      <c r="L6271" t="s">
        <v>1222</v>
      </c>
    </row>
    <row r="6272" spans="1:12" x14ac:dyDescent="0.3">
      <c r="A6272" s="9">
        <v>45046</v>
      </c>
      <c r="B6272" t="s">
        <v>310</v>
      </c>
      <c r="C6272" t="s">
        <v>142</v>
      </c>
      <c r="D6272">
        <v>77400000</v>
      </c>
      <c r="E6272">
        <v>0</v>
      </c>
      <c r="F6272">
        <v>77400000</v>
      </c>
      <c r="G6272">
        <v>74</v>
      </c>
      <c r="H6272">
        <v>2700000</v>
      </c>
      <c r="I6272">
        <v>3.614457831325301E-2</v>
      </c>
      <c r="J6272" t="s">
        <v>340</v>
      </c>
      <c r="K6272" t="s">
        <v>3006</v>
      </c>
      <c r="L6272" t="s">
        <v>359</v>
      </c>
    </row>
    <row r="6273" spans="1:12" x14ac:dyDescent="0.3">
      <c r="A6273" s="9">
        <v>45046</v>
      </c>
      <c r="B6273" t="s">
        <v>311</v>
      </c>
      <c r="C6273" t="s">
        <v>120</v>
      </c>
      <c r="D6273">
        <v>0</v>
      </c>
      <c r="E6273">
        <v>0</v>
      </c>
      <c r="F6273">
        <v>0</v>
      </c>
      <c r="G6273">
        <v>123</v>
      </c>
      <c r="H6273">
        <v>0</v>
      </c>
      <c r="J6273" t="s">
        <v>339</v>
      </c>
      <c r="K6273" t="s">
        <v>348</v>
      </c>
      <c r="L6273" t="s">
        <v>348</v>
      </c>
    </row>
    <row r="6274" spans="1:12" x14ac:dyDescent="0.3">
      <c r="A6274" s="9">
        <v>45046</v>
      </c>
      <c r="B6274" t="s">
        <v>312</v>
      </c>
      <c r="C6274" t="s">
        <v>121</v>
      </c>
      <c r="D6274">
        <v>0</v>
      </c>
      <c r="E6274">
        <v>0</v>
      </c>
      <c r="F6274">
        <v>0</v>
      </c>
      <c r="G6274">
        <v>122</v>
      </c>
      <c r="H6274">
        <v>0</v>
      </c>
      <c r="J6274" t="s">
        <v>339</v>
      </c>
      <c r="K6274" t="s">
        <v>348</v>
      </c>
      <c r="L6274" t="s">
        <v>348</v>
      </c>
    </row>
    <row r="6275" spans="1:12" x14ac:dyDescent="0.3">
      <c r="A6275" s="9">
        <v>45046</v>
      </c>
      <c r="B6275" t="s">
        <v>315</v>
      </c>
      <c r="C6275" t="s">
        <v>124</v>
      </c>
      <c r="D6275">
        <v>0</v>
      </c>
      <c r="E6275">
        <v>2900000</v>
      </c>
      <c r="F6275">
        <v>2900000</v>
      </c>
      <c r="G6275">
        <v>106</v>
      </c>
      <c r="H6275">
        <v>0</v>
      </c>
      <c r="I6275">
        <v>0</v>
      </c>
      <c r="J6275" t="s">
        <v>339</v>
      </c>
      <c r="K6275" t="s">
        <v>490</v>
      </c>
      <c r="L6275" t="s">
        <v>348</v>
      </c>
    </row>
    <row r="6276" spans="1:12" x14ac:dyDescent="0.3">
      <c r="A6276" s="9">
        <v>45046</v>
      </c>
      <c r="B6276" t="s">
        <v>313</v>
      </c>
      <c r="C6276" t="s">
        <v>122</v>
      </c>
      <c r="D6276">
        <v>128700000</v>
      </c>
      <c r="E6276">
        <v>0</v>
      </c>
      <c r="F6276">
        <v>128700000</v>
      </c>
      <c r="G6276">
        <v>69</v>
      </c>
      <c r="H6276">
        <v>6799999.9999999851</v>
      </c>
      <c r="I6276">
        <v>5.5783429040196758E-2</v>
      </c>
      <c r="J6276" t="s">
        <v>340</v>
      </c>
      <c r="K6276" t="s">
        <v>1033</v>
      </c>
      <c r="L6276" t="s">
        <v>986</v>
      </c>
    </row>
    <row r="6277" spans="1:12" x14ac:dyDescent="0.3">
      <c r="A6277" s="9">
        <v>45046</v>
      </c>
      <c r="B6277" t="s">
        <v>292</v>
      </c>
      <c r="C6277" t="s">
        <v>101</v>
      </c>
      <c r="D6277">
        <v>18209500000</v>
      </c>
      <c r="E6277">
        <v>34700000</v>
      </c>
      <c r="F6277">
        <v>18244200000</v>
      </c>
      <c r="G6277">
        <v>9</v>
      </c>
      <c r="H6277">
        <v>401100000</v>
      </c>
      <c r="I6277">
        <v>2.247927770398641E-2</v>
      </c>
      <c r="J6277" t="s">
        <v>340</v>
      </c>
      <c r="K6277" t="s">
        <v>2515</v>
      </c>
      <c r="L6277" t="s">
        <v>542</v>
      </c>
    </row>
    <row r="6278" spans="1:12" x14ac:dyDescent="0.3">
      <c r="A6278" s="9">
        <v>45046</v>
      </c>
      <c r="B6278" t="s">
        <v>321</v>
      </c>
      <c r="C6278" t="s">
        <v>130</v>
      </c>
      <c r="D6278">
        <v>325000000</v>
      </c>
      <c r="E6278">
        <v>64500000</v>
      </c>
      <c r="F6278">
        <v>389500000</v>
      </c>
      <c r="G6278">
        <v>58</v>
      </c>
      <c r="H6278">
        <v>-5200000</v>
      </c>
      <c r="I6278">
        <v>-1.317456295920953E-2</v>
      </c>
      <c r="J6278" t="s">
        <v>341</v>
      </c>
      <c r="K6278" t="s">
        <v>2522</v>
      </c>
      <c r="L6278" t="s">
        <v>1443</v>
      </c>
    </row>
    <row r="6279" spans="1:12" x14ac:dyDescent="0.3">
      <c r="A6279" s="9">
        <v>45046</v>
      </c>
      <c r="B6279" t="s">
        <v>316</v>
      </c>
      <c r="C6279" t="s">
        <v>125</v>
      </c>
      <c r="D6279">
        <v>0</v>
      </c>
      <c r="E6279">
        <v>0</v>
      </c>
      <c r="F6279">
        <v>0</v>
      </c>
      <c r="G6279">
        <v>118</v>
      </c>
      <c r="H6279">
        <v>0</v>
      </c>
      <c r="J6279" t="s">
        <v>339</v>
      </c>
      <c r="K6279" t="s">
        <v>348</v>
      </c>
      <c r="L6279" t="s">
        <v>348</v>
      </c>
    </row>
    <row r="6280" spans="1:12" x14ac:dyDescent="0.3">
      <c r="A6280" s="9">
        <v>45046</v>
      </c>
      <c r="B6280" t="s">
        <v>317</v>
      </c>
      <c r="C6280" t="s">
        <v>126</v>
      </c>
      <c r="D6280">
        <v>11815400000</v>
      </c>
      <c r="E6280">
        <v>0</v>
      </c>
      <c r="F6280">
        <v>11815400000</v>
      </c>
      <c r="G6280">
        <v>17</v>
      </c>
      <c r="H6280">
        <v>327300000</v>
      </c>
      <c r="I6280">
        <v>2.8490350884828649E-2</v>
      </c>
      <c r="J6280" t="s">
        <v>340</v>
      </c>
      <c r="K6280" t="s">
        <v>572</v>
      </c>
      <c r="L6280" t="s">
        <v>589</v>
      </c>
    </row>
    <row r="6281" spans="1:12" x14ac:dyDescent="0.3">
      <c r="A6281" s="9">
        <v>45046</v>
      </c>
      <c r="B6281" t="s">
        <v>318</v>
      </c>
      <c r="C6281" t="s">
        <v>127</v>
      </c>
      <c r="D6281">
        <v>1400000</v>
      </c>
      <c r="E6281">
        <v>0</v>
      </c>
      <c r="F6281">
        <v>1400000</v>
      </c>
      <c r="G6281">
        <v>111</v>
      </c>
      <c r="H6281">
        <v>0</v>
      </c>
      <c r="I6281">
        <v>0</v>
      </c>
      <c r="J6281" t="s">
        <v>339</v>
      </c>
      <c r="K6281" t="s">
        <v>550</v>
      </c>
      <c r="L6281" t="s">
        <v>348</v>
      </c>
    </row>
    <row r="6282" spans="1:12" x14ac:dyDescent="0.3">
      <c r="A6282" s="9">
        <v>45046</v>
      </c>
      <c r="B6282" t="s">
        <v>319</v>
      </c>
      <c r="C6282" t="s">
        <v>128</v>
      </c>
      <c r="D6282">
        <v>7000000</v>
      </c>
      <c r="E6282">
        <v>0</v>
      </c>
      <c r="F6282">
        <v>7000000</v>
      </c>
      <c r="G6282">
        <v>99</v>
      </c>
      <c r="H6282">
        <v>0</v>
      </c>
      <c r="I6282">
        <v>0</v>
      </c>
      <c r="J6282" t="s">
        <v>339</v>
      </c>
      <c r="K6282" t="s">
        <v>2041</v>
      </c>
      <c r="L6282" t="s">
        <v>348</v>
      </c>
    </row>
    <row r="6283" spans="1:12" x14ac:dyDescent="0.3">
      <c r="A6283" s="9">
        <v>45046</v>
      </c>
      <c r="B6283" t="s">
        <v>314</v>
      </c>
      <c r="C6283" t="s">
        <v>123</v>
      </c>
      <c r="D6283">
        <v>300000</v>
      </c>
      <c r="E6283">
        <v>0</v>
      </c>
      <c r="F6283">
        <v>300000</v>
      </c>
      <c r="G6283">
        <v>107</v>
      </c>
      <c r="H6283">
        <v>0</v>
      </c>
      <c r="I6283">
        <v>0</v>
      </c>
      <c r="J6283" t="s">
        <v>339</v>
      </c>
      <c r="K6283" t="s">
        <v>390</v>
      </c>
      <c r="L6283" t="s">
        <v>348</v>
      </c>
    </row>
    <row r="6284" spans="1:12" x14ac:dyDescent="0.3">
      <c r="A6284" s="9">
        <v>45077</v>
      </c>
      <c r="B6284" t="s">
        <v>329</v>
      </c>
      <c r="C6284" t="s">
        <v>146</v>
      </c>
      <c r="D6284">
        <v>22300000</v>
      </c>
      <c r="E6284">
        <v>0</v>
      </c>
      <c r="F6284">
        <v>22300000</v>
      </c>
      <c r="G6284">
        <v>93</v>
      </c>
      <c r="H6284">
        <v>-100000</v>
      </c>
      <c r="I6284">
        <v>-4.464285714285714E-3</v>
      </c>
      <c r="J6284" t="s">
        <v>341</v>
      </c>
      <c r="K6284" t="s">
        <v>2135</v>
      </c>
      <c r="L6284" t="s">
        <v>503</v>
      </c>
    </row>
    <row r="6285" spans="1:12" x14ac:dyDescent="0.3">
      <c r="A6285" s="9">
        <v>45077</v>
      </c>
      <c r="B6285" t="s">
        <v>207</v>
      </c>
      <c r="C6285" t="s">
        <v>16</v>
      </c>
      <c r="D6285">
        <v>1781300000</v>
      </c>
      <c r="E6285">
        <v>1948400000</v>
      </c>
      <c r="F6285">
        <v>3729700000</v>
      </c>
      <c r="G6285">
        <v>33</v>
      </c>
      <c r="H6285">
        <v>136100000</v>
      </c>
      <c r="I6285">
        <v>3.7872885129118433E-2</v>
      </c>
      <c r="J6285" t="s">
        <v>340</v>
      </c>
      <c r="K6285" t="s">
        <v>2482</v>
      </c>
      <c r="L6285" t="s">
        <v>559</v>
      </c>
    </row>
    <row r="6286" spans="1:12" x14ac:dyDescent="0.3">
      <c r="A6286" s="9">
        <v>45077</v>
      </c>
      <c r="B6286" t="s">
        <v>206</v>
      </c>
      <c r="C6286" t="s">
        <v>15</v>
      </c>
      <c r="D6286">
        <v>100000</v>
      </c>
      <c r="E6286">
        <v>0</v>
      </c>
      <c r="F6286">
        <v>100000</v>
      </c>
      <c r="G6286">
        <v>115</v>
      </c>
      <c r="H6286">
        <v>0</v>
      </c>
      <c r="I6286">
        <v>0</v>
      </c>
      <c r="J6286" t="s">
        <v>339</v>
      </c>
      <c r="K6286" t="s">
        <v>486</v>
      </c>
      <c r="L6286" t="s">
        <v>348</v>
      </c>
    </row>
    <row r="6287" spans="1:12" x14ac:dyDescent="0.3">
      <c r="A6287" s="9">
        <v>45077</v>
      </c>
      <c r="B6287" t="s">
        <v>205</v>
      </c>
      <c r="C6287" t="s">
        <v>14</v>
      </c>
      <c r="D6287">
        <v>8439500000</v>
      </c>
      <c r="E6287">
        <v>349000000</v>
      </c>
      <c r="F6287">
        <v>8788500000</v>
      </c>
      <c r="G6287">
        <v>20</v>
      </c>
      <c r="H6287">
        <v>-158100000</v>
      </c>
      <c r="I6287">
        <v>-1.7671517671517669E-2</v>
      </c>
      <c r="J6287" t="s">
        <v>341</v>
      </c>
      <c r="K6287" t="s">
        <v>548</v>
      </c>
      <c r="L6287" t="s">
        <v>1051</v>
      </c>
    </row>
    <row r="6288" spans="1:12" x14ac:dyDescent="0.3">
      <c r="A6288" s="9">
        <v>45077</v>
      </c>
      <c r="B6288" t="s">
        <v>225</v>
      </c>
      <c r="C6288" t="s">
        <v>34</v>
      </c>
      <c r="D6288">
        <v>177990600000</v>
      </c>
      <c r="E6288">
        <v>19038200000</v>
      </c>
      <c r="F6288">
        <v>197028800000</v>
      </c>
      <c r="G6288">
        <v>2</v>
      </c>
      <c r="H6288">
        <v>777900000</v>
      </c>
      <c r="I6288">
        <v>3.9638034780986988E-3</v>
      </c>
      <c r="J6288" t="s">
        <v>340</v>
      </c>
      <c r="K6288" t="s">
        <v>1814</v>
      </c>
      <c r="L6288" t="s">
        <v>3007</v>
      </c>
    </row>
    <row r="6289" spans="1:12" x14ac:dyDescent="0.3">
      <c r="A6289" s="9">
        <v>45077</v>
      </c>
      <c r="B6289" t="s">
        <v>204</v>
      </c>
      <c r="C6289" t="s">
        <v>13</v>
      </c>
      <c r="D6289">
        <v>0</v>
      </c>
      <c r="E6289">
        <v>0</v>
      </c>
      <c r="F6289">
        <v>0</v>
      </c>
      <c r="G6289">
        <v>108</v>
      </c>
      <c r="H6289">
        <v>-100000</v>
      </c>
      <c r="I6289">
        <v>-1</v>
      </c>
      <c r="J6289" t="s">
        <v>341</v>
      </c>
      <c r="K6289" t="s">
        <v>348</v>
      </c>
      <c r="L6289" t="s">
        <v>503</v>
      </c>
    </row>
    <row r="6290" spans="1:12" x14ac:dyDescent="0.3">
      <c r="A6290" s="9">
        <v>45077</v>
      </c>
      <c r="B6290" t="s">
        <v>201</v>
      </c>
      <c r="C6290" t="s">
        <v>10</v>
      </c>
      <c r="D6290">
        <v>2638200000</v>
      </c>
      <c r="E6290">
        <v>325200000</v>
      </c>
      <c r="F6290">
        <v>2963400000</v>
      </c>
      <c r="G6290">
        <v>38</v>
      </c>
      <c r="H6290">
        <v>-97300000</v>
      </c>
      <c r="I6290">
        <v>-3.1790113372757868E-2</v>
      </c>
      <c r="J6290" t="s">
        <v>341</v>
      </c>
      <c r="K6290" t="s">
        <v>1779</v>
      </c>
      <c r="L6290" t="s">
        <v>2003</v>
      </c>
    </row>
    <row r="6291" spans="1:12" x14ac:dyDescent="0.3">
      <c r="A6291" s="9">
        <v>45077</v>
      </c>
      <c r="B6291" t="s">
        <v>202</v>
      </c>
      <c r="C6291" t="s">
        <v>11</v>
      </c>
      <c r="D6291">
        <v>98000000</v>
      </c>
      <c r="E6291">
        <v>0</v>
      </c>
      <c r="F6291">
        <v>98000000</v>
      </c>
      <c r="G6291">
        <v>72</v>
      </c>
      <c r="H6291">
        <v>100000</v>
      </c>
      <c r="I6291">
        <v>1.0214504596527071E-3</v>
      </c>
      <c r="J6291" t="s">
        <v>340</v>
      </c>
      <c r="K6291" t="s">
        <v>3008</v>
      </c>
      <c r="L6291" t="s">
        <v>486</v>
      </c>
    </row>
    <row r="6292" spans="1:12" x14ac:dyDescent="0.3">
      <c r="A6292" s="9">
        <v>45077</v>
      </c>
      <c r="B6292" t="s">
        <v>334</v>
      </c>
      <c r="C6292" t="s">
        <v>151</v>
      </c>
      <c r="D6292">
        <v>5440300000</v>
      </c>
      <c r="E6292">
        <v>0</v>
      </c>
      <c r="F6292">
        <v>5440300000</v>
      </c>
      <c r="G6292">
        <v>26</v>
      </c>
      <c r="H6292">
        <v>-117500000</v>
      </c>
      <c r="I6292">
        <v>-2.1141458850624351E-2</v>
      </c>
      <c r="J6292" t="s">
        <v>341</v>
      </c>
      <c r="K6292" t="s">
        <v>2129</v>
      </c>
      <c r="L6292" t="s">
        <v>770</v>
      </c>
    </row>
    <row r="6293" spans="1:12" x14ac:dyDescent="0.3">
      <c r="A6293" s="9">
        <v>45077</v>
      </c>
      <c r="B6293" t="s">
        <v>200</v>
      </c>
      <c r="C6293" t="s">
        <v>9</v>
      </c>
      <c r="D6293">
        <v>6548300000</v>
      </c>
      <c r="E6293">
        <v>0</v>
      </c>
      <c r="F6293">
        <v>6548300000</v>
      </c>
      <c r="G6293">
        <v>23</v>
      </c>
      <c r="H6293">
        <v>66500000</v>
      </c>
      <c r="I6293">
        <v>1.025949581906261E-2</v>
      </c>
      <c r="J6293" t="s">
        <v>340</v>
      </c>
      <c r="K6293" t="s">
        <v>2950</v>
      </c>
      <c r="L6293" t="s">
        <v>3009</v>
      </c>
    </row>
    <row r="6294" spans="1:12" x14ac:dyDescent="0.3">
      <c r="A6294" s="9">
        <v>45077</v>
      </c>
      <c r="B6294" t="s">
        <v>199</v>
      </c>
      <c r="C6294" t="s">
        <v>8</v>
      </c>
      <c r="D6294">
        <v>9600000</v>
      </c>
      <c r="E6294">
        <v>0</v>
      </c>
      <c r="F6294">
        <v>9600000</v>
      </c>
      <c r="G6294">
        <v>97</v>
      </c>
      <c r="H6294">
        <v>-300000</v>
      </c>
      <c r="I6294">
        <v>-3.03030303030303E-2</v>
      </c>
      <c r="J6294" t="s">
        <v>341</v>
      </c>
      <c r="K6294" t="s">
        <v>1816</v>
      </c>
      <c r="L6294" t="s">
        <v>632</v>
      </c>
    </row>
    <row r="6295" spans="1:12" x14ac:dyDescent="0.3">
      <c r="A6295" s="9">
        <v>45077</v>
      </c>
      <c r="B6295" t="s">
        <v>208</v>
      </c>
      <c r="C6295" t="s">
        <v>17</v>
      </c>
      <c r="D6295">
        <v>1987200000</v>
      </c>
      <c r="E6295">
        <v>154200000</v>
      </c>
      <c r="F6295">
        <v>2141400000</v>
      </c>
      <c r="G6295">
        <v>40</v>
      </c>
      <c r="H6295">
        <v>50200000</v>
      </c>
      <c r="I6295">
        <v>2.4005355776587609E-2</v>
      </c>
      <c r="J6295" t="s">
        <v>340</v>
      </c>
      <c r="K6295" t="s">
        <v>3010</v>
      </c>
      <c r="L6295" t="s">
        <v>3011</v>
      </c>
    </row>
    <row r="6296" spans="1:12" x14ac:dyDescent="0.3">
      <c r="A6296" s="9">
        <v>45077</v>
      </c>
      <c r="B6296" t="s">
        <v>203</v>
      </c>
      <c r="C6296" t="s">
        <v>12</v>
      </c>
      <c r="D6296">
        <v>21200000</v>
      </c>
      <c r="E6296">
        <v>0</v>
      </c>
      <c r="F6296">
        <v>21200000</v>
      </c>
      <c r="G6296">
        <v>91</v>
      </c>
      <c r="H6296">
        <v>1100000</v>
      </c>
      <c r="I6296">
        <v>5.4726368159203981E-2</v>
      </c>
      <c r="J6296" t="s">
        <v>340</v>
      </c>
      <c r="K6296" t="s">
        <v>2547</v>
      </c>
      <c r="L6296" t="s">
        <v>574</v>
      </c>
    </row>
    <row r="6297" spans="1:12" x14ac:dyDescent="0.3">
      <c r="A6297" s="9">
        <v>45077</v>
      </c>
      <c r="B6297" t="s">
        <v>337</v>
      </c>
      <c r="C6297" t="s">
        <v>155</v>
      </c>
      <c r="D6297">
        <v>0</v>
      </c>
      <c r="E6297">
        <v>0</v>
      </c>
      <c r="F6297">
        <v>0</v>
      </c>
      <c r="G6297">
        <v>124</v>
      </c>
      <c r="H6297">
        <v>0</v>
      </c>
      <c r="J6297" t="s">
        <v>339</v>
      </c>
      <c r="K6297" t="s">
        <v>348</v>
      </c>
      <c r="L6297" t="s">
        <v>348</v>
      </c>
    </row>
    <row r="6298" spans="1:12" x14ac:dyDescent="0.3">
      <c r="A6298" s="9">
        <v>45077</v>
      </c>
      <c r="B6298" t="s">
        <v>220</v>
      </c>
      <c r="C6298" t="s">
        <v>29</v>
      </c>
      <c r="D6298">
        <v>24500000</v>
      </c>
      <c r="E6298">
        <v>0</v>
      </c>
      <c r="F6298">
        <v>24500000</v>
      </c>
      <c r="G6298">
        <v>90</v>
      </c>
      <c r="H6298">
        <v>0</v>
      </c>
      <c r="I6298">
        <v>0</v>
      </c>
      <c r="J6298" t="s">
        <v>339</v>
      </c>
      <c r="K6298" t="s">
        <v>2185</v>
      </c>
      <c r="L6298" t="s">
        <v>348</v>
      </c>
    </row>
    <row r="6299" spans="1:12" x14ac:dyDescent="0.3">
      <c r="A6299" s="9">
        <v>45077</v>
      </c>
      <c r="B6299" t="s">
        <v>212</v>
      </c>
      <c r="C6299" t="s">
        <v>21</v>
      </c>
      <c r="D6299">
        <v>3200000</v>
      </c>
      <c r="E6299">
        <v>0</v>
      </c>
      <c r="F6299">
        <v>3200000</v>
      </c>
      <c r="G6299">
        <v>104</v>
      </c>
      <c r="H6299">
        <v>100000</v>
      </c>
      <c r="I6299">
        <v>3.2258064516129031E-2</v>
      </c>
      <c r="J6299" t="s">
        <v>340</v>
      </c>
      <c r="K6299" t="s">
        <v>354</v>
      </c>
      <c r="L6299" t="s">
        <v>486</v>
      </c>
    </row>
    <row r="6300" spans="1:12" x14ac:dyDescent="0.3">
      <c r="A6300" s="9">
        <v>45077</v>
      </c>
      <c r="B6300" t="s">
        <v>213</v>
      </c>
      <c r="C6300" t="s">
        <v>22</v>
      </c>
      <c r="D6300">
        <v>183400000</v>
      </c>
      <c r="E6300">
        <v>0</v>
      </c>
      <c r="F6300">
        <v>183400000</v>
      </c>
      <c r="G6300">
        <v>68</v>
      </c>
      <c r="H6300">
        <v>7800000</v>
      </c>
      <c r="I6300">
        <v>4.441913439635535E-2</v>
      </c>
      <c r="J6300" t="s">
        <v>340</v>
      </c>
      <c r="K6300" t="s">
        <v>2518</v>
      </c>
      <c r="L6300" t="s">
        <v>2298</v>
      </c>
    </row>
    <row r="6301" spans="1:12" x14ac:dyDescent="0.3">
      <c r="A6301" s="9">
        <v>45077</v>
      </c>
      <c r="B6301" t="s">
        <v>214</v>
      </c>
      <c r="C6301" t="s">
        <v>23</v>
      </c>
      <c r="D6301">
        <v>34700000</v>
      </c>
      <c r="E6301">
        <v>20600000</v>
      </c>
      <c r="F6301">
        <v>55300000</v>
      </c>
      <c r="G6301">
        <v>79</v>
      </c>
      <c r="H6301">
        <v>-100000</v>
      </c>
      <c r="I6301">
        <v>-1.805054151624549E-3</v>
      </c>
      <c r="J6301" t="s">
        <v>341</v>
      </c>
      <c r="K6301" t="s">
        <v>2549</v>
      </c>
      <c r="L6301" t="s">
        <v>503</v>
      </c>
    </row>
    <row r="6302" spans="1:12" x14ac:dyDescent="0.3">
      <c r="A6302" s="9">
        <v>45077</v>
      </c>
      <c r="B6302" t="s">
        <v>216</v>
      </c>
      <c r="C6302" t="s">
        <v>25</v>
      </c>
      <c r="D6302">
        <v>34400000</v>
      </c>
      <c r="E6302">
        <v>500000</v>
      </c>
      <c r="F6302">
        <v>34900000</v>
      </c>
      <c r="G6302">
        <v>84</v>
      </c>
      <c r="H6302">
        <v>1100000</v>
      </c>
      <c r="I6302">
        <v>3.2544378698224852E-2</v>
      </c>
      <c r="J6302" t="s">
        <v>340</v>
      </c>
      <c r="K6302" t="s">
        <v>1060</v>
      </c>
      <c r="L6302" t="s">
        <v>574</v>
      </c>
    </row>
    <row r="6303" spans="1:12" x14ac:dyDescent="0.3">
      <c r="A6303" s="9">
        <v>45077</v>
      </c>
      <c r="B6303" t="s">
        <v>234</v>
      </c>
      <c r="C6303" t="s">
        <v>156</v>
      </c>
      <c r="D6303">
        <v>363200000</v>
      </c>
      <c r="E6303">
        <v>54800000</v>
      </c>
      <c r="F6303">
        <v>418000000</v>
      </c>
      <c r="G6303">
        <v>59</v>
      </c>
      <c r="H6303">
        <v>-5600000</v>
      </c>
      <c r="I6303">
        <v>-1.322001888574127E-2</v>
      </c>
      <c r="J6303" t="s">
        <v>341</v>
      </c>
      <c r="K6303" t="s">
        <v>2635</v>
      </c>
      <c r="L6303" t="s">
        <v>2070</v>
      </c>
    </row>
    <row r="6304" spans="1:12" x14ac:dyDescent="0.3">
      <c r="A6304" s="9">
        <v>45077</v>
      </c>
      <c r="B6304" t="s">
        <v>221</v>
      </c>
      <c r="C6304" t="s">
        <v>30</v>
      </c>
      <c r="D6304">
        <v>3490900000</v>
      </c>
      <c r="E6304">
        <v>192700000</v>
      </c>
      <c r="F6304">
        <v>3683600000</v>
      </c>
      <c r="G6304">
        <v>36</v>
      </c>
      <c r="H6304">
        <v>-167200000</v>
      </c>
      <c r="I6304">
        <v>-4.3419549184585023E-2</v>
      </c>
      <c r="J6304" t="s">
        <v>341</v>
      </c>
      <c r="K6304" t="s">
        <v>2942</v>
      </c>
      <c r="L6304" t="s">
        <v>717</v>
      </c>
    </row>
    <row r="6305" spans="1:12" x14ac:dyDescent="0.3">
      <c r="A6305" s="9">
        <v>45077</v>
      </c>
      <c r="B6305" t="s">
        <v>222</v>
      </c>
      <c r="C6305" t="s">
        <v>31</v>
      </c>
      <c r="D6305">
        <v>918400000</v>
      </c>
      <c r="E6305">
        <v>153500000</v>
      </c>
      <c r="F6305">
        <v>1071900000</v>
      </c>
      <c r="G6305">
        <v>46</v>
      </c>
      <c r="H6305">
        <v>700000</v>
      </c>
      <c r="I6305">
        <v>6.5347274085138165E-4</v>
      </c>
      <c r="J6305" t="s">
        <v>340</v>
      </c>
      <c r="K6305" t="s">
        <v>1793</v>
      </c>
      <c r="L6305" t="s">
        <v>456</v>
      </c>
    </row>
    <row r="6306" spans="1:12" x14ac:dyDescent="0.3">
      <c r="A6306" s="9">
        <v>45077</v>
      </c>
      <c r="B6306" t="s">
        <v>223</v>
      </c>
      <c r="C6306" t="s">
        <v>32</v>
      </c>
      <c r="D6306">
        <v>69200000</v>
      </c>
      <c r="E6306">
        <v>10100000</v>
      </c>
      <c r="F6306">
        <v>79300000</v>
      </c>
      <c r="G6306">
        <v>76</v>
      </c>
      <c r="H6306">
        <v>600000</v>
      </c>
      <c r="I6306">
        <v>7.6238881829733167E-3</v>
      </c>
      <c r="J6306" t="s">
        <v>340</v>
      </c>
      <c r="K6306" t="s">
        <v>1407</v>
      </c>
      <c r="L6306" t="s">
        <v>451</v>
      </c>
    </row>
    <row r="6307" spans="1:12" x14ac:dyDescent="0.3">
      <c r="A6307" s="9">
        <v>45077</v>
      </c>
      <c r="B6307" t="s">
        <v>242</v>
      </c>
      <c r="C6307" t="s">
        <v>51</v>
      </c>
      <c r="D6307">
        <v>18800000</v>
      </c>
      <c r="E6307">
        <v>0</v>
      </c>
      <c r="F6307">
        <v>18800000</v>
      </c>
      <c r="G6307">
        <v>95</v>
      </c>
      <c r="H6307">
        <v>-100000</v>
      </c>
      <c r="I6307">
        <v>-5.2910052910052907E-3</v>
      </c>
      <c r="J6307" t="s">
        <v>341</v>
      </c>
      <c r="K6307" t="s">
        <v>2891</v>
      </c>
      <c r="L6307" t="s">
        <v>503</v>
      </c>
    </row>
    <row r="6308" spans="1:12" x14ac:dyDescent="0.3">
      <c r="A6308" s="9">
        <v>45077</v>
      </c>
      <c r="B6308" t="s">
        <v>258</v>
      </c>
      <c r="C6308" t="s">
        <v>67</v>
      </c>
      <c r="D6308">
        <v>312900000</v>
      </c>
      <c r="E6308">
        <v>16800000</v>
      </c>
      <c r="F6308">
        <v>329700000</v>
      </c>
      <c r="G6308">
        <v>61</v>
      </c>
      <c r="H6308">
        <v>12500000</v>
      </c>
      <c r="I6308">
        <v>3.9407313997477933E-2</v>
      </c>
      <c r="J6308" t="s">
        <v>340</v>
      </c>
      <c r="K6308" t="s">
        <v>2912</v>
      </c>
      <c r="L6308" t="s">
        <v>437</v>
      </c>
    </row>
    <row r="6309" spans="1:12" x14ac:dyDescent="0.3">
      <c r="A6309" s="9">
        <v>45077</v>
      </c>
      <c r="B6309" t="s">
        <v>338</v>
      </c>
      <c r="C6309" t="s">
        <v>158</v>
      </c>
      <c r="D6309">
        <v>400000</v>
      </c>
      <c r="E6309">
        <v>0</v>
      </c>
      <c r="F6309">
        <v>400000</v>
      </c>
      <c r="G6309">
        <v>116</v>
      </c>
      <c r="J6309" t="s">
        <v>339</v>
      </c>
      <c r="K6309" t="s">
        <v>557</v>
      </c>
    </row>
    <row r="6310" spans="1:12" x14ac:dyDescent="0.3">
      <c r="A6310" s="9">
        <v>45077</v>
      </c>
      <c r="B6310" t="s">
        <v>291</v>
      </c>
      <c r="C6310" t="s">
        <v>100</v>
      </c>
      <c r="D6310">
        <v>900000</v>
      </c>
      <c r="E6310">
        <v>1100000</v>
      </c>
      <c r="F6310">
        <v>2000000</v>
      </c>
      <c r="G6310">
        <v>112</v>
      </c>
      <c r="H6310">
        <v>900000</v>
      </c>
      <c r="I6310">
        <v>0.81818181818181823</v>
      </c>
      <c r="J6310" t="s">
        <v>340</v>
      </c>
      <c r="K6310" t="s">
        <v>754</v>
      </c>
      <c r="L6310" t="s">
        <v>441</v>
      </c>
    </row>
    <row r="6311" spans="1:12" x14ac:dyDescent="0.3">
      <c r="A6311" s="9">
        <v>45077</v>
      </c>
      <c r="B6311" t="s">
        <v>226</v>
      </c>
      <c r="C6311" t="s">
        <v>35</v>
      </c>
      <c r="D6311">
        <v>65900000.000000007</v>
      </c>
      <c r="E6311">
        <v>1400000</v>
      </c>
      <c r="F6311">
        <v>67300000</v>
      </c>
      <c r="G6311">
        <v>77</v>
      </c>
      <c r="H6311">
        <v>1200000</v>
      </c>
      <c r="I6311">
        <v>1.8154311649016638E-2</v>
      </c>
      <c r="J6311" t="s">
        <v>340</v>
      </c>
      <c r="K6311" t="s">
        <v>1745</v>
      </c>
      <c r="L6311" t="s">
        <v>369</v>
      </c>
    </row>
    <row r="6312" spans="1:12" x14ac:dyDescent="0.3">
      <c r="A6312" s="9">
        <v>45077</v>
      </c>
      <c r="B6312" t="s">
        <v>211</v>
      </c>
      <c r="C6312" t="s">
        <v>20</v>
      </c>
      <c r="D6312">
        <v>2139900000</v>
      </c>
      <c r="E6312">
        <v>149200000</v>
      </c>
      <c r="F6312">
        <v>2289100000</v>
      </c>
      <c r="G6312">
        <v>41</v>
      </c>
      <c r="H6312">
        <v>400000</v>
      </c>
      <c r="I6312">
        <v>1.7477170446104779E-4</v>
      </c>
      <c r="J6312" t="s">
        <v>340</v>
      </c>
      <c r="K6312" t="s">
        <v>2691</v>
      </c>
      <c r="L6312" t="s">
        <v>557</v>
      </c>
    </row>
    <row r="6313" spans="1:12" x14ac:dyDescent="0.3">
      <c r="A6313" s="9">
        <v>45077</v>
      </c>
      <c r="B6313" t="s">
        <v>228</v>
      </c>
      <c r="C6313" t="s">
        <v>37</v>
      </c>
      <c r="D6313">
        <v>3042800000</v>
      </c>
      <c r="E6313">
        <v>3912000000</v>
      </c>
      <c r="F6313">
        <v>6954800000</v>
      </c>
      <c r="G6313">
        <v>22</v>
      </c>
      <c r="H6313">
        <v>-220800000</v>
      </c>
      <c r="I6313">
        <v>-3.0770945983611131E-2</v>
      </c>
      <c r="J6313" t="s">
        <v>341</v>
      </c>
      <c r="K6313" t="s">
        <v>3012</v>
      </c>
      <c r="L6313" t="s">
        <v>931</v>
      </c>
    </row>
    <row r="6314" spans="1:12" x14ac:dyDescent="0.3">
      <c r="A6314" s="9">
        <v>45077</v>
      </c>
      <c r="B6314" t="s">
        <v>230</v>
      </c>
      <c r="C6314" t="s">
        <v>39</v>
      </c>
      <c r="D6314">
        <v>2669300000</v>
      </c>
      <c r="E6314">
        <v>930900000</v>
      </c>
      <c r="F6314">
        <v>3600200000</v>
      </c>
      <c r="G6314">
        <v>34</v>
      </c>
      <c r="H6314">
        <v>-386900000</v>
      </c>
      <c r="I6314">
        <v>-9.703794738030147E-2</v>
      </c>
      <c r="J6314" t="s">
        <v>341</v>
      </c>
      <c r="K6314" t="s">
        <v>1375</v>
      </c>
      <c r="L6314" t="s">
        <v>688</v>
      </c>
    </row>
    <row r="6315" spans="1:12" x14ac:dyDescent="0.3">
      <c r="A6315" s="9">
        <v>45077</v>
      </c>
      <c r="B6315" t="s">
        <v>260</v>
      </c>
      <c r="C6315" t="s">
        <v>69</v>
      </c>
      <c r="D6315">
        <v>9952000000</v>
      </c>
      <c r="E6315">
        <v>567200000</v>
      </c>
      <c r="F6315">
        <v>10519200000</v>
      </c>
      <c r="G6315">
        <v>19</v>
      </c>
      <c r="H6315">
        <v>-37800000</v>
      </c>
      <c r="I6315">
        <v>-3.580562659846547E-3</v>
      </c>
      <c r="J6315" t="s">
        <v>341</v>
      </c>
      <c r="K6315" t="s">
        <v>976</v>
      </c>
      <c r="L6315" t="s">
        <v>974</v>
      </c>
    </row>
    <row r="6316" spans="1:12" x14ac:dyDescent="0.3">
      <c r="A6316" s="9">
        <v>45077</v>
      </c>
      <c r="B6316" t="s">
        <v>336</v>
      </c>
      <c r="C6316" t="s">
        <v>154</v>
      </c>
      <c r="D6316">
        <v>0</v>
      </c>
      <c r="E6316">
        <v>0</v>
      </c>
      <c r="F6316">
        <v>0</v>
      </c>
      <c r="G6316">
        <v>126</v>
      </c>
      <c r="H6316">
        <v>0</v>
      </c>
      <c r="J6316" t="s">
        <v>339</v>
      </c>
      <c r="K6316" t="s">
        <v>348</v>
      </c>
      <c r="L6316" t="s">
        <v>348</v>
      </c>
    </row>
    <row r="6317" spans="1:12" x14ac:dyDescent="0.3">
      <c r="A6317" s="9">
        <v>45077</v>
      </c>
      <c r="B6317" t="s">
        <v>231</v>
      </c>
      <c r="C6317" t="s">
        <v>40</v>
      </c>
      <c r="D6317">
        <v>567600000</v>
      </c>
      <c r="E6317">
        <v>567700000</v>
      </c>
      <c r="F6317">
        <v>1135300000</v>
      </c>
      <c r="G6317">
        <v>48</v>
      </c>
      <c r="H6317">
        <v>-24700000</v>
      </c>
      <c r="I6317">
        <v>-2.1293103448275862E-2</v>
      </c>
      <c r="J6317" t="s">
        <v>341</v>
      </c>
      <c r="K6317" t="s">
        <v>1545</v>
      </c>
      <c r="L6317" t="s">
        <v>1072</v>
      </c>
    </row>
    <row r="6318" spans="1:12" x14ac:dyDescent="0.3">
      <c r="A6318" s="9">
        <v>45077</v>
      </c>
      <c r="B6318" t="s">
        <v>232</v>
      </c>
      <c r="C6318" t="s">
        <v>41</v>
      </c>
      <c r="D6318">
        <v>299800000</v>
      </c>
      <c r="E6318">
        <v>0</v>
      </c>
      <c r="F6318">
        <v>299800000</v>
      </c>
      <c r="G6318">
        <v>62</v>
      </c>
      <c r="H6318">
        <v>-9900000</v>
      </c>
      <c r="I6318">
        <v>-3.1966419115272843E-2</v>
      </c>
      <c r="J6318" t="s">
        <v>341</v>
      </c>
      <c r="K6318" t="s">
        <v>2084</v>
      </c>
      <c r="L6318" t="s">
        <v>568</v>
      </c>
    </row>
    <row r="6319" spans="1:12" x14ac:dyDescent="0.3">
      <c r="A6319" s="9">
        <v>45077</v>
      </c>
      <c r="B6319" t="s">
        <v>233</v>
      </c>
      <c r="C6319" t="s">
        <v>42</v>
      </c>
      <c r="D6319">
        <v>136256800000</v>
      </c>
      <c r="E6319">
        <v>15791600000</v>
      </c>
      <c r="F6319">
        <v>152048400000</v>
      </c>
      <c r="G6319">
        <v>4</v>
      </c>
      <c r="H6319">
        <v>1117600000</v>
      </c>
      <c r="I6319">
        <v>7.4047179237107337E-3</v>
      </c>
      <c r="J6319" t="s">
        <v>340</v>
      </c>
      <c r="K6319" t="s">
        <v>1084</v>
      </c>
      <c r="L6319" t="s">
        <v>1826</v>
      </c>
    </row>
    <row r="6320" spans="1:12" x14ac:dyDescent="0.3">
      <c r="A6320" s="9">
        <v>45077</v>
      </c>
      <c r="B6320" t="s">
        <v>235</v>
      </c>
      <c r="C6320" t="s">
        <v>44</v>
      </c>
      <c r="D6320">
        <v>0</v>
      </c>
      <c r="E6320">
        <v>0</v>
      </c>
      <c r="F6320">
        <v>0</v>
      </c>
      <c r="G6320">
        <v>121</v>
      </c>
      <c r="H6320">
        <v>0</v>
      </c>
      <c r="J6320" t="s">
        <v>339</v>
      </c>
      <c r="K6320" t="s">
        <v>348</v>
      </c>
      <c r="L6320" t="s">
        <v>348</v>
      </c>
    </row>
    <row r="6321" spans="1:12" x14ac:dyDescent="0.3">
      <c r="A6321" s="9">
        <v>45077</v>
      </c>
      <c r="B6321" t="s">
        <v>270</v>
      </c>
      <c r="C6321" t="s">
        <v>140</v>
      </c>
      <c r="D6321">
        <v>28700000</v>
      </c>
      <c r="E6321">
        <v>0</v>
      </c>
      <c r="F6321">
        <v>28700000</v>
      </c>
      <c r="G6321">
        <v>92</v>
      </c>
      <c r="H6321">
        <v>1200000</v>
      </c>
      <c r="I6321">
        <v>4.363636363636364E-2</v>
      </c>
      <c r="J6321" t="s">
        <v>340</v>
      </c>
      <c r="K6321" t="s">
        <v>668</v>
      </c>
      <c r="L6321" t="s">
        <v>369</v>
      </c>
    </row>
    <row r="6322" spans="1:12" x14ac:dyDescent="0.3">
      <c r="A6322" s="9">
        <v>45077</v>
      </c>
      <c r="B6322" t="s">
        <v>236</v>
      </c>
      <c r="C6322" t="s">
        <v>45</v>
      </c>
      <c r="D6322">
        <v>0</v>
      </c>
      <c r="E6322">
        <v>0</v>
      </c>
      <c r="F6322">
        <v>0</v>
      </c>
      <c r="G6322">
        <v>117</v>
      </c>
      <c r="H6322">
        <v>0</v>
      </c>
      <c r="J6322" t="s">
        <v>339</v>
      </c>
      <c r="K6322" t="s">
        <v>348</v>
      </c>
      <c r="L6322" t="s">
        <v>348</v>
      </c>
    </row>
    <row r="6323" spans="1:12" x14ac:dyDescent="0.3">
      <c r="A6323" s="9">
        <v>45077</v>
      </c>
      <c r="B6323" t="s">
        <v>237</v>
      </c>
      <c r="C6323" t="s">
        <v>46</v>
      </c>
      <c r="D6323">
        <v>36500000</v>
      </c>
      <c r="E6323">
        <v>42000000</v>
      </c>
      <c r="F6323">
        <v>78500000</v>
      </c>
      <c r="G6323">
        <v>78</v>
      </c>
      <c r="H6323">
        <v>-1800000</v>
      </c>
      <c r="I6323">
        <v>-2.2415940224159402E-2</v>
      </c>
      <c r="J6323" t="s">
        <v>341</v>
      </c>
      <c r="K6323" t="s">
        <v>1615</v>
      </c>
      <c r="L6323" t="s">
        <v>984</v>
      </c>
    </row>
    <row r="6324" spans="1:12" x14ac:dyDescent="0.3">
      <c r="A6324" s="9">
        <v>45077</v>
      </c>
      <c r="B6324" t="s">
        <v>238</v>
      </c>
      <c r="C6324" t="s">
        <v>47</v>
      </c>
      <c r="D6324">
        <v>114500000</v>
      </c>
      <c r="E6324">
        <v>0</v>
      </c>
      <c r="F6324">
        <v>114500000</v>
      </c>
      <c r="G6324">
        <v>73</v>
      </c>
      <c r="H6324">
        <v>300000</v>
      </c>
      <c r="I6324">
        <v>2.6269702276707531E-3</v>
      </c>
      <c r="J6324" t="s">
        <v>340</v>
      </c>
      <c r="K6324" t="s">
        <v>552</v>
      </c>
      <c r="L6324" t="s">
        <v>390</v>
      </c>
    </row>
    <row r="6325" spans="1:12" x14ac:dyDescent="0.3">
      <c r="A6325" s="9">
        <v>45077</v>
      </c>
      <c r="B6325" t="s">
        <v>239</v>
      </c>
      <c r="C6325" t="s">
        <v>48</v>
      </c>
      <c r="D6325">
        <v>33600000</v>
      </c>
      <c r="E6325">
        <v>0</v>
      </c>
      <c r="F6325">
        <v>33600000</v>
      </c>
      <c r="G6325">
        <v>89</v>
      </c>
      <c r="H6325">
        <v>200000</v>
      </c>
      <c r="I6325">
        <v>5.9880239520958087E-3</v>
      </c>
      <c r="J6325" t="s">
        <v>340</v>
      </c>
      <c r="K6325" t="s">
        <v>639</v>
      </c>
      <c r="L6325" t="s">
        <v>379</v>
      </c>
    </row>
    <row r="6326" spans="1:12" x14ac:dyDescent="0.3">
      <c r="A6326" s="9">
        <v>45077</v>
      </c>
      <c r="B6326" t="s">
        <v>241</v>
      </c>
      <c r="C6326" t="s">
        <v>50</v>
      </c>
      <c r="D6326">
        <v>257500000</v>
      </c>
      <c r="E6326">
        <v>59300000</v>
      </c>
      <c r="F6326">
        <v>316800000</v>
      </c>
      <c r="G6326">
        <v>60</v>
      </c>
      <c r="H6326">
        <v>15900000</v>
      </c>
      <c r="I6326">
        <v>5.2841475573280158E-2</v>
      </c>
      <c r="J6326" t="s">
        <v>340</v>
      </c>
      <c r="K6326" t="s">
        <v>1306</v>
      </c>
      <c r="L6326" t="s">
        <v>3013</v>
      </c>
    </row>
    <row r="6327" spans="1:12" x14ac:dyDescent="0.3">
      <c r="A6327" s="9">
        <v>45077</v>
      </c>
      <c r="B6327" t="s">
        <v>243</v>
      </c>
      <c r="C6327" t="s">
        <v>52</v>
      </c>
      <c r="D6327">
        <v>4353500000</v>
      </c>
      <c r="E6327">
        <v>14259100000</v>
      </c>
      <c r="F6327">
        <v>18612600000</v>
      </c>
      <c r="G6327">
        <v>10</v>
      </c>
      <c r="H6327">
        <v>435600000</v>
      </c>
      <c r="I6327">
        <v>2.3964350552896519E-2</v>
      </c>
      <c r="J6327" t="s">
        <v>340</v>
      </c>
      <c r="K6327" t="s">
        <v>421</v>
      </c>
      <c r="L6327" t="s">
        <v>1613</v>
      </c>
    </row>
    <row r="6328" spans="1:12" x14ac:dyDescent="0.3">
      <c r="A6328" s="9">
        <v>45077</v>
      </c>
      <c r="B6328" t="s">
        <v>257</v>
      </c>
      <c r="C6328" t="s">
        <v>66</v>
      </c>
      <c r="D6328">
        <v>731000000</v>
      </c>
      <c r="E6328">
        <v>0</v>
      </c>
      <c r="F6328">
        <v>731000000</v>
      </c>
      <c r="G6328">
        <v>50</v>
      </c>
      <c r="H6328">
        <v>70100000</v>
      </c>
      <c r="I6328">
        <v>0.10606748373430171</v>
      </c>
      <c r="J6328" t="s">
        <v>340</v>
      </c>
      <c r="K6328" t="s">
        <v>2677</v>
      </c>
      <c r="L6328" t="s">
        <v>1581</v>
      </c>
    </row>
    <row r="6329" spans="1:12" x14ac:dyDescent="0.3">
      <c r="A6329" s="9">
        <v>45077</v>
      </c>
      <c r="B6329" t="s">
        <v>256</v>
      </c>
      <c r="C6329" t="s">
        <v>65</v>
      </c>
      <c r="D6329">
        <v>343900000</v>
      </c>
      <c r="E6329">
        <v>82200000</v>
      </c>
      <c r="F6329">
        <v>426100000</v>
      </c>
      <c r="G6329">
        <v>57</v>
      </c>
      <c r="H6329">
        <v>-36500000</v>
      </c>
      <c r="I6329">
        <v>-7.8901859057501078E-2</v>
      </c>
      <c r="J6329" t="s">
        <v>341</v>
      </c>
      <c r="K6329" t="s">
        <v>3014</v>
      </c>
      <c r="L6329" t="s">
        <v>529</v>
      </c>
    </row>
    <row r="6330" spans="1:12" x14ac:dyDescent="0.3">
      <c r="A6330" s="9">
        <v>45077</v>
      </c>
      <c r="B6330" t="s">
        <v>244</v>
      </c>
      <c r="C6330" t="s">
        <v>53</v>
      </c>
      <c r="D6330">
        <v>9200000</v>
      </c>
      <c r="E6330">
        <v>222300000</v>
      </c>
      <c r="F6330">
        <v>231500000</v>
      </c>
      <c r="G6330">
        <v>98</v>
      </c>
      <c r="H6330">
        <v>61300000</v>
      </c>
      <c r="I6330">
        <v>0.36016451233842539</v>
      </c>
      <c r="J6330" t="s">
        <v>340</v>
      </c>
      <c r="K6330" t="s">
        <v>2194</v>
      </c>
      <c r="L6330" t="s">
        <v>1472</v>
      </c>
    </row>
    <row r="6331" spans="1:12" x14ac:dyDescent="0.3">
      <c r="A6331" s="9">
        <v>45077</v>
      </c>
      <c r="B6331" t="s">
        <v>246</v>
      </c>
      <c r="C6331" t="s">
        <v>55</v>
      </c>
      <c r="D6331">
        <v>4358500000</v>
      </c>
      <c r="E6331">
        <v>1239900000</v>
      </c>
      <c r="F6331">
        <v>5598400000</v>
      </c>
      <c r="G6331">
        <v>25</v>
      </c>
      <c r="H6331">
        <v>350300000</v>
      </c>
      <c r="I6331">
        <v>6.6747965930527245E-2</v>
      </c>
      <c r="J6331" t="s">
        <v>340</v>
      </c>
      <c r="K6331" t="s">
        <v>3015</v>
      </c>
      <c r="L6331" t="s">
        <v>352</v>
      </c>
    </row>
    <row r="6332" spans="1:12" x14ac:dyDescent="0.3">
      <c r="A6332" s="9">
        <v>45077</v>
      </c>
      <c r="B6332" t="s">
        <v>247</v>
      </c>
      <c r="C6332" t="s">
        <v>56</v>
      </c>
      <c r="D6332">
        <v>12519000000</v>
      </c>
      <c r="E6332">
        <v>1540200000</v>
      </c>
      <c r="F6332">
        <v>14059200000</v>
      </c>
      <c r="G6332">
        <v>14</v>
      </c>
      <c r="H6332">
        <v>7900000</v>
      </c>
      <c r="I6332">
        <v>5.6222555920092804E-4</v>
      </c>
      <c r="J6332" t="s">
        <v>340</v>
      </c>
      <c r="K6332" t="s">
        <v>2958</v>
      </c>
      <c r="L6332" t="s">
        <v>2110</v>
      </c>
    </row>
    <row r="6333" spans="1:12" x14ac:dyDescent="0.3">
      <c r="A6333" s="9">
        <v>45077</v>
      </c>
      <c r="B6333" t="s">
        <v>248</v>
      </c>
      <c r="C6333" t="s">
        <v>57</v>
      </c>
      <c r="D6333">
        <v>631000000</v>
      </c>
      <c r="E6333">
        <v>19600000</v>
      </c>
      <c r="F6333">
        <v>650600000</v>
      </c>
      <c r="G6333">
        <v>52</v>
      </c>
      <c r="H6333">
        <v>1400000</v>
      </c>
      <c r="I6333">
        <v>2.156500308071472E-3</v>
      </c>
      <c r="J6333" t="s">
        <v>340</v>
      </c>
      <c r="K6333" t="s">
        <v>2840</v>
      </c>
      <c r="L6333" t="s">
        <v>550</v>
      </c>
    </row>
    <row r="6334" spans="1:12" x14ac:dyDescent="0.3">
      <c r="A6334" s="9">
        <v>45077</v>
      </c>
      <c r="B6334" t="s">
        <v>249</v>
      </c>
      <c r="C6334" t="s">
        <v>58</v>
      </c>
      <c r="D6334">
        <v>389300000</v>
      </c>
      <c r="E6334">
        <v>49900000</v>
      </c>
      <c r="F6334">
        <v>439200000</v>
      </c>
      <c r="G6334">
        <v>56</v>
      </c>
      <c r="H6334">
        <v>2200000</v>
      </c>
      <c r="I6334">
        <v>5.0343249427917619E-3</v>
      </c>
      <c r="J6334" t="s">
        <v>340</v>
      </c>
      <c r="K6334" t="s">
        <v>2441</v>
      </c>
      <c r="L6334" t="s">
        <v>471</v>
      </c>
    </row>
    <row r="6335" spans="1:12" x14ac:dyDescent="0.3">
      <c r="A6335" s="9">
        <v>45077</v>
      </c>
      <c r="B6335" t="s">
        <v>330</v>
      </c>
      <c r="C6335" t="s">
        <v>147</v>
      </c>
      <c r="D6335">
        <v>186800000</v>
      </c>
      <c r="E6335">
        <v>55000000</v>
      </c>
      <c r="F6335">
        <v>241800000</v>
      </c>
      <c r="G6335">
        <v>54</v>
      </c>
      <c r="H6335">
        <v>50900000</v>
      </c>
      <c r="I6335">
        <v>0.26663174436877951</v>
      </c>
      <c r="J6335" t="s">
        <v>340</v>
      </c>
      <c r="K6335" t="s">
        <v>1047</v>
      </c>
      <c r="L6335" t="s">
        <v>2229</v>
      </c>
    </row>
    <row r="6336" spans="1:12" x14ac:dyDescent="0.3">
      <c r="A6336" s="9">
        <v>45077</v>
      </c>
      <c r="B6336" t="s">
        <v>250</v>
      </c>
      <c r="C6336" t="s">
        <v>59</v>
      </c>
      <c r="D6336">
        <v>13996000000</v>
      </c>
      <c r="E6336">
        <v>1923300000</v>
      </c>
      <c r="F6336">
        <v>15919300000</v>
      </c>
      <c r="G6336">
        <v>12</v>
      </c>
      <c r="H6336">
        <v>92000000</v>
      </c>
      <c r="I6336">
        <v>5.8127412761494381E-3</v>
      </c>
      <c r="J6336" t="s">
        <v>340</v>
      </c>
      <c r="K6336" t="s">
        <v>1614</v>
      </c>
      <c r="L6336" t="s">
        <v>2215</v>
      </c>
    </row>
    <row r="6337" spans="1:12" x14ac:dyDescent="0.3">
      <c r="A6337" s="9">
        <v>45077</v>
      </c>
      <c r="B6337" t="s">
        <v>198</v>
      </c>
      <c r="C6337" t="s">
        <v>135</v>
      </c>
      <c r="D6337">
        <v>229200000</v>
      </c>
      <c r="E6337">
        <v>35900000</v>
      </c>
      <c r="F6337">
        <v>265100000</v>
      </c>
      <c r="G6337">
        <v>65</v>
      </c>
      <c r="H6337">
        <v>600000</v>
      </c>
      <c r="I6337">
        <v>2.268431001890359E-3</v>
      </c>
      <c r="J6337" t="s">
        <v>340</v>
      </c>
      <c r="K6337" t="s">
        <v>1420</v>
      </c>
      <c r="L6337" t="s">
        <v>451</v>
      </c>
    </row>
    <row r="6338" spans="1:12" x14ac:dyDescent="0.3">
      <c r="A6338" s="9">
        <v>45077</v>
      </c>
      <c r="B6338" t="s">
        <v>215</v>
      </c>
      <c r="C6338" t="s">
        <v>131</v>
      </c>
      <c r="D6338">
        <v>36000000</v>
      </c>
      <c r="E6338">
        <v>41400000</v>
      </c>
      <c r="F6338">
        <v>77400000</v>
      </c>
      <c r="G6338">
        <v>75</v>
      </c>
      <c r="H6338">
        <v>3700000</v>
      </c>
      <c r="I6338">
        <v>5.0203527815468107E-2</v>
      </c>
      <c r="J6338" t="s">
        <v>340</v>
      </c>
      <c r="K6338" t="s">
        <v>3006</v>
      </c>
      <c r="L6338" t="s">
        <v>1101</v>
      </c>
    </row>
    <row r="6339" spans="1:12" x14ac:dyDescent="0.3">
      <c r="A6339" s="9">
        <v>45077</v>
      </c>
      <c r="B6339" t="s">
        <v>251</v>
      </c>
      <c r="C6339" t="s">
        <v>60</v>
      </c>
      <c r="D6339">
        <v>6660400000</v>
      </c>
      <c r="E6339">
        <v>858700000</v>
      </c>
      <c r="F6339">
        <v>7519100000</v>
      </c>
      <c r="G6339">
        <v>24</v>
      </c>
      <c r="H6339">
        <v>-467600000</v>
      </c>
      <c r="I6339">
        <v>-5.8547334944344977E-2</v>
      </c>
      <c r="J6339" t="s">
        <v>341</v>
      </c>
      <c r="K6339" t="s">
        <v>3016</v>
      </c>
      <c r="L6339" t="s">
        <v>573</v>
      </c>
    </row>
    <row r="6340" spans="1:12" x14ac:dyDescent="0.3">
      <c r="A6340" s="9">
        <v>45077</v>
      </c>
      <c r="B6340" t="s">
        <v>253</v>
      </c>
      <c r="C6340" t="s">
        <v>62</v>
      </c>
      <c r="D6340">
        <v>3729000000</v>
      </c>
      <c r="E6340">
        <v>0</v>
      </c>
      <c r="F6340">
        <v>3729000000</v>
      </c>
      <c r="G6340">
        <v>35</v>
      </c>
      <c r="H6340">
        <v>-104000000</v>
      </c>
      <c r="I6340">
        <v>-2.7132794156013561E-2</v>
      </c>
      <c r="J6340" t="s">
        <v>341</v>
      </c>
      <c r="K6340" t="s">
        <v>2482</v>
      </c>
      <c r="L6340" t="s">
        <v>862</v>
      </c>
    </row>
    <row r="6341" spans="1:12" x14ac:dyDescent="0.3">
      <c r="A6341" s="9">
        <v>45077</v>
      </c>
      <c r="B6341" t="s">
        <v>331</v>
      </c>
      <c r="C6341" t="s">
        <v>148</v>
      </c>
      <c r="D6341">
        <v>7200000</v>
      </c>
      <c r="E6341">
        <v>0</v>
      </c>
      <c r="F6341">
        <v>7200000</v>
      </c>
      <c r="G6341">
        <v>100</v>
      </c>
      <c r="H6341">
        <v>0</v>
      </c>
      <c r="I6341">
        <v>0</v>
      </c>
      <c r="J6341" t="s">
        <v>339</v>
      </c>
      <c r="K6341" t="s">
        <v>944</v>
      </c>
      <c r="L6341" t="s">
        <v>348</v>
      </c>
    </row>
    <row r="6342" spans="1:12" x14ac:dyDescent="0.3">
      <c r="A6342" s="9">
        <v>45077</v>
      </c>
      <c r="B6342" t="s">
        <v>306</v>
      </c>
      <c r="C6342" t="s">
        <v>152</v>
      </c>
      <c r="D6342">
        <v>19700000</v>
      </c>
      <c r="E6342">
        <v>0</v>
      </c>
      <c r="F6342">
        <v>19700000</v>
      </c>
      <c r="G6342">
        <v>94</v>
      </c>
      <c r="H6342">
        <v>1200000</v>
      </c>
      <c r="I6342">
        <v>6.4864864864864868E-2</v>
      </c>
      <c r="J6342" t="s">
        <v>340</v>
      </c>
      <c r="K6342" t="s">
        <v>1452</v>
      </c>
      <c r="L6342" t="s">
        <v>369</v>
      </c>
    </row>
    <row r="6343" spans="1:12" x14ac:dyDescent="0.3">
      <c r="A6343" s="9">
        <v>45077</v>
      </c>
      <c r="B6343" t="s">
        <v>254</v>
      </c>
      <c r="C6343" t="s">
        <v>63</v>
      </c>
      <c r="D6343">
        <v>4493000000</v>
      </c>
      <c r="E6343">
        <v>401000000</v>
      </c>
      <c r="F6343">
        <v>4894000000</v>
      </c>
      <c r="G6343">
        <v>27</v>
      </c>
      <c r="H6343">
        <v>-339000000</v>
      </c>
      <c r="I6343">
        <v>-6.4781196254538501E-2</v>
      </c>
      <c r="J6343" t="s">
        <v>341</v>
      </c>
      <c r="K6343" t="s">
        <v>2870</v>
      </c>
      <c r="L6343" t="s">
        <v>1653</v>
      </c>
    </row>
    <row r="6344" spans="1:12" x14ac:dyDescent="0.3">
      <c r="A6344" s="9">
        <v>45077</v>
      </c>
      <c r="B6344" t="s">
        <v>245</v>
      </c>
      <c r="C6344" t="s">
        <v>54</v>
      </c>
      <c r="D6344">
        <v>17397000000</v>
      </c>
      <c r="E6344">
        <v>1529800000</v>
      </c>
      <c r="F6344">
        <v>18926800000</v>
      </c>
      <c r="G6344">
        <v>7</v>
      </c>
      <c r="H6344">
        <v>-115800000</v>
      </c>
      <c r="I6344">
        <v>-6.0811023704746203E-3</v>
      </c>
      <c r="J6344" t="s">
        <v>341</v>
      </c>
      <c r="K6344" t="s">
        <v>2180</v>
      </c>
      <c r="L6344" t="s">
        <v>770</v>
      </c>
    </row>
    <row r="6345" spans="1:12" x14ac:dyDescent="0.3">
      <c r="A6345" s="9">
        <v>45077</v>
      </c>
      <c r="B6345" t="s">
        <v>293</v>
      </c>
      <c r="C6345" t="s">
        <v>102</v>
      </c>
      <c r="D6345">
        <v>13432500000</v>
      </c>
      <c r="E6345">
        <v>502400000</v>
      </c>
      <c r="F6345">
        <v>13934900000</v>
      </c>
      <c r="G6345">
        <v>15</v>
      </c>
      <c r="H6345">
        <v>32000000</v>
      </c>
      <c r="I6345">
        <v>2.3016780671658429E-3</v>
      </c>
      <c r="J6345" t="s">
        <v>340</v>
      </c>
      <c r="K6345" t="s">
        <v>1106</v>
      </c>
      <c r="L6345" t="s">
        <v>496</v>
      </c>
    </row>
    <row r="6346" spans="1:12" x14ac:dyDescent="0.3">
      <c r="A6346" s="9">
        <v>45077</v>
      </c>
      <c r="B6346" t="s">
        <v>255</v>
      </c>
      <c r="C6346" t="s">
        <v>64</v>
      </c>
      <c r="D6346">
        <v>2176300000</v>
      </c>
      <c r="E6346">
        <v>112500000</v>
      </c>
      <c r="F6346">
        <v>2288800000</v>
      </c>
      <c r="G6346">
        <v>39</v>
      </c>
      <c r="H6346">
        <v>25300000</v>
      </c>
      <c r="I6346">
        <v>1.117738016346366E-2</v>
      </c>
      <c r="J6346" t="s">
        <v>340</v>
      </c>
      <c r="K6346" t="s">
        <v>2691</v>
      </c>
      <c r="L6346" t="s">
        <v>1628</v>
      </c>
    </row>
    <row r="6347" spans="1:12" x14ac:dyDescent="0.3">
      <c r="A6347" s="9">
        <v>45077</v>
      </c>
      <c r="B6347" t="s">
        <v>328</v>
      </c>
      <c r="C6347" t="s">
        <v>144</v>
      </c>
      <c r="D6347">
        <v>2058400000</v>
      </c>
      <c r="E6347">
        <v>50000000</v>
      </c>
      <c r="F6347">
        <v>2108400000</v>
      </c>
      <c r="G6347">
        <v>43</v>
      </c>
      <c r="H6347">
        <v>106900000</v>
      </c>
      <c r="I6347">
        <v>5.3409942543092677E-2</v>
      </c>
      <c r="J6347" t="s">
        <v>340</v>
      </c>
      <c r="K6347" t="s">
        <v>513</v>
      </c>
      <c r="L6347" t="s">
        <v>902</v>
      </c>
    </row>
    <row r="6348" spans="1:12" x14ac:dyDescent="0.3">
      <c r="A6348" s="9">
        <v>45077</v>
      </c>
      <c r="B6348" t="s">
        <v>332</v>
      </c>
      <c r="C6348" t="s">
        <v>149</v>
      </c>
      <c r="D6348">
        <v>4700000</v>
      </c>
      <c r="E6348">
        <v>0</v>
      </c>
      <c r="F6348">
        <v>4700000</v>
      </c>
      <c r="G6348">
        <v>101</v>
      </c>
      <c r="H6348">
        <v>100000</v>
      </c>
      <c r="I6348">
        <v>2.1739130434782612E-2</v>
      </c>
      <c r="J6348" t="s">
        <v>340</v>
      </c>
      <c r="K6348" t="s">
        <v>1204</v>
      </c>
      <c r="L6348" t="s">
        <v>486</v>
      </c>
    </row>
    <row r="6349" spans="1:12" x14ac:dyDescent="0.3">
      <c r="A6349" s="9">
        <v>45077</v>
      </c>
      <c r="B6349" t="s">
        <v>263</v>
      </c>
      <c r="C6349" t="s">
        <v>72</v>
      </c>
      <c r="D6349">
        <v>36900000</v>
      </c>
      <c r="E6349">
        <v>0</v>
      </c>
      <c r="F6349">
        <v>36900000</v>
      </c>
      <c r="G6349">
        <v>85</v>
      </c>
      <c r="H6349">
        <v>-1400000</v>
      </c>
      <c r="I6349">
        <v>-3.6553524804177548E-2</v>
      </c>
      <c r="J6349" t="s">
        <v>341</v>
      </c>
      <c r="K6349" t="s">
        <v>1052</v>
      </c>
      <c r="L6349" t="s">
        <v>626</v>
      </c>
    </row>
    <row r="6350" spans="1:12" x14ac:dyDescent="0.3">
      <c r="A6350" s="9">
        <v>45077</v>
      </c>
      <c r="B6350" t="s">
        <v>264</v>
      </c>
      <c r="C6350" t="s">
        <v>73</v>
      </c>
      <c r="D6350">
        <v>926100000</v>
      </c>
      <c r="E6350">
        <v>450000000</v>
      </c>
      <c r="F6350">
        <v>1376100000</v>
      </c>
      <c r="G6350">
        <v>45</v>
      </c>
      <c r="H6350">
        <v>-13600000</v>
      </c>
      <c r="I6350">
        <v>-9.7862848096711523E-3</v>
      </c>
      <c r="J6350" t="s">
        <v>341</v>
      </c>
      <c r="K6350" t="s">
        <v>2576</v>
      </c>
      <c r="L6350" t="s">
        <v>506</v>
      </c>
    </row>
    <row r="6351" spans="1:12" x14ac:dyDescent="0.3">
      <c r="A6351" s="9">
        <v>45077</v>
      </c>
      <c r="B6351" t="s">
        <v>265</v>
      </c>
      <c r="C6351" t="s">
        <v>74</v>
      </c>
      <c r="D6351">
        <v>961400000</v>
      </c>
      <c r="E6351">
        <v>300900000</v>
      </c>
      <c r="F6351">
        <v>1262300000</v>
      </c>
      <c r="G6351">
        <v>44</v>
      </c>
      <c r="H6351">
        <v>-95600000</v>
      </c>
      <c r="I6351">
        <v>-7.0402827896015902E-2</v>
      </c>
      <c r="J6351" t="s">
        <v>341</v>
      </c>
      <c r="K6351" t="s">
        <v>487</v>
      </c>
      <c r="L6351" t="s">
        <v>508</v>
      </c>
    </row>
    <row r="6352" spans="1:12" x14ac:dyDescent="0.3">
      <c r="A6352" s="9">
        <v>45077</v>
      </c>
      <c r="B6352" t="s">
        <v>266</v>
      </c>
      <c r="C6352" t="s">
        <v>75</v>
      </c>
      <c r="D6352">
        <v>0</v>
      </c>
      <c r="E6352">
        <v>55700000</v>
      </c>
      <c r="F6352">
        <v>55700000</v>
      </c>
      <c r="G6352">
        <v>88</v>
      </c>
      <c r="H6352">
        <v>-122200000</v>
      </c>
      <c r="I6352">
        <v>-0.68690275435638004</v>
      </c>
      <c r="J6352" t="s">
        <v>341</v>
      </c>
      <c r="K6352" t="s">
        <v>1151</v>
      </c>
      <c r="L6352" t="s">
        <v>695</v>
      </c>
    </row>
    <row r="6353" spans="1:12" x14ac:dyDescent="0.3">
      <c r="A6353" s="9">
        <v>45077</v>
      </c>
      <c r="B6353" t="s">
        <v>267</v>
      </c>
      <c r="C6353" t="s">
        <v>76</v>
      </c>
      <c r="D6353">
        <v>21463300000</v>
      </c>
      <c r="E6353">
        <v>6385800000</v>
      </c>
      <c r="F6353">
        <v>27849100000</v>
      </c>
      <c r="G6353">
        <v>5</v>
      </c>
      <c r="H6353">
        <v>-127500000</v>
      </c>
      <c r="I6353">
        <v>-4.5573800962232722E-3</v>
      </c>
      <c r="J6353" t="s">
        <v>341</v>
      </c>
      <c r="K6353" t="s">
        <v>3017</v>
      </c>
      <c r="L6353" t="s">
        <v>695</v>
      </c>
    </row>
    <row r="6354" spans="1:12" x14ac:dyDescent="0.3">
      <c r="A6354" s="9">
        <v>45077</v>
      </c>
      <c r="B6354" t="s">
        <v>268</v>
      </c>
      <c r="C6354" t="s">
        <v>77</v>
      </c>
      <c r="D6354">
        <v>36100000</v>
      </c>
      <c r="E6354">
        <v>0</v>
      </c>
      <c r="F6354">
        <v>36100000</v>
      </c>
      <c r="G6354">
        <v>87</v>
      </c>
      <c r="H6354">
        <v>-700000</v>
      </c>
      <c r="I6354">
        <v>-1.902173913043478E-2</v>
      </c>
      <c r="J6354" t="s">
        <v>341</v>
      </c>
      <c r="K6354" t="s">
        <v>945</v>
      </c>
      <c r="L6354" t="s">
        <v>610</v>
      </c>
    </row>
    <row r="6355" spans="1:12" x14ac:dyDescent="0.3">
      <c r="A6355" s="9">
        <v>45077</v>
      </c>
      <c r="B6355" t="s">
        <v>269</v>
      </c>
      <c r="C6355" t="s">
        <v>78</v>
      </c>
      <c r="D6355">
        <v>13069100000</v>
      </c>
      <c r="E6355">
        <v>103300000</v>
      </c>
      <c r="F6355">
        <v>13172400000</v>
      </c>
      <c r="G6355">
        <v>16</v>
      </c>
      <c r="H6355">
        <v>169100000</v>
      </c>
      <c r="I6355">
        <v>1.3004391193004851E-2</v>
      </c>
      <c r="J6355" t="s">
        <v>340</v>
      </c>
      <c r="K6355" t="s">
        <v>449</v>
      </c>
      <c r="L6355" t="s">
        <v>536</v>
      </c>
    </row>
    <row r="6356" spans="1:12" x14ac:dyDescent="0.3">
      <c r="A6356" s="9">
        <v>45077</v>
      </c>
      <c r="B6356" t="s">
        <v>271</v>
      </c>
      <c r="C6356" t="s">
        <v>80</v>
      </c>
      <c r="D6356">
        <v>708100000</v>
      </c>
      <c r="E6356">
        <v>167900000</v>
      </c>
      <c r="F6356">
        <v>876000000</v>
      </c>
      <c r="G6356">
        <v>49</v>
      </c>
      <c r="H6356">
        <v>5000000</v>
      </c>
      <c r="I6356">
        <v>5.7405281285878296E-3</v>
      </c>
      <c r="J6356" t="s">
        <v>340</v>
      </c>
      <c r="K6356" t="s">
        <v>3018</v>
      </c>
      <c r="L6356" t="s">
        <v>805</v>
      </c>
    </row>
    <row r="6357" spans="1:12" x14ac:dyDescent="0.3">
      <c r="A6357" s="9">
        <v>45077</v>
      </c>
      <c r="B6357" t="s">
        <v>272</v>
      </c>
      <c r="C6357" t="s">
        <v>81</v>
      </c>
      <c r="D6357">
        <v>1507400000</v>
      </c>
      <c r="E6357">
        <v>85300000</v>
      </c>
      <c r="F6357">
        <v>1592700000</v>
      </c>
      <c r="G6357">
        <v>42</v>
      </c>
      <c r="H6357">
        <v>5300000</v>
      </c>
      <c r="I6357">
        <v>3.3387929948343201E-3</v>
      </c>
      <c r="J6357" t="s">
        <v>340</v>
      </c>
      <c r="K6357" t="s">
        <v>2236</v>
      </c>
      <c r="L6357" t="s">
        <v>613</v>
      </c>
    </row>
    <row r="6358" spans="1:12" x14ac:dyDescent="0.3">
      <c r="A6358" s="9">
        <v>45077</v>
      </c>
      <c r="B6358" t="s">
        <v>273</v>
      </c>
      <c r="C6358" t="s">
        <v>82</v>
      </c>
      <c r="D6358">
        <v>901600000</v>
      </c>
      <c r="E6358">
        <v>99900000</v>
      </c>
      <c r="F6358">
        <v>1001500000</v>
      </c>
      <c r="G6358">
        <v>47</v>
      </c>
      <c r="H6358">
        <v>34200000</v>
      </c>
      <c r="I6358">
        <v>3.535614597332782E-2</v>
      </c>
      <c r="J6358" t="s">
        <v>340</v>
      </c>
      <c r="K6358" t="s">
        <v>2953</v>
      </c>
      <c r="L6358" t="s">
        <v>1576</v>
      </c>
    </row>
    <row r="6359" spans="1:12" x14ac:dyDescent="0.3">
      <c r="A6359" s="9">
        <v>45077</v>
      </c>
      <c r="B6359" t="s">
        <v>275</v>
      </c>
      <c r="C6359" t="s">
        <v>84</v>
      </c>
      <c r="D6359">
        <v>1300000</v>
      </c>
      <c r="E6359">
        <v>0</v>
      </c>
      <c r="F6359">
        <v>1300000</v>
      </c>
      <c r="G6359">
        <v>110</v>
      </c>
      <c r="H6359">
        <v>0</v>
      </c>
      <c r="I6359">
        <v>0</v>
      </c>
      <c r="J6359" t="s">
        <v>339</v>
      </c>
      <c r="K6359" t="s">
        <v>598</v>
      </c>
      <c r="L6359" t="s">
        <v>348</v>
      </c>
    </row>
    <row r="6360" spans="1:12" x14ac:dyDescent="0.3">
      <c r="A6360" s="9">
        <v>45077</v>
      </c>
      <c r="B6360" t="s">
        <v>289</v>
      </c>
      <c r="C6360" t="s">
        <v>98</v>
      </c>
      <c r="D6360">
        <v>0</v>
      </c>
      <c r="E6360">
        <v>0</v>
      </c>
      <c r="F6360">
        <v>0</v>
      </c>
      <c r="G6360">
        <v>125</v>
      </c>
      <c r="H6360">
        <v>0</v>
      </c>
      <c r="J6360" t="s">
        <v>339</v>
      </c>
      <c r="K6360" t="s">
        <v>348</v>
      </c>
      <c r="L6360" t="s">
        <v>348</v>
      </c>
    </row>
    <row r="6361" spans="1:12" x14ac:dyDescent="0.3">
      <c r="A6361" s="9">
        <v>45077</v>
      </c>
      <c r="B6361" t="s">
        <v>323</v>
      </c>
      <c r="C6361" t="s">
        <v>133</v>
      </c>
      <c r="D6361">
        <v>3784100000</v>
      </c>
      <c r="E6361">
        <v>136000000</v>
      </c>
      <c r="F6361">
        <v>3920100000</v>
      </c>
      <c r="G6361">
        <v>31</v>
      </c>
      <c r="H6361">
        <v>-263400000</v>
      </c>
      <c r="I6361">
        <v>-6.2961634994621735E-2</v>
      </c>
      <c r="J6361" t="s">
        <v>341</v>
      </c>
      <c r="K6361" t="s">
        <v>2925</v>
      </c>
      <c r="L6361" t="s">
        <v>846</v>
      </c>
    </row>
    <row r="6362" spans="1:12" x14ac:dyDescent="0.3">
      <c r="A6362" s="9">
        <v>45077</v>
      </c>
      <c r="B6362" t="s">
        <v>276</v>
      </c>
      <c r="C6362" t="s">
        <v>85</v>
      </c>
      <c r="D6362">
        <v>5921000000</v>
      </c>
      <c r="E6362">
        <v>192400000</v>
      </c>
      <c r="F6362">
        <v>6113400000</v>
      </c>
      <c r="G6362">
        <v>28</v>
      </c>
      <c r="H6362">
        <v>428500000</v>
      </c>
      <c r="I6362">
        <v>7.5375116536790451E-2</v>
      </c>
      <c r="J6362" t="s">
        <v>340</v>
      </c>
      <c r="K6362" t="s">
        <v>2563</v>
      </c>
      <c r="L6362" t="s">
        <v>3019</v>
      </c>
    </row>
    <row r="6363" spans="1:12" x14ac:dyDescent="0.3">
      <c r="A6363" s="9">
        <v>45077</v>
      </c>
      <c r="B6363" t="s">
        <v>278</v>
      </c>
      <c r="C6363" t="s">
        <v>87</v>
      </c>
      <c r="D6363">
        <v>13364600000</v>
      </c>
      <c r="E6363">
        <v>711700000</v>
      </c>
      <c r="F6363">
        <v>14076300000</v>
      </c>
      <c r="G6363">
        <v>13</v>
      </c>
      <c r="H6363">
        <v>-582300000</v>
      </c>
      <c r="I6363">
        <v>-3.9724120993819327E-2</v>
      </c>
      <c r="J6363" t="s">
        <v>341</v>
      </c>
      <c r="K6363" t="s">
        <v>2958</v>
      </c>
      <c r="L6363" t="s">
        <v>1784</v>
      </c>
    </row>
    <row r="6364" spans="1:12" x14ac:dyDescent="0.3">
      <c r="A6364" s="9">
        <v>45077</v>
      </c>
      <c r="B6364" t="s">
        <v>279</v>
      </c>
      <c r="C6364" t="s">
        <v>88</v>
      </c>
      <c r="D6364">
        <v>0</v>
      </c>
      <c r="E6364">
        <v>23900000</v>
      </c>
      <c r="F6364">
        <v>23900000</v>
      </c>
      <c r="G6364">
        <v>105</v>
      </c>
      <c r="H6364">
        <v>5100000</v>
      </c>
      <c r="I6364">
        <v>0.27127659574468083</v>
      </c>
      <c r="J6364" t="s">
        <v>340</v>
      </c>
      <c r="K6364" t="s">
        <v>1489</v>
      </c>
      <c r="L6364" t="s">
        <v>1218</v>
      </c>
    </row>
    <row r="6365" spans="1:12" x14ac:dyDescent="0.3">
      <c r="A6365" s="9">
        <v>45077</v>
      </c>
      <c r="B6365" t="s">
        <v>280</v>
      </c>
      <c r="C6365" t="s">
        <v>89</v>
      </c>
      <c r="D6365">
        <v>54400000</v>
      </c>
      <c r="E6365">
        <v>0</v>
      </c>
      <c r="F6365">
        <v>54400000</v>
      </c>
      <c r="G6365">
        <v>83</v>
      </c>
      <c r="H6365">
        <v>900000</v>
      </c>
      <c r="I6365">
        <v>1.682242990654206E-2</v>
      </c>
      <c r="J6365" t="s">
        <v>340</v>
      </c>
      <c r="K6365" t="s">
        <v>1248</v>
      </c>
      <c r="L6365" t="s">
        <v>441</v>
      </c>
    </row>
    <row r="6366" spans="1:12" x14ac:dyDescent="0.3">
      <c r="A6366" s="9">
        <v>45077</v>
      </c>
      <c r="B6366" t="s">
        <v>281</v>
      </c>
      <c r="C6366" t="s">
        <v>90</v>
      </c>
      <c r="D6366">
        <v>122700000</v>
      </c>
      <c r="E6366">
        <v>4542700000</v>
      </c>
      <c r="F6366">
        <v>4665400000</v>
      </c>
      <c r="G6366">
        <v>32</v>
      </c>
      <c r="H6366">
        <v>-110200000</v>
      </c>
      <c r="I6366">
        <v>-2.3075634475249181E-2</v>
      </c>
      <c r="J6366" t="s">
        <v>341</v>
      </c>
      <c r="K6366" t="s">
        <v>3020</v>
      </c>
      <c r="L6366" t="s">
        <v>770</v>
      </c>
    </row>
    <row r="6367" spans="1:12" x14ac:dyDescent="0.3">
      <c r="A6367" s="9">
        <v>45077</v>
      </c>
      <c r="B6367" t="s">
        <v>282</v>
      </c>
      <c r="C6367" t="s">
        <v>91</v>
      </c>
      <c r="D6367">
        <v>59900000</v>
      </c>
      <c r="E6367">
        <v>0</v>
      </c>
      <c r="F6367">
        <v>59900000</v>
      </c>
      <c r="G6367">
        <v>66</v>
      </c>
      <c r="H6367">
        <v>-38200000</v>
      </c>
      <c r="I6367">
        <v>-0.38939857288481139</v>
      </c>
      <c r="J6367" t="s">
        <v>341</v>
      </c>
      <c r="K6367" t="s">
        <v>3021</v>
      </c>
      <c r="L6367" t="s">
        <v>499</v>
      </c>
    </row>
    <row r="6368" spans="1:12" x14ac:dyDescent="0.3">
      <c r="A6368" s="9">
        <v>45077</v>
      </c>
      <c r="B6368" t="s">
        <v>283</v>
      </c>
      <c r="C6368" t="s">
        <v>92</v>
      </c>
      <c r="D6368">
        <v>9871900000</v>
      </c>
      <c r="E6368">
        <v>950000000</v>
      </c>
      <c r="F6368">
        <v>10821900000</v>
      </c>
      <c r="G6368">
        <v>18</v>
      </c>
      <c r="H6368">
        <v>71100000</v>
      </c>
      <c r="I6368">
        <v>6.6134613238084611E-3</v>
      </c>
      <c r="J6368" t="s">
        <v>340</v>
      </c>
      <c r="K6368" t="s">
        <v>868</v>
      </c>
      <c r="L6368" t="s">
        <v>2354</v>
      </c>
    </row>
    <row r="6369" spans="1:12" x14ac:dyDescent="0.3">
      <c r="A6369" s="9">
        <v>45077</v>
      </c>
      <c r="B6369" t="s">
        <v>284</v>
      </c>
      <c r="C6369" t="s">
        <v>93</v>
      </c>
      <c r="D6369">
        <v>157100000</v>
      </c>
      <c r="E6369">
        <v>6800000</v>
      </c>
      <c r="F6369">
        <v>163900000</v>
      </c>
      <c r="G6369">
        <v>67</v>
      </c>
      <c r="H6369">
        <v>13600000</v>
      </c>
      <c r="I6369">
        <v>9.0485695276114442E-2</v>
      </c>
      <c r="J6369" t="s">
        <v>340</v>
      </c>
      <c r="K6369" t="s">
        <v>1688</v>
      </c>
      <c r="L6369" t="s">
        <v>1435</v>
      </c>
    </row>
    <row r="6370" spans="1:12" x14ac:dyDescent="0.3">
      <c r="A6370" s="9">
        <v>45077</v>
      </c>
      <c r="B6370" t="s">
        <v>285</v>
      </c>
      <c r="C6370" t="s">
        <v>94</v>
      </c>
      <c r="D6370">
        <v>3400000</v>
      </c>
      <c r="E6370">
        <v>2800000</v>
      </c>
      <c r="F6370">
        <v>6200000</v>
      </c>
      <c r="G6370">
        <v>102</v>
      </c>
      <c r="H6370">
        <v>-400000</v>
      </c>
      <c r="I6370">
        <v>-6.0606060606060608E-2</v>
      </c>
      <c r="J6370" t="s">
        <v>341</v>
      </c>
      <c r="K6370" t="s">
        <v>484</v>
      </c>
      <c r="L6370" t="s">
        <v>909</v>
      </c>
    </row>
    <row r="6371" spans="1:12" x14ac:dyDescent="0.3">
      <c r="A6371" s="9">
        <v>45077</v>
      </c>
      <c r="B6371" t="s">
        <v>287</v>
      </c>
      <c r="C6371" t="s">
        <v>96</v>
      </c>
      <c r="D6371">
        <v>44000000</v>
      </c>
      <c r="E6371">
        <v>500000</v>
      </c>
      <c r="F6371">
        <v>44500000</v>
      </c>
      <c r="G6371">
        <v>86</v>
      </c>
      <c r="H6371">
        <v>400000</v>
      </c>
      <c r="I6371">
        <v>9.0702947845804991E-3</v>
      </c>
      <c r="J6371" t="s">
        <v>340</v>
      </c>
      <c r="K6371" t="s">
        <v>2220</v>
      </c>
      <c r="L6371" t="s">
        <v>557</v>
      </c>
    </row>
    <row r="6372" spans="1:12" x14ac:dyDescent="0.3">
      <c r="A6372" s="9">
        <v>45077</v>
      </c>
      <c r="B6372" t="s">
        <v>288</v>
      </c>
      <c r="C6372" t="s">
        <v>97</v>
      </c>
      <c r="D6372">
        <v>36000000</v>
      </c>
      <c r="E6372">
        <v>2500000</v>
      </c>
      <c r="F6372">
        <v>38500000</v>
      </c>
      <c r="G6372">
        <v>81</v>
      </c>
      <c r="H6372">
        <v>500000</v>
      </c>
      <c r="I6372">
        <v>1.3157894736842099E-2</v>
      </c>
      <c r="J6372" t="s">
        <v>340</v>
      </c>
      <c r="K6372" t="s">
        <v>1789</v>
      </c>
      <c r="L6372" t="s">
        <v>361</v>
      </c>
    </row>
    <row r="6373" spans="1:12" x14ac:dyDescent="0.3">
      <c r="A6373" s="9">
        <v>45077</v>
      </c>
      <c r="B6373" t="s">
        <v>259</v>
      </c>
      <c r="C6373" t="s">
        <v>68</v>
      </c>
      <c r="D6373">
        <v>147616500000</v>
      </c>
      <c r="E6373">
        <v>31775300000</v>
      </c>
      <c r="F6373">
        <v>179391800000</v>
      </c>
      <c r="G6373">
        <v>3</v>
      </c>
      <c r="H6373">
        <v>522500000</v>
      </c>
      <c r="I6373">
        <v>2.921127325930163E-3</v>
      </c>
      <c r="J6373" t="s">
        <v>340</v>
      </c>
      <c r="K6373" t="s">
        <v>2721</v>
      </c>
      <c r="L6373" t="s">
        <v>1136</v>
      </c>
    </row>
    <row r="6374" spans="1:12" x14ac:dyDescent="0.3">
      <c r="A6374" s="9">
        <v>45077</v>
      </c>
      <c r="B6374" t="s">
        <v>327</v>
      </c>
      <c r="C6374" t="s">
        <v>145</v>
      </c>
      <c r="D6374">
        <v>0</v>
      </c>
      <c r="E6374">
        <v>0</v>
      </c>
      <c r="F6374">
        <v>0</v>
      </c>
      <c r="G6374">
        <v>120</v>
      </c>
      <c r="H6374">
        <v>0</v>
      </c>
      <c r="J6374" t="s">
        <v>339</v>
      </c>
      <c r="K6374" t="s">
        <v>348</v>
      </c>
      <c r="L6374" t="s">
        <v>348</v>
      </c>
    </row>
    <row r="6375" spans="1:12" x14ac:dyDescent="0.3">
      <c r="A6375" s="9">
        <v>45077</v>
      </c>
      <c r="B6375" t="s">
        <v>197</v>
      </c>
      <c r="C6375" t="s">
        <v>5</v>
      </c>
      <c r="D6375">
        <v>548200000</v>
      </c>
      <c r="E6375">
        <v>0</v>
      </c>
      <c r="F6375">
        <v>548200000</v>
      </c>
      <c r="G6375">
        <v>55</v>
      </c>
      <c r="H6375">
        <v>-1800000</v>
      </c>
      <c r="I6375">
        <v>-3.2727272727272731E-3</v>
      </c>
      <c r="J6375" t="s">
        <v>341</v>
      </c>
      <c r="K6375" t="s">
        <v>1578</v>
      </c>
      <c r="L6375" t="s">
        <v>984</v>
      </c>
    </row>
    <row r="6376" spans="1:12" x14ac:dyDescent="0.3">
      <c r="A6376" s="9">
        <v>45077</v>
      </c>
      <c r="B6376" t="s">
        <v>277</v>
      </c>
      <c r="C6376" t="s">
        <v>86</v>
      </c>
      <c r="D6376">
        <v>10800000</v>
      </c>
      <c r="E6376">
        <v>0</v>
      </c>
      <c r="F6376">
        <v>10800000</v>
      </c>
      <c r="G6376">
        <v>96</v>
      </c>
      <c r="H6376">
        <v>300000</v>
      </c>
      <c r="I6376">
        <v>2.8571428571428571E-2</v>
      </c>
      <c r="J6376" t="s">
        <v>340</v>
      </c>
      <c r="K6376" t="s">
        <v>375</v>
      </c>
      <c r="L6376" t="s">
        <v>390</v>
      </c>
    </row>
    <row r="6377" spans="1:12" x14ac:dyDescent="0.3">
      <c r="A6377" s="9">
        <v>45077</v>
      </c>
      <c r="B6377" t="s">
        <v>262</v>
      </c>
      <c r="C6377" t="s">
        <v>71</v>
      </c>
      <c r="D6377">
        <v>421800000</v>
      </c>
      <c r="E6377">
        <v>30700000</v>
      </c>
      <c r="F6377">
        <v>452500000</v>
      </c>
      <c r="G6377">
        <v>53</v>
      </c>
      <c r="H6377">
        <v>-5400000</v>
      </c>
      <c r="I6377">
        <v>-1.179296789692072E-2</v>
      </c>
      <c r="J6377" t="s">
        <v>341</v>
      </c>
      <c r="K6377" t="s">
        <v>3022</v>
      </c>
      <c r="L6377" t="s">
        <v>1394</v>
      </c>
    </row>
    <row r="6378" spans="1:12" x14ac:dyDescent="0.3">
      <c r="A6378" s="9">
        <v>45077</v>
      </c>
      <c r="B6378" t="s">
        <v>294</v>
      </c>
      <c r="C6378" t="s">
        <v>103</v>
      </c>
      <c r="D6378">
        <v>0</v>
      </c>
      <c r="E6378">
        <v>0</v>
      </c>
      <c r="F6378">
        <v>0</v>
      </c>
      <c r="G6378">
        <v>119</v>
      </c>
      <c r="H6378">
        <v>0</v>
      </c>
      <c r="J6378" t="s">
        <v>339</v>
      </c>
      <c r="K6378" t="s">
        <v>348</v>
      </c>
      <c r="L6378" t="s">
        <v>348</v>
      </c>
    </row>
    <row r="6379" spans="1:12" x14ac:dyDescent="0.3">
      <c r="A6379" s="9">
        <v>45077</v>
      </c>
      <c r="B6379" t="s">
        <v>290</v>
      </c>
      <c r="C6379" t="s">
        <v>99</v>
      </c>
      <c r="D6379">
        <v>213800000</v>
      </c>
      <c r="E6379">
        <v>0</v>
      </c>
      <c r="F6379">
        <v>213800000</v>
      </c>
      <c r="G6379">
        <v>64</v>
      </c>
      <c r="H6379">
        <v>-2800000</v>
      </c>
      <c r="I6379">
        <v>-1.2927054478301021E-2</v>
      </c>
      <c r="J6379" t="s">
        <v>341</v>
      </c>
      <c r="K6379" t="s">
        <v>2323</v>
      </c>
      <c r="L6379" t="s">
        <v>1755</v>
      </c>
    </row>
    <row r="6380" spans="1:12" x14ac:dyDescent="0.3">
      <c r="A6380" s="9">
        <v>45077</v>
      </c>
      <c r="B6380" t="s">
        <v>295</v>
      </c>
      <c r="C6380" t="s">
        <v>104</v>
      </c>
      <c r="D6380">
        <v>1970600000</v>
      </c>
      <c r="E6380">
        <v>2079400000</v>
      </c>
      <c r="F6380">
        <v>4050000000</v>
      </c>
      <c r="G6380">
        <v>30</v>
      </c>
      <c r="H6380">
        <v>-393000000</v>
      </c>
      <c r="I6380">
        <v>-8.8453747467927071E-2</v>
      </c>
      <c r="J6380" t="s">
        <v>341</v>
      </c>
      <c r="K6380" t="s">
        <v>592</v>
      </c>
      <c r="L6380" t="s">
        <v>998</v>
      </c>
    </row>
    <row r="6381" spans="1:12" x14ac:dyDescent="0.3">
      <c r="A6381" s="9">
        <v>45077</v>
      </c>
      <c r="B6381" t="s">
        <v>322</v>
      </c>
      <c r="C6381" t="s">
        <v>132</v>
      </c>
      <c r="D6381">
        <v>7551300000</v>
      </c>
      <c r="E6381">
        <v>0</v>
      </c>
      <c r="F6381">
        <v>7551300000</v>
      </c>
      <c r="G6381">
        <v>21</v>
      </c>
      <c r="H6381">
        <v>199200000</v>
      </c>
      <c r="I6381">
        <v>2.709429958787285E-2</v>
      </c>
      <c r="J6381" t="s">
        <v>340</v>
      </c>
      <c r="K6381" t="s">
        <v>3023</v>
      </c>
      <c r="L6381" t="s">
        <v>1604</v>
      </c>
    </row>
    <row r="6382" spans="1:12" x14ac:dyDescent="0.3">
      <c r="A6382" s="9">
        <v>45077</v>
      </c>
      <c r="B6382" t="s">
        <v>296</v>
      </c>
      <c r="C6382" t="s">
        <v>105</v>
      </c>
      <c r="D6382">
        <v>768900000</v>
      </c>
      <c r="E6382">
        <v>0</v>
      </c>
      <c r="F6382">
        <v>768900000</v>
      </c>
      <c r="G6382">
        <v>51</v>
      </c>
      <c r="H6382">
        <v>14400000</v>
      </c>
      <c r="I6382">
        <v>1.9085487077534789E-2</v>
      </c>
      <c r="J6382" t="s">
        <v>340</v>
      </c>
      <c r="K6382" t="s">
        <v>1130</v>
      </c>
      <c r="L6382" t="s">
        <v>1246</v>
      </c>
    </row>
    <row r="6383" spans="1:12" x14ac:dyDescent="0.3">
      <c r="A6383" s="9">
        <v>45077</v>
      </c>
      <c r="B6383" t="s">
        <v>333</v>
      </c>
      <c r="C6383" t="s">
        <v>150</v>
      </c>
      <c r="D6383">
        <v>1300000</v>
      </c>
      <c r="E6383">
        <v>0</v>
      </c>
      <c r="F6383">
        <v>1300000</v>
      </c>
      <c r="G6383">
        <v>114</v>
      </c>
      <c r="H6383">
        <v>100000</v>
      </c>
      <c r="I6383">
        <v>8.3333333333333329E-2</v>
      </c>
      <c r="J6383" t="s">
        <v>340</v>
      </c>
      <c r="K6383" t="s">
        <v>598</v>
      </c>
      <c r="L6383" t="s">
        <v>486</v>
      </c>
    </row>
    <row r="6384" spans="1:12" x14ac:dyDescent="0.3">
      <c r="A6384" s="9">
        <v>45077</v>
      </c>
      <c r="B6384" t="s">
        <v>297</v>
      </c>
      <c r="C6384" t="s">
        <v>106</v>
      </c>
      <c r="D6384">
        <v>262700000</v>
      </c>
      <c r="E6384">
        <v>0</v>
      </c>
      <c r="F6384">
        <v>262700000</v>
      </c>
      <c r="G6384">
        <v>63</v>
      </c>
      <c r="H6384">
        <v>10400000</v>
      </c>
      <c r="I6384">
        <v>4.122076892588189E-2</v>
      </c>
      <c r="J6384" t="s">
        <v>340</v>
      </c>
      <c r="K6384" t="s">
        <v>1018</v>
      </c>
      <c r="L6384" t="s">
        <v>709</v>
      </c>
    </row>
    <row r="6385" spans="1:12" x14ac:dyDescent="0.3">
      <c r="A6385" s="9">
        <v>45077</v>
      </c>
      <c r="B6385" t="s">
        <v>298</v>
      </c>
      <c r="C6385" t="s">
        <v>107</v>
      </c>
      <c r="D6385">
        <v>6600000</v>
      </c>
      <c r="E6385">
        <v>0</v>
      </c>
      <c r="F6385">
        <v>6600000</v>
      </c>
      <c r="G6385">
        <v>103</v>
      </c>
      <c r="H6385">
        <v>100000</v>
      </c>
      <c r="I6385">
        <v>1.5384615384615391E-2</v>
      </c>
      <c r="J6385" t="s">
        <v>340</v>
      </c>
      <c r="K6385" t="s">
        <v>2111</v>
      </c>
      <c r="L6385" t="s">
        <v>486</v>
      </c>
    </row>
    <row r="6386" spans="1:12" x14ac:dyDescent="0.3">
      <c r="A6386" s="9">
        <v>45077</v>
      </c>
      <c r="B6386" t="s">
        <v>299</v>
      </c>
      <c r="C6386" t="s">
        <v>108</v>
      </c>
      <c r="D6386">
        <v>16620300000</v>
      </c>
      <c r="E6386">
        <v>1661100000</v>
      </c>
      <c r="F6386">
        <v>18281400000</v>
      </c>
      <c r="G6386">
        <v>8</v>
      </c>
      <c r="H6386">
        <v>257500000</v>
      </c>
      <c r="I6386">
        <v>1.428658614395331E-2</v>
      </c>
      <c r="J6386" t="s">
        <v>340</v>
      </c>
      <c r="K6386" t="s">
        <v>2515</v>
      </c>
      <c r="L6386" t="s">
        <v>778</v>
      </c>
    </row>
    <row r="6387" spans="1:12" x14ac:dyDescent="0.3">
      <c r="A6387" s="9">
        <v>45077</v>
      </c>
      <c r="B6387" t="s">
        <v>307</v>
      </c>
      <c r="C6387" t="s">
        <v>141</v>
      </c>
      <c r="D6387">
        <v>126400000</v>
      </c>
      <c r="E6387">
        <v>0</v>
      </c>
      <c r="F6387">
        <v>126400000</v>
      </c>
      <c r="G6387">
        <v>70</v>
      </c>
      <c r="H6387">
        <v>1300000</v>
      </c>
      <c r="I6387">
        <v>1.0391686650679461E-2</v>
      </c>
      <c r="J6387" t="s">
        <v>340</v>
      </c>
      <c r="K6387" t="s">
        <v>666</v>
      </c>
      <c r="L6387" t="s">
        <v>598</v>
      </c>
    </row>
    <row r="6388" spans="1:12" x14ac:dyDescent="0.3">
      <c r="A6388" s="9">
        <v>45077</v>
      </c>
      <c r="B6388" t="s">
        <v>274</v>
      </c>
      <c r="C6388" t="s">
        <v>83</v>
      </c>
      <c r="D6388">
        <v>2857100000</v>
      </c>
      <c r="E6388">
        <v>1902300000</v>
      </c>
      <c r="F6388">
        <v>4759400000</v>
      </c>
      <c r="G6388">
        <v>29</v>
      </c>
      <c r="H6388">
        <v>-31800000</v>
      </c>
      <c r="I6388">
        <v>-6.6371681415929203E-3</v>
      </c>
      <c r="J6388" t="s">
        <v>341</v>
      </c>
      <c r="K6388" t="s">
        <v>1247</v>
      </c>
      <c r="L6388" t="s">
        <v>2262</v>
      </c>
    </row>
    <row r="6389" spans="1:12" x14ac:dyDescent="0.3">
      <c r="A6389" s="9">
        <v>45077</v>
      </c>
      <c r="B6389" t="s">
        <v>302</v>
      </c>
      <c r="C6389" t="s">
        <v>111</v>
      </c>
      <c r="D6389">
        <v>2200000</v>
      </c>
      <c r="E6389">
        <v>0</v>
      </c>
      <c r="F6389">
        <v>2200000</v>
      </c>
      <c r="G6389">
        <v>109</v>
      </c>
      <c r="H6389">
        <v>0</v>
      </c>
      <c r="I6389">
        <v>0</v>
      </c>
      <c r="J6389" t="s">
        <v>339</v>
      </c>
      <c r="K6389" t="s">
        <v>471</v>
      </c>
      <c r="L6389" t="s">
        <v>348</v>
      </c>
    </row>
    <row r="6390" spans="1:12" x14ac:dyDescent="0.3">
      <c r="A6390" s="9">
        <v>45077</v>
      </c>
      <c r="B6390" t="s">
        <v>304</v>
      </c>
      <c r="C6390" t="s">
        <v>113</v>
      </c>
      <c r="D6390">
        <v>16772600000</v>
      </c>
      <c r="E6390">
        <v>4516100000</v>
      </c>
      <c r="F6390">
        <v>21288700000</v>
      </c>
      <c r="G6390">
        <v>11</v>
      </c>
      <c r="H6390">
        <v>240900000</v>
      </c>
      <c r="I6390">
        <v>1.1445376713955849E-2</v>
      </c>
      <c r="J6390" t="s">
        <v>340</v>
      </c>
      <c r="K6390" t="s">
        <v>3024</v>
      </c>
      <c r="L6390" t="s">
        <v>1157</v>
      </c>
    </row>
    <row r="6391" spans="1:12" x14ac:dyDescent="0.3">
      <c r="A6391" s="9">
        <v>45077</v>
      </c>
      <c r="B6391" t="s">
        <v>305</v>
      </c>
      <c r="C6391" t="s">
        <v>114</v>
      </c>
      <c r="D6391">
        <v>15551100000</v>
      </c>
      <c r="E6391">
        <v>7890500000</v>
      </c>
      <c r="F6391">
        <v>23441600000</v>
      </c>
      <c r="G6391">
        <v>6</v>
      </c>
      <c r="H6391">
        <v>-23300000</v>
      </c>
      <c r="I6391">
        <v>-9.9297248230335519E-4</v>
      </c>
      <c r="J6391" t="s">
        <v>341</v>
      </c>
      <c r="K6391" t="s">
        <v>1742</v>
      </c>
      <c r="L6391" t="s">
        <v>1268</v>
      </c>
    </row>
    <row r="6392" spans="1:12" x14ac:dyDescent="0.3">
      <c r="A6392" s="9">
        <v>45077</v>
      </c>
      <c r="B6392" t="s">
        <v>309</v>
      </c>
      <c r="C6392" t="s">
        <v>118</v>
      </c>
      <c r="D6392">
        <v>42500000</v>
      </c>
      <c r="E6392">
        <v>25600000</v>
      </c>
      <c r="F6392">
        <v>68100000</v>
      </c>
      <c r="G6392">
        <v>80</v>
      </c>
      <c r="H6392">
        <v>-3800000</v>
      </c>
      <c r="I6392">
        <v>-5.2851182197496523E-2</v>
      </c>
      <c r="J6392" t="s">
        <v>341</v>
      </c>
      <c r="K6392" t="s">
        <v>489</v>
      </c>
      <c r="L6392" t="s">
        <v>1048</v>
      </c>
    </row>
    <row r="6393" spans="1:12" x14ac:dyDescent="0.3">
      <c r="A6393" s="9">
        <v>45077</v>
      </c>
      <c r="B6393" t="s">
        <v>308</v>
      </c>
      <c r="C6393" t="s">
        <v>117</v>
      </c>
      <c r="D6393">
        <v>211637200000</v>
      </c>
      <c r="E6393">
        <v>24557400000</v>
      </c>
      <c r="F6393">
        <v>236194600000</v>
      </c>
      <c r="G6393">
        <v>1</v>
      </c>
      <c r="H6393">
        <v>1685500000</v>
      </c>
      <c r="I6393">
        <v>7.1873543500017697E-3</v>
      </c>
      <c r="J6393" t="s">
        <v>340</v>
      </c>
      <c r="K6393" t="s">
        <v>3025</v>
      </c>
      <c r="L6393" t="s">
        <v>1311</v>
      </c>
    </row>
    <row r="6394" spans="1:12" x14ac:dyDescent="0.3">
      <c r="A6394" s="9">
        <v>45077</v>
      </c>
      <c r="B6394" t="s">
        <v>301</v>
      </c>
      <c r="C6394" t="s">
        <v>110</v>
      </c>
      <c r="D6394">
        <v>2602800000</v>
      </c>
      <c r="E6394">
        <v>155000000</v>
      </c>
      <c r="F6394">
        <v>2757800000</v>
      </c>
      <c r="G6394">
        <v>37</v>
      </c>
      <c r="H6394">
        <v>62700000</v>
      </c>
      <c r="I6394">
        <v>2.3264442877815299E-2</v>
      </c>
      <c r="J6394" t="s">
        <v>340</v>
      </c>
      <c r="K6394" t="s">
        <v>400</v>
      </c>
      <c r="L6394" t="s">
        <v>2096</v>
      </c>
    </row>
    <row r="6395" spans="1:12" x14ac:dyDescent="0.3">
      <c r="A6395" s="9">
        <v>45077</v>
      </c>
      <c r="B6395" t="s">
        <v>335</v>
      </c>
      <c r="C6395" t="s">
        <v>153</v>
      </c>
      <c r="D6395">
        <v>10000000</v>
      </c>
      <c r="E6395">
        <v>0</v>
      </c>
      <c r="F6395">
        <v>10000000</v>
      </c>
      <c r="G6395">
        <v>82</v>
      </c>
      <c r="H6395">
        <v>0</v>
      </c>
      <c r="I6395">
        <v>0</v>
      </c>
      <c r="J6395" t="s">
        <v>339</v>
      </c>
      <c r="K6395" t="s">
        <v>785</v>
      </c>
      <c r="L6395" t="s">
        <v>348</v>
      </c>
    </row>
    <row r="6396" spans="1:12" x14ac:dyDescent="0.3">
      <c r="A6396" s="9">
        <v>45077</v>
      </c>
      <c r="B6396" t="s">
        <v>320</v>
      </c>
      <c r="C6396" t="s">
        <v>157</v>
      </c>
      <c r="D6396">
        <v>125100000</v>
      </c>
      <c r="E6396">
        <v>0</v>
      </c>
      <c r="F6396">
        <v>125100000</v>
      </c>
      <c r="G6396">
        <v>71</v>
      </c>
      <c r="H6396">
        <v>-6099999.9999999851</v>
      </c>
      <c r="I6396">
        <v>-4.6493902439024279E-2</v>
      </c>
      <c r="J6396" t="s">
        <v>341</v>
      </c>
      <c r="K6396" t="s">
        <v>391</v>
      </c>
      <c r="L6396" t="s">
        <v>1726</v>
      </c>
    </row>
    <row r="6397" spans="1:12" x14ac:dyDescent="0.3">
      <c r="A6397" s="9">
        <v>45077</v>
      </c>
      <c r="B6397" t="s">
        <v>292</v>
      </c>
      <c r="C6397" t="s">
        <v>101</v>
      </c>
      <c r="D6397">
        <v>18792300000</v>
      </c>
      <c r="E6397">
        <v>34700000</v>
      </c>
      <c r="F6397">
        <v>18827000000</v>
      </c>
      <c r="G6397">
        <v>9</v>
      </c>
      <c r="H6397">
        <v>582800000</v>
      </c>
      <c r="I6397">
        <v>3.1944398767827592E-2</v>
      </c>
      <c r="J6397" t="s">
        <v>340</v>
      </c>
      <c r="K6397" t="s">
        <v>2425</v>
      </c>
      <c r="L6397" t="s">
        <v>2371</v>
      </c>
    </row>
    <row r="6398" spans="1:12" x14ac:dyDescent="0.3">
      <c r="A6398" s="9">
        <v>45077</v>
      </c>
      <c r="B6398" t="s">
        <v>310</v>
      </c>
      <c r="C6398" t="s">
        <v>142</v>
      </c>
      <c r="D6398">
        <v>80300000</v>
      </c>
      <c r="E6398">
        <v>0</v>
      </c>
      <c r="F6398">
        <v>80300000</v>
      </c>
      <c r="G6398">
        <v>74</v>
      </c>
      <c r="H6398">
        <v>2900000</v>
      </c>
      <c r="I6398">
        <v>3.7467700258397928E-2</v>
      </c>
      <c r="J6398" t="s">
        <v>340</v>
      </c>
      <c r="K6398" t="s">
        <v>2025</v>
      </c>
      <c r="L6398" t="s">
        <v>490</v>
      </c>
    </row>
    <row r="6399" spans="1:12" x14ac:dyDescent="0.3">
      <c r="A6399" s="9">
        <v>45077</v>
      </c>
      <c r="B6399" t="s">
        <v>311</v>
      </c>
      <c r="C6399" t="s">
        <v>120</v>
      </c>
      <c r="D6399">
        <v>0</v>
      </c>
      <c r="E6399">
        <v>100000</v>
      </c>
      <c r="F6399">
        <v>100000</v>
      </c>
      <c r="G6399">
        <v>123</v>
      </c>
      <c r="H6399">
        <v>100000</v>
      </c>
      <c r="I6399" t="s">
        <v>342</v>
      </c>
      <c r="J6399" t="s">
        <v>340</v>
      </c>
      <c r="K6399" t="s">
        <v>486</v>
      </c>
      <c r="L6399" t="s">
        <v>486</v>
      </c>
    </row>
    <row r="6400" spans="1:12" x14ac:dyDescent="0.3">
      <c r="A6400" s="9">
        <v>45077</v>
      </c>
      <c r="B6400" t="s">
        <v>312</v>
      </c>
      <c r="C6400" t="s">
        <v>121</v>
      </c>
      <c r="D6400">
        <v>0</v>
      </c>
      <c r="E6400">
        <v>0</v>
      </c>
      <c r="F6400">
        <v>0</v>
      </c>
      <c r="G6400">
        <v>122</v>
      </c>
      <c r="H6400">
        <v>0</v>
      </c>
      <c r="J6400" t="s">
        <v>339</v>
      </c>
      <c r="K6400" t="s">
        <v>348</v>
      </c>
      <c r="L6400" t="s">
        <v>348</v>
      </c>
    </row>
    <row r="6401" spans="1:12" x14ac:dyDescent="0.3">
      <c r="A6401" s="9">
        <v>45077</v>
      </c>
      <c r="B6401" t="s">
        <v>315</v>
      </c>
      <c r="C6401" t="s">
        <v>124</v>
      </c>
      <c r="D6401">
        <v>0</v>
      </c>
      <c r="E6401">
        <v>2600000</v>
      </c>
      <c r="F6401">
        <v>2600000</v>
      </c>
      <c r="G6401">
        <v>106</v>
      </c>
      <c r="H6401">
        <v>-300000</v>
      </c>
      <c r="I6401">
        <v>-0.10344827586206901</v>
      </c>
      <c r="J6401" t="s">
        <v>341</v>
      </c>
      <c r="K6401" t="s">
        <v>1092</v>
      </c>
      <c r="L6401" t="s">
        <v>632</v>
      </c>
    </row>
    <row r="6402" spans="1:12" x14ac:dyDescent="0.3">
      <c r="A6402" s="9">
        <v>45077</v>
      </c>
      <c r="B6402" t="s">
        <v>300</v>
      </c>
      <c r="C6402" t="s">
        <v>109</v>
      </c>
      <c r="D6402">
        <v>400000</v>
      </c>
      <c r="E6402">
        <v>400000</v>
      </c>
      <c r="F6402">
        <v>800000</v>
      </c>
      <c r="G6402">
        <v>113</v>
      </c>
      <c r="H6402">
        <v>0</v>
      </c>
      <c r="I6402">
        <v>0</v>
      </c>
      <c r="J6402" t="s">
        <v>339</v>
      </c>
      <c r="K6402" t="s">
        <v>365</v>
      </c>
      <c r="L6402" t="s">
        <v>348</v>
      </c>
    </row>
    <row r="6403" spans="1:12" x14ac:dyDescent="0.3">
      <c r="A6403" s="9">
        <v>45077</v>
      </c>
      <c r="B6403" t="s">
        <v>314</v>
      </c>
      <c r="C6403" t="s">
        <v>123</v>
      </c>
      <c r="D6403">
        <v>4000000</v>
      </c>
      <c r="E6403">
        <v>0</v>
      </c>
      <c r="F6403">
        <v>4000000</v>
      </c>
      <c r="G6403">
        <v>107</v>
      </c>
      <c r="H6403">
        <v>3700000</v>
      </c>
      <c r="I6403">
        <v>12.33333333333333</v>
      </c>
      <c r="J6403" t="s">
        <v>340</v>
      </c>
      <c r="K6403" t="s">
        <v>459</v>
      </c>
      <c r="L6403" t="s">
        <v>1101</v>
      </c>
    </row>
    <row r="6404" spans="1:12" x14ac:dyDescent="0.3">
      <c r="A6404" s="9">
        <v>45077</v>
      </c>
      <c r="B6404" t="s">
        <v>321</v>
      </c>
      <c r="C6404" t="s">
        <v>130</v>
      </c>
      <c r="D6404">
        <v>333100000</v>
      </c>
      <c r="E6404">
        <v>63000000</v>
      </c>
      <c r="F6404">
        <v>396100000</v>
      </c>
      <c r="G6404">
        <v>58</v>
      </c>
      <c r="H6404">
        <v>6600000</v>
      </c>
      <c r="I6404">
        <v>1.694480102695764E-2</v>
      </c>
      <c r="J6404" t="s">
        <v>340</v>
      </c>
      <c r="K6404" t="s">
        <v>1199</v>
      </c>
      <c r="L6404" t="s">
        <v>2111</v>
      </c>
    </row>
    <row r="6405" spans="1:12" x14ac:dyDescent="0.3">
      <c r="A6405" s="9">
        <v>45077</v>
      </c>
      <c r="B6405" t="s">
        <v>316</v>
      </c>
      <c r="C6405" t="s">
        <v>125</v>
      </c>
      <c r="D6405">
        <v>0</v>
      </c>
      <c r="E6405">
        <v>0</v>
      </c>
      <c r="F6405">
        <v>0</v>
      </c>
      <c r="G6405">
        <v>118</v>
      </c>
      <c r="H6405">
        <v>0</v>
      </c>
      <c r="J6405" t="s">
        <v>339</v>
      </c>
      <c r="K6405" t="s">
        <v>348</v>
      </c>
      <c r="L6405" t="s">
        <v>348</v>
      </c>
    </row>
    <row r="6406" spans="1:12" x14ac:dyDescent="0.3">
      <c r="A6406" s="9">
        <v>45077</v>
      </c>
      <c r="B6406" t="s">
        <v>317</v>
      </c>
      <c r="C6406" t="s">
        <v>126</v>
      </c>
      <c r="D6406">
        <v>11809900000</v>
      </c>
      <c r="E6406">
        <v>0</v>
      </c>
      <c r="F6406">
        <v>11809900000</v>
      </c>
      <c r="G6406">
        <v>17</v>
      </c>
      <c r="H6406">
        <v>-5500000</v>
      </c>
      <c r="I6406">
        <v>-4.6549418555444589E-4</v>
      </c>
      <c r="J6406" t="s">
        <v>341</v>
      </c>
      <c r="K6406" t="s">
        <v>572</v>
      </c>
      <c r="L6406" t="s">
        <v>1498</v>
      </c>
    </row>
    <row r="6407" spans="1:12" x14ac:dyDescent="0.3">
      <c r="A6407" s="9">
        <v>45077</v>
      </c>
      <c r="B6407" t="s">
        <v>318</v>
      </c>
      <c r="C6407" t="s">
        <v>127</v>
      </c>
      <c r="D6407">
        <v>1400000</v>
      </c>
      <c r="E6407">
        <v>0</v>
      </c>
      <c r="F6407">
        <v>1400000</v>
      </c>
      <c r="G6407">
        <v>111</v>
      </c>
      <c r="H6407">
        <v>0</v>
      </c>
      <c r="I6407">
        <v>0</v>
      </c>
      <c r="J6407" t="s">
        <v>339</v>
      </c>
      <c r="K6407" t="s">
        <v>550</v>
      </c>
      <c r="L6407" t="s">
        <v>348</v>
      </c>
    </row>
    <row r="6408" spans="1:12" x14ac:dyDescent="0.3">
      <c r="A6408" s="9">
        <v>45077</v>
      </c>
      <c r="B6408" t="s">
        <v>319</v>
      </c>
      <c r="C6408" t="s">
        <v>128</v>
      </c>
      <c r="D6408">
        <v>6400000</v>
      </c>
      <c r="E6408">
        <v>0</v>
      </c>
      <c r="F6408">
        <v>6400000</v>
      </c>
      <c r="G6408">
        <v>99</v>
      </c>
      <c r="H6408">
        <v>-600000</v>
      </c>
      <c r="I6408">
        <v>-8.5714285714285715E-2</v>
      </c>
      <c r="J6408" t="s">
        <v>341</v>
      </c>
      <c r="K6408" t="s">
        <v>1522</v>
      </c>
      <c r="L6408" t="s">
        <v>492</v>
      </c>
    </row>
    <row r="6409" spans="1:12" x14ac:dyDescent="0.3">
      <c r="A6409" s="9">
        <v>45077</v>
      </c>
      <c r="B6409" t="s">
        <v>313</v>
      </c>
      <c r="C6409" t="s">
        <v>122</v>
      </c>
      <c r="D6409">
        <v>124500000</v>
      </c>
      <c r="E6409">
        <v>0</v>
      </c>
      <c r="F6409">
        <v>124500000</v>
      </c>
      <c r="G6409">
        <v>69</v>
      </c>
      <c r="H6409">
        <v>-4199999.9999999851</v>
      </c>
      <c r="I6409">
        <v>-3.2634032634032521E-2</v>
      </c>
      <c r="J6409" t="s">
        <v>341</v>
      </c>
      <c r="K6409" t="s">
        <v>521</v>
      </c>
      <c r="L6409" t="s">
        <v>527</v>
      </c>
    </row>
    <row r="6410" spans="1:12" x14ac:dyDescent="0.3">
      <c r="A6410" s="9">
        <v>45107</v>
      </c>
      <c r="B6410" t="s">
        <v>207</v>
      </c>
      <c r="C6410" t="s">
        <v>16</v>
      </c>
      <c r="D6410">
        <v>1827100000</v>
      </c>
      <c r="E6410">
        <v>1888400000</v>
      </c>
      <c r="F6410">
        <v>3715500000</v>
      </c>
      <c r="G6410">
        <v>33</v>
      </c>
      <c r="H6410">
        <v>-14200000</v>
      </c>
      <c r="I6410">
        <v>-3.8072767246695441E-3</v>
      </c>
      <c r="J6410" t="s">
        <v>341</v>
      </c>
      <c r="K6410" t="s">
        <v>2541</v>
      </c>
      <c r="L6410" t="s">
        <v>1226</v>
      </c>
    </row>
    <row r="6411" spans="1:12" x14ac:dyDescent="0.3">
      <c r="A6411" s="9">
        <v>45107</v>
      </c>
      <c r="B6411" t="s">
        <v>206</v>
      </c>
      <c r="C6411" t="s">
        <v>15</v>
      </c>
      <c r="D6411">
        <v>100000</v>
      </c>
      <c r="E6411">
        <v>0</v>
      </c>
      <c r="F6411">
        <v>100000</v>
      </c>
      <c r="G6411">
        <v>115</v>
      </c>
      <c r="H6411">
        <v>0</v>
      </c>
      <c r="I6411">
        <v>0</v>
      </c>
      <c r="J6411" t="s">
        <v>339</v>
      </c>
      <c r="K6411" t="s">
        <v>486</v>
      </c>
      <c r="L6411" t="s">
        <v>348</v>
      </c>
    </row>
    <row r="6412" spans="1:12" x14ac:dyDescent="0.3">
      <c r="A6412" s="9">
        <v>45107</v>
      </c>
      <c r="B6412" t="s">
        <v>205</v>
      </c>
      <c r="C6412" t="s">
        <v>14</v>
      </c>
      <c r="D6412">
        <v>8350100000</v>
      </c>
      <c r="E6412">
        <v>254300000</v>
      </c>
      <c r="F6412">
        <v>8604400000</v>
      </c>
      <c r="G6412">
        <v>20</v>
      </c>
      <c r="H6412">
        <v>-184100000</v>
      </c>
      <c r="I6412">
        <v>-2.094782954998009E-2</v>
      </c>
      <c r="J6412" t="s">
        <v>341</v>
      </c>
      <c r="K6412" t="s">
        <v>2150</v>
      </c>
      <c r="L6412" t="s">
        <v>625</v>
      </c>
    </row>
    <row r="6413" spans="1:12" x14ac:dyDescent="0.3">
      <c r="A6413" s="9">
        <v>45107</v>
      </c>
      <c r="B6413" t="s">
        <v>204</v>
      </c>
      <c r="C6413" t="s">
        <v>13</v>
      </c>
      <c r="D6413">
        <v>0</v>
      </c>
      <c r="E6413">
        <v>2400000</v>
      </c>
      <c r="F6413">
        <v>2400000</v>
      </c>
      <c r="G6413">
        <v>108</v>
      </c>
      <c r="H6413">
        <v>2400000</v>
      </c>
      <c r="I6413" t="s">
        <v>342</v>
      </c>
      <c r="J6413" t="s">
        <v>340</v>
      </c>
      <c r="K6413" t="s">
        <v>907</v>
      </c>
      <c r="L6413" t="s">
        <v>907</v>
      </c>
    </row>
    <row r="6414" spans="1:12" x14ac:dyDescent="0.3">
      <c r="A6414" s="9">
        <v>45107</v>
      </c>
      <c r="B6414" t="s">
        <v>203</v>
      </c>
      <c r="C6414" t="s">
        <v>12</v>
      </c>
      <c r="D6414">
        <v>23300000</v>
      </c>
      <c r="E6414">
        <v>0</v>
      </c>
      <c r="F6414">
        <v>23300000</v>
      </c>
      <c r="G6414">
        <v>91</v>
      </c>
      <c r="H6414">
        <v>2100000</v>
      </c>
      <c r="I6414">
        <v>9.9056603773584911E-2</v>
      </c>
      <c r="J6414" t="s">
        <v>340</v>
      </c>
      <c r="K6414" t="s">
        <v>1260</v>
      </c>
      <c r="L6414" t="s">
        <v>1009</v>
      </c>
    </row>
    <row r="6415" spans="1:12" x14ac:dyDescent="0.3">
      <c r="A6415" s="9">
        <v>45107</v>
      </c>
      <c r="B6415" t="s">
        <v>200</v>
      </c>
      <c r="C6415" t="s">
        <v>9</v>
      </c>
      <c r="D6415">
        <v>6503200000</v>
      </c>
      <c r="E6415">
        <v>0</v>
      </c>
      <c r="F6415">
        <v>6503200000</v>
      </c>
      <c r="G6415">
        <v>23</v>
      </c>
      <c r="H6415">
        <v>-45100000</v>
      </c>
      <c r="I6415">
        <v>-6.8872837224928608E-3</v>
      </c>
      <c r="J6415" t="s">
        <v>341</v>
      </c>
      <c r="K6415" t="s">
        <v>1181</v>
      </c>
      <c r="L6415" t="s">
        <v>947</v>
      </c>
    </row>
    <row r="6416" spans="1:12" x14ac:dyDescent="0.3">
      <c r="A6416" s="9">
        <v>45107</v>
      </c>
      <c r="B6416" t="s">
        <v>201</v>
      </c>
      <c r="C6416" t="s">
        <v>10</v>
      </c>
      <c r="D6416">
        <v>2497500000</v>
      </c>
      <c r="E6416">
        <v>299500000</v>
      </c>
      <c r="F6416">
        <v>2797000000</v>
      </c>
      <c r="G6416">
        <v>38</v>
      </c>
      <c r="H6416">
        <v>-166400000</v>
      </c>
      <c r="I6416">
        <v>-5.6151717621650797E-2</v>
      </c>
      <c r="J6416" t="s">
        <v>341</v>
      </c>
      <c r="K6416" t="s">
        <v>677</v>
      </c>
      <c r="L6416" t="s">
        <v>717</v>
      </c>
    </row>
    <row r="6417" spans="1:12" x14ac:dyDescent="0.3">
      <c r="A6417" s="9">
        <v>45107</v>
      </c>
      <c r="B6417" t="s">
        <v>334</v>
      </c>
      <c r="C6417" t="s">
        <v>151</v>
      </c>
      <c r="D6417">
        <v>5371800000</v>
      </c>
      <c r="E6417">
        <v>0</v>
      </c>
      <c r="F6417">
        <v>5371800000</v>
      </c>
      <c r="G6417">
        <v>26</v>
      </c>
      <c r="H6417">
        <v>-68500000</v>
      </c>
      <c r="I6417">
        <v>-1.259121739609948E-2</v>
      </c>
      <c r="J6417" t="s">
        <v>341</v>
      </c>
      <c r="K6417" t="s">
        <v>1494</v>
      </c>
      <c r="L6417" t="s">
        <v>1436</v>
      </c>
    </row>
    <row r="6418" spans="1:12" x14ac:dyDescent="0.3">
      <c r="A6418" s="9">
        <v>45107</v>
      </c>
      <c r="B6418" t="s">
        <v>199</v>
      </c>
      <c r="C6418" t="s">
        <v>8</v>
      </c>
      <c r="D6418">
        <v>9000000</v>
      </c>
      <c r="E6418">
        <v>0</v>
      </c>
      <c r="F6418">
        <v>9000000</v>
      </c>
      <c r="G6418">
        <v>97</v>
      </c>
      <c r="H6418">
        <v>-600000</v>
      </c>
      <c r="I6418">
        <v>-6.25E-2</v>
      </c>
      <c r="J6418" t="s">
        <v>341</v>
      </c>
      <c r="K6418" t="s">
        <v>1370</v>
      </c>
      <c r="L6418" t="s">
        <v>492</v>
      </c>
    </row>
    <row r="6419" spans="1:12" x14ac:dyDescent="0.3">
      <c r="A6419" s="9">
        <v>45107</v>
      </c>
      <c r="B6419" t="s">
        <v>225</v>
      </c>
      <c r="C6419" t="s">
        <v>34</v>
      </c>
      <c r="D6419">
        <v>177972400000</v>
      </c>
      <c r="E6419">
        <v>19230100000</v>
      </c>
      <c r="F6419">
        <v>197202500000</v>
      </c>
      <c r="G6419">
        <v>2</v>
      </c>
      <c r="H6419">
        <v>173700000</v>
      </c>
      <c r="I6419">
        <v>8.8159700510788267E-4</v>
      </c>
      <c r="J6419" t="s">
        <v>340</v>
      </c>
      <c r="K6419" t="s">
        <v>1814</v>
      </c>
      <c r="L6419" t="s">
        <v>1091</v>
      </c>
    </row>
    <row r="6420" spans="1:12" x14ac:dyDescent="0.3">
      <c r="A6420" s="9">
        <v>45107</v>
      </c>
      <c r="B6420" t="s">
        <v>226</v>
      </c>
      <c r="C6420" t="s">
        <v>35</v>
      </c>
      <c r="D6420">
        <v>67800000</v>
      </c>
      <c r="E6420">
        <v>1300000</v>
      </c>
      <c r="F6420">
        <v>69100000</v>
      </c>
      <c r="G6420">
        <v>77</v>
      </c>
      <c r="H6420">
        <v>1800000</v>
      </c>
      <c r="I6420">
        <v>2.6745913818722138E-2</v>
      </c>
      <c r="J6420" t="s">
        <v>340</v>
      </c>
      <c r="K6420" t="s">
        <v>1128</v>
      </c>
      <c r="L6420" t="s">
        <v>802</v>
      </c>
    </row>
    <row r="6421" spans="1:12" x14ac:dyDescent="0.3">
      <c r="A6421" s="9">
        <v>45107</v>
      </c>
      <c r="B6421" t="s">
        <v>202</v>
      </c>
      <c r="C6421" t="s">
        <v>11</v>
      </c>
      <c r="D6421">
        <v>103700000</v>
      </c>
      <c r="E6421">
        <v>0</v>
      </c>
      <c r="F6421">
        <v>103700000</v>
      </c>
      <c r="G6421">
        <v>72</v>
      </c>
      <c r="H6421">
        <v>5700000</v>
      </c>
      <c r="I6421">
        <v>5.8163265306122452E-2</v>
      </c>
      <c r="J6421" t="s">
        <v>340</v>
      </c>
      <c r="K6421" t="s">
        <v>910</v>
      </c>
      <c r="L6421" t="s">
        <v>768</v>
      </c>
    </row>
    <row r="6422" spans="1:12" x14ac:dyDescent="0.3">
      <c r="A6422" s="9">
        <v>45107</v>
      </c>
      <c r="B6422" t="s">
        <v>329</v>
      </c>
      <c r="C6422" t="s">
        <v>146</v>
      </c>
      <c r="D6422">
        <v>22400000</v>
      </c>
      <c r="E6422">
        <v>0</v>
      </c>
      <c r="F6422">
        <v>22400000</v>
      </c>
      <c r="G6422">
        <v>93</v>
      </c>
      <c r="H6422">
        <v>100000</v>
      </c>
      <c r="I6422">
        <v>4.4843049327354259E-3</v>
      </c>
      <c r="J6422" t="s">
        <v>340</v>
      </c>
      <c r="K6422" t="s">
        <v>566</v>
      </c>
      <c r="L6422" t="s">
        <v>486</v>
      </c>
    </row>
    <row r="6423" spans="1:12" x14ac:dyDescent="0.3">
      <c r="A6423" s="9">
        <v>45107</v>
      </c>
      <c r="B6423" t="s">
        <v>338</v>
      </c>
      <c r="C6423" t="s">
        <v>158</v>
      </c>
      <c r="D6423">
        <v>400000</v>
      </c>
      <c r="E6423">
        <v>0</v>
      </c>
      <c r="F6423">
        <v>400000</v>
      </c>
      <c r="G6423">
        <v>116</v>
      </c>
      <c r="H6423">
        <v>0</v>
      </c>
      <c r="I6423">
        <v>0</v>
      </c>
      <c r="J6423" t="s">
        <v>339</v>
      </c>
      <c r="K6423" t="s">
        <v>557</v>
      </c>
      <c r="L6423" t="s">
        <v>348</v>
      </c>
    </row>
    <row r="6424" spans="1:12" x14ac:dyDescent="0.3">
      <c r="A6424" s="9">
        <v>45107</v>
      </c>
      <c r="B6424" t="s">
        <v>337</v>
      </c>
      <c r="C6424" t="s">
        <v>155</v>
      </c>
      <c r="D6424">
        <v>0</v>
      </c>
      <c r="E6424">
        <v>0</v>
      </c>
      <c r="F6424">
        <v>0</v>
      </c>
      <c r="G6424">
        <v>124</v>
      </c>
      <c r="H6424">
        <v>0</v>
      </c>
      <c r="J6424" t="s">
        <v>339</v>
      </c>
      <c r="K6424" t="s">
        <v>348</v>
      </c>
      <c r="L6424" t="s">
        <v>348</v>
      </c>
    </row>
    <row r="6425" spans="1:12" x14ac:dyDescent="0.3">
      <c r="A6425" s="9">
        <v>45107</v>
      </c>
      <c r="B6425" t="s">
        <v>211</v>
      </c>
      <c r="C6425" t="s">
        <v>20</v>
      </c>
      <c r="D6425">
        <v>2212500000</v>
      </c>
      <c r="E6425">
        <v>146500000</v>
      </c>
      <c r="F6425">
        <v>2359000000</v>
      </c>
      <c r="G6425">
        <v>41</v>
      </c>
      <c r="H6425">
        <v>69900000</v>
      </c>
      <c r="I6425">
        <v>3.0536018522563449E-2</v>
      </c>
      <c r="J6425" t="s">
        <v>340</v>
      </c>
      <c r="K6425" t="s">
        <v>1478</v>
      </c>
      <c r="L6425" t="s">
        <v>2620</v>
      </c>
    </row>
    <row r="6426" spans="1:12" x14ac:dyDescent="0.3">
      <c r="A6426" s="9">
        <v>45107</v>
      </c>
      <c r="B6426" t="s">
        <v>212</v>
      </c>
      <c r="C6426" t="s">
        <v>21</v>
      </c>
      <c r="D6426">
        <v>2600000</v>
      </c>
      <c r="E6426">
        <v>0</v>
      </c>
      <c r="F6426">
        <v>2600000</v>
      </c>
      <c r="G6426">
        <v>104</v>
      </c>
      <c r="H6426">
        <v>-600000</v>
      </c>
      <c r="I6426">
        <v>-0.1875</v>
      </c>
      <c r="J6426" t="s">
        <v>341</v>
      </c>
      <c r="K6426" t="s">
        <v>1092</v>
      </c>
      <c r="L6426" t="s">
        <v>492</v>
      </c>
    </row>
    <row r="6427" spans="1:12" x14ac:dyDescent="0.3">
      <c r="A6427" s="9">
        <v>45107</v>
      </c>
      <c r="B6427" t="s">
        <v>213</v>
      </c>
      <c r="C6427" t="s">
        <v>22</v>
      </c>
      <c r="D6427">
        <v>178800000</v>
      </c>
      <c r="E6427">
        <v>0</v>
      </c>
      <c r="F6427">
        <v>178800000</v>
      </c>
      <c r="G6427">
        <v>68</v>
      </c>
      <c r="H6427">
        <v>-4600000</v>
      </c>
      <c r="I6427">
        <v>-2.508178844056707E-2</v>
      </c>
      <c r="J6427" t="s">
        <v>341</v>
      </c>
      <c r="K6427" t="s">
        <v>656</v>
      </c>
      <c r="L6427" t="s">
        <v>1841</v>
      </c>
    </row>
    <row r="6428" spans="1:12" x14ac:dyDescent="0.3">
      <c r="A6428" s="9">
        <v>45107</v>
      </c>
      <c r="B6428" t="s">
        <v>214</v>
      </c>
      <c r="C6428" t="s">
        <v>23</v>
      </c>
      <c r="D6428">
        <v>32900000</v>
      </c>
      <c r="E6428">
        <v>20300000</v>
      </c>
      <c r="F6428">
        <v>53200000</v>
      </c>
      <c r="G6428">
        <v>79</v>
      </c>
      <c r="H6428">
        <v>-2100000</v>
      </c>
      <c r="I6428">
        <v>-3.7974683544303799E-2</v>
      </c>
      <c r="J6428" t="s">
        <v>341</v>
      </c>
      <c r="K6428" t="s">
        <v>1297</v>
      </c>
      <c r="L6428" t="s">
        <v>1298</v>
      </c>
    </row>
    <row r="6429" spans="1:12" x14ac:dyDescent="0.3">
      <c r="A6429" s="9">
        <v>45107</v>
      </c>
      <c r="B6429" t="s">
        <v>216</v>
      </c>
      <c r="C6429" t="s">
        <v>25</v>
      </c>
      <c r="D6429">
        <v>35600000</v>
      </c>
      <c r="E6429">
        <v>400000</v>
      </c>
      <c r="F6429">
        <v>36000000</v>
      </c>
      <c r="G6429">
        <v>84</v>
      </c>
      <c r="H6429">
        <v>1100000</v>
      </c>
      <c r="I6429">
        <v>3.151862464183381E-2</v>
      </c>
      <c r="J6429" t="s">
        <v>340</v>
      </c>
      <c r="K6429" t="s">
        <v>2446</v>
      </c>
      <c r="L6429" t="s">
        <v>574</v>
      </c>
    </row>
    <row r="6430" spans="1:12" x14ac:dyDescent="0.3">
      <c r="A6430" s="9">
        <v>45107</v>
      </c>
      <c r="B6430" t="s">
        <v>234</v>
      </c>
      <c r="C6430" t="s">
        <v>156</v>
      </c>
      <c r="D6430">
        <v>353000000</v>
      </c>
      <c r="E6430">
        <v>54000000</v>
      </c>
      <c r="F6430">
        <v>407000000</v>
      </c>
      <c r="G6430">
        <v>59</v>
      </c>
      <c r="H6430">
        <v>-11000000</v>
      </c>
      <c r="I6430">
        <v>-2.6315789473684209E-2</v>
      </c>
      <c r="J6430" t="s">
        <v>341</v>
      </c>
      <c r="K6430" t="s">
        <v>2641</v>
      </c>
      <c r="L6430" t="s">
        <v>982</v>
      </c>
    </row>
    <row r="6431" spans="1:12" x14ac:dyDescent="0.3">
      <c r="A6431" s="9">
        <v>45107</v>
      </c>
      <c r="B6431" t="s">
        <v>220</v>
      </c>
      <c r="C6431" t="s">
        <v>29</v>
      </c>
      <c r="D6431">
        <v>24200000</v>
      </c>
      <c r="E6431">
        <v>0</v>
      </c>
      <c r="F6431">
        <v>24200000</v>
      </c>
      <c r="G6431">
        <v>90</v>
      </c>
      <c r="H6431">
        <v>-300000</v>
      </c>
      <c r="I6431">
        <v>-1.2244897959183669E-2</v>
      </c>
      <c r="J6431" t="s">
        <v>341</v>
      </c>
      <c r="K6431" t="s">
        <v>727</v>
      </c>
      <c r="L6431" t="s">
        <v>632</v>
      </c>
    </row>
    <row r="6432" spans="1:12" x14ac:dyDescent="0.3">
      <c r="A6432" s="9">
        <v>45107</v>
      </c>
      <c r="B6432" t="s">
        <v>221</v>
      </c>
      <c r="C6432" t="s">
        <v>30</v>
      </c>
      <c r="D6432">
        <v>3361600000</v>
      </c>
      <c r="E6432">
        <v>153800000</v>
      </c>
      <c r="F6432">
        <v>3515400000</v>
      </c>
      <c r="G6432">
        <v>36</v>
      </c>
      <c r="H6432">
        <v>-168200000</v>
      </c>
      <c r="I6432">
        <v>-4.5661852535563027E-2</v>
      </c>
      <c r="J6432" t="s">
        <v>341</v>
      </c>
      <c r="K6432" t="s">
        <v>1314</v>
      </c>
      <c r="L6432" t="s">
        <v>717</v>
      </c>
    </row>
    <row r="6433" spans="1:12" x14ac:dyDescent="0.3">
      <c r="A6433" s="9">
        <v>45107</v>
      </c>
      <c r="B6433" t="s">
        <v>222</v>
      </c>
      <c r="C6433" t="s">
        <v>31</v>
      </c>
      <c r="D6433">
        <v>915000000</v>
      </c>
      <c r="E6433">
        <v>151600000</v>
      </c>
      <c r="F6433">
        <v>1066600000</v>
      </c>
      <c r="G6433">
        <v>46</v>
      </c>
      <c r="H6433">
        <v>-5300000</v>
      </c>
      <c r="I6433">
        <v>-4.9444910905868094E-3</v>
      </c>
      <c r="J6433" t="s">
        <v>341</v>
      </c>
      <c r="K6433" t="s">
        <v>1793</v>
      </c>
      <c r="L6433" t="s">
        <v>903</v>
      </c>
    </row>
    <row r="6434" spans="1:12" x14ac:dyDescent="0.3">
      <c r="A6434" s="9">
        <v>45107</v>
      </c>
      <c r="B6434" t="s">
        <v>223</v>
      </c>
      <c r="C6434" t="s">
        <v>32</v>
      </c>
      <c r="D6434">
        <v>68600000</v>
      </c>
      <c r="E6434">
        <v>10800000</v>
      </c>
      <c r="F6434">
        <v>79400000</v>
      </c>
      <c r="G6434">
        <v>76</v>
      </c>
      <c r="H6434">
        <v>100000</v>
      </c>
      <c r="I6434">
        <v>1.261034047919294E-3</v>
      </c>
      <c r="J6434" t="s">
        <v>340</v>
      </c>
      <c r="K6434" t="s">
        <v>3026</v>
      </c>
      <c r="L6434" t="s">
        <v>486</v>
      </c>
    </row>
    <row r="6435" spans="1:12" x14ac:dyDescent="0.3">
      <c r="A6435" s="9">
        <v>45107</v>
      </c>
      <c r="B6435" t="s">
        <v>242</v>
      </c>
      <c r="C6435" t="s">
        <v>51</v>
      </c>
      <c r="D6435">
        <v>17600000</v>
      </c>
      <c r="E6435">
        <v>0</v>
      </c>
      <c r="F6435">
        <v>17600000</v>
      </c>
      <c r="G6435">
        <v>95</v>
      </c>
      <c r="H6435">
        <v>-1200000</v>
      </c>
      <c r="I6435">
        <v>-6.3829787234042548E-2</v>
      </c>
      <c r="J6435" t="s">
        <v>341</v>
      </c>
      <c r="K6435" t="s">
        <v>1526</v>
      </c>
      <c r="L6435" t="s">
        <v>772</v>
      </c>
    </row>
    <row r="6436" spans="1:12" x14ac:dyDescent="0.3">
      <c r="A6436" s="9">
        <v>45107</v>
      </c>
      <c r="B6436" t="s">
        <v>258</v>
      </c>
      <c r="C6436" t="s">
        <v>67</v>
      </c>
      <c r="D6436">
        <v>312200000</v>
      </c>
      <c r="E6436">
        <v>16700000</v>
      </c>
      <c r="F6436">
        <v>328900000</v>
      </c>
      <c r="G6436">
        <v>61</v>
      </c>
      <c r="H6436">
        <v>-800000</v>
      </c>
      <c r="I6436">
        <v>-2.4264482863208979E-3</v>
      </c>
      <c r="J6436" t="s">
        <v>341</v>
      </c>
      <c r="K6436" t="s">
        <v>1791</v>
      </c>
      <c r="L6436" t="s">
        <v>664</v>
      </c>
    </row>
    <row r="6437" spans="1:12" x14ac:dyDescent="0.3">
      <c r="A6437" s="9">
        <v>45107</v>
      </c>
      <c r="B6437" t="s">
        <v>228</v>
      </c>
      <c r="C6437" t="s">
        <v>37</v>
      </c>
      <c r="D6437">
        <v>3020300000</v>
      </c>
      <c r="E6437">
        <v>4003500000</v>
      </c>
      <c r="F6437">
        <v>7023800000</v>
      </c>
      <c r="G6437">
        <v>22</v>
      </c>
      <c r="H6437">
        <v>69000000</v>
      </c>
      <c r="I6437">
        <v>9.9212054983608446E-3</v>
      </c>
      <c r="J6437" t="s">
        <v>340</v>
      </c>
      <c r="K6437" t="s">
        <v>3027</v>
      </c>
      <c r="L6437" t="s">
        <v>2811</v>
      </c>
    </row>
    <row r="6438" spans="1:12" x14ac:dyDescent="0.3">
      <c r="A6438" s="9">
        <v>45107</v>
      </c>
      <c r="B6438" t="s">
        <v>208</v>
      </c>
      <c r="C6438" t="s">
        <v>17</v>
      </c>
      <c r="D6438">
        <v>1994600000</v>
      </c>
      <c r="E6438">
        <v>152100000</v>
      </c>
      <c r="F6438">
        <v>2146700000</v>
      </c>
      <c r="G6438">
        <v>40</v>
      </c>
      <c r="H6438">
        <v>5300000</v>
      </c>
      <c r="I6438">
        <v>2.4750163444475582E-3</v>
      </c>
      <c r="J6438" t="s">
        <v>340</v>
      </c>
      <c r="K6438" t="s">
        <v>3028</v>
      </c>
      <c r="L6438" t="s">
        <v>613</v>
      </c>
    </row>
    <row r="6439" spans="1:12" x14ac:dyDescent="0.3">
      <c r="A6439" s="9">
        <v>45107</v>
      </c>
      <c r="B6439" t="s">
        <v>256</v>
      </c>
      <c r="C6439" t="s">
        <v>65</v>
      </c>
      <c r="D6439">
        <v>339200000</v>
      </c>
      <c r="E6439">
        <v>81300000</v>
      </c>
      <c r="F6439">
        <v>420500000</v>
      </c>
      <c r="G6439">
        <v>57</v>
      </c>
      <c r="H6439">
        <v>-5600000</v>
      </c>
      <c r="I6439">
        <v>-1.3142454822811549E-2</v>
      </c>
      <c r="J6439" t="s">
        <v>341</v>
      </c>
      <c r="K6439" t="s">
        <v>1750</v>
      </c>
      <c r="L6439" t="s">
        <v>2070</v>
      </c>
    </row>
    <row r="6440" spans="1:12" x14ac:dyDescent="0.3">
      <c r="A6440" s="9">
        <v>45107</v>
      </c>
      <c r="B6440" t="s">
        <v>245</v>
      </c>
      <c r="C6440" t="s">
        <v>54</v>
      </c>
      <c r="D6440">
        <v>17012400000</v>
      </c>
      <c r="E6440">
        <v>1519700000</v>
      </c>
      <c r="F6440">
        <v>18532100000</v>
      </c>
      <c r="G6440">
        <v>7</v>
      </c>
      <c r="H6440">
        <v>-394700000</v>
      </c>
      <c r="I6440">
        <v>-2.085402709385633E-2</v>
      </c>
      <c r="J6440" t="s">
        <v>341</v>
      </c>
      <c r="K6440" t="s">
        <v>706</v>
      </c>
      <c r="L6440" t="s">
        <v>998</v>
      </c>
    </row>
    <row r="6441" spans="1:12" x14ac:dyDescent="0.3">
      <c r="A6441" s="9">
        <v>45107</v>
      </c>
      <c r="B6441" t="s">
        <v>254</v>
      </c>
      <c r="C6441" t="s">
        <v>63</v>
      </c>
      <c r="D6441">
        <v>4436900000</v>
      </c>
      <c r="E6441">
        <v>337400000</v>
      </c>
      <c r="F6441">
        <v>4774300000</v>
      </c>
      <c r="G6441">
        <v>27</v>
      </c>
      <c r="H6441">
        <v>-119700000</v>
      </c>
      <c r="I6441">
        <v>-2.445852063751533E-2</v>
      </c>
      <c r="J6441" t="s">
        <v>341</v>
      </c>
      <c r="K6441" t="s">
        <v>2756</v>
      </c>
      <c r="L6441" t="s">
        <v>770</v>
      </c>
    </row>
    <row r="6442" spans="1:12" x14ac:dyDescent="0.3">
      <c r="A6442" s="9">
        <v>45107</v>
      </c>
      <c r="B6442" t="s">
        <v>291</v>
      </c>
      <c r="C6442" t="s">
        <v>100</v>
      </c>
      <c r="D6442">
        <v>800000</v>
      </c>
      <c r="E6442">
        <v>600000</v>
      </c>
      <c r="F6442">
        <v>1400000</v>
      </c>
      <c r="G6442">
        <v>112</v>
      </c>
      <c r="H6442">
        <v>-600000</v>
      </c>
      <c r="I6442">
        <v>-0.3</v>
      </c>
      <c r="J6442" t="s">
        <v>341</v>
      </c>
      <c r="K6442" t="s">
        <v>550</v>
      </c>
      <c r="L6442" t="s">
        <v>492</v>
      </c>
    </row>
    <row r="6443" spans="1:12" x14ac:dyDescent="0.3">
      <c r="A6443" s="9">
        <v>45107</v>
      </c>
      <c r="B6443" t="s">
        <v>230</v>
      </c>
      <c r="C6443" t="s">
        <v>39</v>
      </c>
      <c r="D6443">
        <v>2669600000</v>
      </c>
      <c r="E6443">
        <v>983600000</v>
      </c>
      <c r="F6443">
        <v>3653200000</v>
      </c>
      <c r="G6443">
        <v>34</v>
      </c>
      <c r="H6443">
        <v>53000000</v>
      </c>
      <c r="I6443">
        <v>1.4721404366424089E-2</v>
      </c>
      <c r="J6443" t="s">
        <v>340</v>
      </c>
      <c r="K6443" t="s">
        <v>2951</v>
      </c>
      <c r="L6443" t="s">
        <v>2086</v>
      </c>
    </row>
    <row r="6444" spans="1:12" x14ac:dyDescent="0.3">
      <c r="A6444" s="9">
        <v>45107</v>
      </c>
      <c r="B6444" t="s">
        <v>336</v>
      </c>
      <c r="C6444" t="s">
        <v>154</v>
      </c>
      <c r="D6444">
        <v>0</v>
      </c>
      <c r="E6444">
        <v>0</v>
      </c>
      <c r="F6444">
        <v>0</v>
      </c>
      <c r="G6444">
        <v>126</v>
      </c>
      <c r="H6444">
        <v>0</v>
      </c>
      <c r="J6444" t="s">
        <v>339</v>
      </c>
      <c r="K6444" t="s">
        <v>348</v>
      </c>
      <c r="L6444" t="s">
        <v>348</v>
      </c>
    </row>
    <row r="6445" spans="1:12" x14ac:dyDescent="0.3">
      <c r="A6445" s="9">
        <v>45107</v>
      </c>
      <c r="B6445" t="s">
        <v>231</v>
      </c>
      <c r="C6445" t="s">
        <v>40</v>
      </c>
      <c r="D6445">
        <v>560300000</v>
      </c>
      <c r="E6445">
        <v>553300000</v>
      </c>
      <c r="F6445">
        <v>1113600000</v>
      </c>
      <c r="G6445">
        <v>48</v>
      </c>
      <c r="H6445">
        <v>-21700000</v>
      </c>
      <c r="I6445">
        <v>-1.9113890601603099E-2</v>
      </c>
      <c r="J6445" t="s">
        <v>341</v>
      </c>
      <c r="K6445" t="s">
        <v>565</v>
      </c>
      <c r="L6445" t="s">
        <v>1161</v>
      </c>
    </row>
    <row r="6446" spans="1:12" x14ac:dyDescent="0.3">
      <c r="A6446" s="9">
        <v>45107</v>
      </c>
      <c r="B6446" t="s">
        <v>232</v>
      </c>
      <c r="C6446" t="s">
        <v>41</v>
      </c>
      <c r="D6446">
        <v>304600000</v>
      </c>
      <c r="E6446">
        <v>0</v>
      </c>
      <c r="F6446">
        <v>304600000</v>
      </c>
      <c r="G6446">
        <v>62</v>
      </c>
      <c r="H6446">
        <v>4800000</v>
      </c>
      <c r="I6446">
        <v>1.6010673782521679E-2</v>
      </c>
      <c r="J6446" t="s">
        <v>340</v>
      </c>
      <c r="K6446" t="s">
        <v>3029</v>
      </c>
      <c r="L6446" t="s">
        <v>1523</v>
      </c>
    </row>
    <row r="6447" spans="1:12" x14ac:dyDescent="0.3">
      <c r="A6447" s="9">
        <v>45107</v>
      </c>
      <c r="B6447" t="s">
        <v>233</v>
      </c>
      <c r="C6447" t="s">
        <v>42</v>
      </c>
      <c r="D6447">
        <v>135458200000</v>
      </c>
      <c r="E6447">
        <v>16658400000</v>
      </c>
      <c r="F6447">
        <v>152116600000</v>
      </c>
      <c r="G6447">
        <v>4</v>
      </c>
      <c r="H6447">
        <v>68200000.000030518</v>
      </c>
      <c r="I6447">
        <v>4.4854138550639482E-4</v>
      </c>
      <c r="J6447" t="s">
        <v>340</v>
      </c>
      <c r="K6447" t="s">
        <v>1084</v>
      </c>
      <c r="L6447" t="s">
        <v>775</v>
      </c>
    </row>
    <row r="6448" spans="1:12" x14ac:dyDescent="0.3">
      <c r="A6448" s="9">
        <v>45107</v>
      </c>
      <c r="B6448" t="s">
        <v>235</v>
      </c>
      <c r="C6448" t="s">
        <v>44</v>
      </c>
      <c r="D6448">
        <v>0</v>
      </c>
      <c r="E6448">
        <v>0</v>
      </c>
      <c r="F6448">
        <v>0</v>
      </c>
      <c r="G6448">
        <v>121</v>
      </c>
      <c r="H6448">
        <v>0</v>
      </c>
      <c r="J6448" t="s">
        <v>339</v>
      </c>
      <c r="K6448" t="s">
        <v>348</v>
      </c>
      <c r="L6448" t="s">
        <v>348</v>
      </c>
    </row>
    <row r="6449" spans="1:12" x14ac:dyDescent="0.3">
      <c r="A6449" s="9">
        <v>45107</v>
      </c>
      <c r="B6449" t="s">
        <v>270</v>
      </c>
      <c r="C6449" t="s">
        <v>140</v>
      </c>
      <c r="D6449">
        <v>29400000</v>
      </c>
      <c r="E6449">
        <v>0</v>
      </c>
      <c r="F6449">
        <v>29400000</v>
      </c>
      <c r="G6449">
        <v>92</v>
      </c>
      <c r="H6449">
        <v>700000</v>
      </c>
      <c r="I6449">
        <v>2.4390243902439029E-2</v>
      </c>
      <c r="J6449" t="s">
        <v>340</v>
      </c>
      <c r="K6449" t="s">
        <v>926</v>
      </c>
      <c r="L6449" t="s">
        <v>456</v>
      </c>
    </row>
    <row r="6450" spans="1:12" x14ac:dyDescent="0.3">
      <c r="A6450" s="9">
        <v>45107</v>
      </c>
      <c r="B6450" t="s">
        <v>236</v>
      </c>
      <c r="C6450" t="s">
        <v>45</v>
      </c>
      <c r="D6450">
        <v>0</v>
      </c>
      <c r="E6450">
        <v>0</v>
      </c>
      <c r="F6450">
        <v>0</v>
      </c>
      <c r="G6450">
        <v>117</v>
      </c>
      <c r="H6450">
        <v>0</v>
      </c>
      <c r="J6450" t="s">
        <v>339</v>
      </c>
      <c r="K6450" t="s">
        <v>348</v>
      </c>
      <c r="L6450" t="s">
        <v>348</v>
      </c>
    </row>
    <row r="6451" spans="1:12" x14ac:dyDescent="0.3">
      <c r="A6451" s="9">
        <v>45107</v>
      </c>
      <c r="B6451" t="s">
        <v>237</v>
      </c>
      <c r="C6451" t="s">
        <v>46</v>
      </c>
      <c r="D6451">
        <v>36600000</v>
      </c>
      <c r="E6451">
        <v>40800000</v>
      </c>
      <c r="F6451">
        <v>77400000</v>
      </c>
      <c r="G6451">
        <v>78</v>
      </c>
      <c r="H6451">
        <v>-1100000</v>
      </c>
      <c r="I6451">
        <v>-1.401273885350319E-2</v>
      </c>
      <c r="J6451" t="s">
        <v>341</v>
      </c>
      <c r="K6451" t="s">
        <v>3006</v>
      </c>
      <c r="L6451" t="s">
        <v>512</v>
      </c>
    </row>
    <row r="6452" spans="1:12" x14ac:dyDescent="0.3">
      <c r="A6452" s="9">
        <v>45107</v>
      </c>
      <c r="B6452" t="s">
        <v>238</v>
      </c>
      <c r="C6452" t="s">
        <v>47</v>
      </c>
      <c r="D6452">
        <v>111000000</v>
      </c>
      <c r="E6452">
        <v>0</v>
      </c>
      <c r="F6452">
        <v>111000000</v>
      </c>
      <c r="G6452">
        <v>73</v>
      </c>
      <c r="H6452">
        <v>-3500000</v>
      </c>
      <c r="I6452">
        <v>-3.0567685589519649E-2</v>
      </c>
      <c r="J6452" t="s">
        <v>341</v>
      </c>
      <c r="K6452" t="s">
        <v>628</v>
      </c>
      <c r="L6452" t="s">
        <v>1620</v>
      </c>
    </row>
    <row r="6453" spans="1:12" x14ac:dyDescent="0.3">
      <c r="A6453" s="9">
        <v>45107</v>
      </c>
      <c r="B6453" t="s">
        <v>239</v>
      </c>
      <c r="C6453" t="s">
        <v>48</v>
      </c>
      <c r="D6453">
        <v>34300000</v>
      </c>
      <c r="E6453">
        <v>0</v>
      </c>
      <c r="F6453">
        <v>34300000</v>
      </c>
      <c r="G6453">
        <v>89</v>
      </c>
      <c r="H6453">
        <v>700000</v>
      </c>
      <c r="I6453">
        <v>2.0833333333333329E-2</v>
      </c>
      <c r="J6453" t="s">
        <v>340</v>
      </c>
      <c r="K6453" t="s">
        <v>2289</v>
      </c>
      <c r="L6453" t="s">
        <v>456</v>
      </c>
    </row>
    <row r="6454" spans="1:12" x14ac:dyDescent="0.3">
      <c r="A6454" s="9">
        <v>45107</v>
      </c>
      <c r="B6454" t="s">
        <v>241</v>
      </c>
      <c r="C6454" t="s">
        <v>50</v>
      </c>
      <c r="D6454">
        <v>256700000</v>
      </c>
      <c r="E6454">
        <v>57900000</v>
      </c>
      <c r="F6454">
        <v>314600000</v>
      </c>
      <c r="G6454">
        <v>60</v>
      </c>
      <c r="H6454">
        <v>-2200000</v>
      </c>
      <c r="I6454">
        <v>-6.9444444444444441E-3</v>
      </c>
      <c r="J6454" t="s">
        <v>341</v>
      </c>
      <c r="K6454" t="s">
        <v>673</v>
      </c>
      <c r="L6454" t="s">
        <v>915</v>
      </c>
    </row>
    <row r="6455" spans="1:12" x14ac:dyDescent="0.3">
      <c r="A6455" s="9">
        <v>45107</v>
      </c>
      <c r="B6455" t="s">
        <v>255</v>
      </c>
      <c r="C6455" t="s">
        <v>64</v>
      </c>
      <c r="D6455">
        <v>2251700000</v>
      </c>
      <c r="E6455">
        <v>110700000</v>
      </c>
      <c r="F6455">
        <v>2362400000</v>
      </c>
      <c r="G6455">
        <v>39</v>
      </c>
      <c r="H6455">
        <v>73600000</v>
      </c>
      <c r="I6455">
        <v>3.215658860538273E-2</v>
      </c>
      <c r="J6455" t="s">
        <v>340</v>
      </c>
      <c r="K6455" t="s">
        <v>1478</v>
      </c>
      <c r="L6455" t="s">
        <v>734</v>
      </c>
    </row>
    <row r="6456" spans="1:12" x14ac:dyDescent="0.3">
      <c r="A6456" s="9">
        <v>45107</v>
      </c>
      <c r="B6456" t="s">
        <v>243</v>
      </c>
      <c r="C6456" t="s">
        <v>52</v>
      </c>
      <c r="D6456">
        <v>4245500000</v>
      </c>
      <c r="E6456">
        <v>13782100000</v>
      </c>
      <c r="F6456">
        <v>18027600000</v>
      </c>
      <c r="G6456">
        <v>10</v>
      </c>
      <c r="H6456">
        <v>-585000000</v>
      </c>
      <c r="I6456">
        <v>-3.1430321395183911E-2</v>
      </c>
      <c r="J6456" t="s">
        <v>341</v>
      </c>
      <c r="K6456" t="s">
        <v>1148</v>
      </c>
      <c r="L6456" t="s">
        <v>1784</v>
      </c>
    </row>
    <row r="6457" spans="1:12" x14ac:dyDescent="0.3">
      <c r="A6457" s="9">
        <v>45107</v>
      </c>
      <c r="B6457" t="s">
        <v>244</v>
      </c>
      <c r="C6457" t="s">
        <v>53</v>
      </c>
      <c r="D6457">
        <v>7500000</v>
      </c>
      <c r="E6457">
        <v>165000000</v>
      </c>
      <c r="F6457">
        <v>172500000</v>
      </c>
      <c r="G6457">
        <v>98</v>
      </c>
      <c r="H6457">
        <v>-59000000</v>
      </c>
      <c r="I6457">
        <v>-0.25485961123110151</v>
      </c>
      <c r="J6457" t="s">
        <v>341</v>
      </c>
      <c r="K6457" t="s">
        <v>1849</v>
      </c>
      <c r="L6457" t="s">
        <v>933</v>
      </c>
    </row>
    <row r="6458" spans="1:12" x14ac:dyDescent="0.3">
      <c r="A6458" s="9">
        <v>45107</v>
      </c>
      <c r="B6458" t="s">
        <v>246</v>
      </c>
      <c r="C6458" t="s">
        <v>55</v>
      </c>
      <c r="D6458">
        <v>4396100000</v>
      </c>
      <c r="E6458">
        <v>1389200000</v>
      </c>
      <c r="F6458">
        <v>5785300000</v>
      </c>
      <c r="G6458">
        <v>25</v>
      </c>
      <c r="H6458">
        <v>186900000</v>
      </c>
      <c r="I6458">
        <v>3.3384538439554162E-2</v>
      </c>
      <c r="J6458" t="s">
        <v>340</v>
      </c>
      <c r="K6458" t="s">
        <v>1618</v>
      </c>
      <c r="L6458" t="s">
        <v>1753</v>
      </c>
    </row>
    <row r="6459" spans="1:12" x14ac:dyDescent="0.3">
      <c r="A6459" s="9">
        <v>45107</v>
      </c>
      <c r="B6459" t="s">
        <v>247</v>
      </c>
      <c r="C6459" t="s">
        <v>56</v>
      </c>
      <c r="D6459">
        <v>12721300000</v>
      </c>
      <c r="E6459">
        <v>1554000000</v>
      </c>
      <c r="F6459">
        <v>14275300000</v>
      </c>
      <c r="G6459">
        <v>14</v>
      </c>
      <c r="H6459">
        <v>216100000</v>
      </c>
      <c r="I6459">
        <v>1.5370718106293389E-2</v>
      </c>
      <c r="J6459" t="s">
        <v>340</v>
      </c>
      <c r="K6459" t="s">
        <v>2320</v>
      </c>
      <c r="L6459" t="s">
        <v>1137</v>
      </c>
    </row>
    <row r="6460" spans="1:12" x14ac:dyDescent="0.3">
      <c r="A6460" s="9">
        <v>45107</v>
      </c>
      <c r="B6460" t="s">
        <v>248</v>
      </c>
      <c r="C6460" t="s">
        <v>57</v>
      </c>
      <c r="D6460">
        <v>636300000</v>
      </c>
      <c r="E6460">
        <v>19300000</v>
      </c>
      <c r="F6460">
        <v>655600000</v>
      </c>
      <c r="G6460">
        <v>52</v>
      </c>
      <c r="H6460">
        <v>5000000</v>
      </c>
      <c r="I6460">
        <v>7.6852136489394401E-3</v>
      </c>
      <c r="J6460" t="s">
        <v>340</v>
      </c>
      <c r="K6460" t="s">
        <v>2959</v>
      </c>
      <c r="L6460" t="s">
        <v>805</v>
      </c>
    </row>
    <row r="6461" spans="1:12" x14ac:dyDescent="0.3">
      <c r="A6461" s="9">
        <v>45107</v>
      </c>
      <c r="B6461" t="s">
        <v>249</v>
      </c>
      <c r="C6461" t="s">
        <v>58</v>
      </c>
      <c r="D6461">
        <v>385300000</v>
      </c>
      <c r="E6461">
        <v>49200000</v>
      </c>
      <c r="F6461">
        <v>434500000</v>
      </c>
      <c r="G6461">
        <v>56</v>
      </c>
      <c r="H6461">
        <v>-4700000</v>
      </c>
      <c r="I6461">
        <v>-1.0701275045537339E-2</v>
      </c>
      <c r="J6461" t="s">
        <v>341</v>
      </c>
      <c r="K6461" t="s">
        <v>2415</v>
      </c>
      <c r="L6461" t="s">
        <v>2428</v>
      </c>
    </row>
    <row r="6462" spans="1:12" x14ac:dyDescent="0.3">
      <c r="A6462" s="9">
        <v>45107</v>
      </c>
      <c r="B6462" t="s">
        <v>330</v>
      </c>
      <c r="C6462" t="s">
        <v>147</v>
      </c>
      <c r="D6462">
        <v>140600000</v>
      </c>
      <c r="E6462">
        <v>35000000</v>
      </c>
      <c r="F6462">
        <v>175600000</v>
      </c>
      <c r="G6462">
        <v>54</v>
      </c>
      <c r="H6462">
        <v>-66200000</v>
      </c>
      <c r="I6462">
        <v>-0.27377998345740279</v>
      </c>
      <c r="J6462" t="s">
        <v>341</v>
      </c>
      <c r="K6462" t="s">
        <v>1240</v>
      </c>
      <c r="L6462" t="s">
        <v>2586</v>
      </c>
    </row>
    <row r="6463" spans="1:12" x14ac:dyDescent="0.3">
      <c r="A6463" s="9">
        <v>45107</v>
      </c>
      <c r="B6463" t="s">
        <v>250</v>
      </c>
      <c r="C6463" t="s">
        <v>59</v>
      </c>
      <c r="D6463">
        <v>14383300000</v>
      </c>
      <c r="E6463">
        <v>2101500000</v>
      </c>
      <c r="F6463">
        <v>16484800000</v>
      </c>
      <c r="G6463">
        <v>12</v>
      </c>
      <c r="H6463">
        <v>565500000</v>
      </c>
      <c r="I6463">
        <v>3.5522918721300561E-2</v>
      </c>
      <c r="J6463" t="s">
        <v>340</v>
      </c>
      <c r="K6463" t="s">
        <v>1205</v>
      </c>
      <c r="L6463" t="s">
        <v>2761</v>
      </c>
    </row>
    <row r="6464" spans="1:12" x14ac:dyDescent="0.3">
      <c r="A6464" s="9">
        <v>45107</v>
      </c>
      <c r="B6464" t="s">
        <v>198</v>
      </c>
      <c r="C6464" t="s">
        <v>135</v>
      </c>
      <c r="D6464">
        <v>220000000</v>
      </c>
      <c r="E6464">
        <v>34900000</v>
      </c>
      <c r="F6464">
        <v>254900000</v>
      </c>
      <c r="G6464">
        <v>65</v>
      </c>
      <c r="H6464">
        <v>-10200000</v>
      </c>
      <c r="I6464">
        <v>-3.8476046774801959E-2</v>
      </c>
      <c r="J6464" t="s">
        <v>341</v>
      </c>
      <c r="K6464" t="s">
        <v>373</v>
      </c>
      <c r="L6464" t="s">
        <v>515</v>
      </c>
    </row>
    <row r="6465" spans="1:12" x14ac:dyDescent="0.3">
      <c r="A6465" s="9">
        <v>45107</v>
      </c>
      <c r="B6465" t="s">
        <v>215</v>
      </c>
      <c r="C6465" t="s">
        <v>131</v>
      </c>
      <c r="D6465">
        <v>35900000</v>
      </c>
      <c r="E6465">
        <v>43300000</v>
      </c>
      <c r="F6465">
        <v>79200000</v>
      </c>
      <c r="G6465">
        <v>75</v>
      </c>
      <c r="H6465">
        <v>1800000</v>
      </c>
      <c r="I6465">
        <v>2.3255813953488368E-2</v>
      </c>
      <c r="J6465" t="s">
        <v>340</v>
      </c>
      <c r="K6465" t="s">
        <v>2400</v>
      </c>
      <c r="L6465" t="s">
        <v>802</v>
      </c>
    </row>
    <row r="6466" spans="1:12" x14ac:dyDescent="0.3">
      <c r="A6466" s="9">
        <v>45107</v>
      </c>
      <c r="B6466" t="s">
        <v>251</v>
      </c>
      <c r="C6466" t="s">
        <v>60</v>
      </c>
      <c r="D6466">
        <v>6023300000</v>
      </c>
      <c r="E6466">
        <v>1024100000</v>
      </c>
      <c r="F6466">
        <v>7047400000</v>
      </c>
      <c r="G6466">
        <v>24</v>
      </c>
      <c r="H6466">
        <v>-471700000</v>
      </c>
      <c r="I6466">
        <v>-6.2733571837054969E-2</v>
      </c>
      <c r="J6466" t="s">
        <v>341</v>
      </c>
      <c r="K6466" t="s">
        <v>3030</v>
      </c>
      <c r="L6466" t="s">
        <v>605</v>
      </c>
    </row>
    <row r="6467" spans="1:12" x14ac:dyDescent="0.3">
      <c r="A6467" s="9">
        <v>45107</v>
      </c>
      <c r="B6467" t="s">
        <v>253</v>
      </c>
      <c r="C6467" t="s">
        <v>62</v>
      </c>
      <c r="D6467">
        <v>3675300000</v>
      </c>
      <c r="E6467">
        <v>0</v>
      </c>
      <c r="F6467">
        <v>3675300000</v>
      </c>
      <c r="G6467">
        <v>35</v>
      </c>
      <c r="H6467">
        <v>-53700000</v>
      </c>
      <c r="I6467">
        <v>-1.440064360418343E-2</v>
      </c>
      <c r="J6467" t="s">
        <v>341</v>
      </c>
      <c r="K6467" t="s">
        <v>2942</v>
      </c>
      <c r="L6467" t="s">
        <v>1571</v>
      </c>
    </row>
    <row r="6468" spans="1:12" x14ac:dyDescent="0.3">
      <c r="A6468" s="9">
        <v>45107</v>
      </c>
      <c r="B6468" t="s">
        <v>331</v>
      </c>
      <c r="C6468" t="s">
        <v>148</v>
      </c>
      <c r="D6468">
        <v>6900000</v>
      </c>
      <c r="E6468">
        <v>0</v>
      </c>
      <c r="F6468">
        <v>6900000</v>
      </c>
      <c r="G6468">
        <v>100</v>
      </c>
      <c r="H6468">
        <v>-300000</v>
      </c>
      <c r="I6468">
        <v>-4.1666666666666657E-2</v>
      </c>
      <c r="J6468" t="s">
        <v>341</v>
      </c>
      <c r="K6468" t="s">
        <v>873</v>
      </c>
      <c r="L6468" t="s">
        <v>632</v>
      </c>
    </row>
    <row r="6469" spans="1:12" x14ac:dyDescent="0.3">
      <c r="A6469" s="9">
        <v>45107</v>
      </c>
      <c r="B6469" t="s">
        <v>306</v>
      </c>
      <c r="C6469" t="s">
        <v>152</v>
      </c>
      <c r="D6469">
        <v>21500000</v>
      </c>
      <c r="E6469">
        <v>0</v>
      </c>
      <c r="F6469">
        <v>21500000</v>
      </c>
      <c r="G6469">
        <v>94</v>
      </c>
      <c r="H6469">
        <v>1800000</v>
      </c>
      <c r="I6469">
        <v>9.1370558375634514E-2</v>
      </c>
      <c r="J6469" t="s">
        <v>340</v>
      </c>
      <c r="K6469" t="s">
        <v>1245</v>
      </c>
      <c r="L6469" t="s">
        <v>802</v>
      </c>
    </row>
    <row r="6470" spans="1:12" x14ac:dyDescent="0.3">
      <c r="A6470" s="9">
        <v>45107</v>
      </c>
      <c r="B6470" t="s">
        <v>257</v>
      </c>
      <c r="C6470" t="s">
        <v>66</v>
      </c>
      <c r="D6470">
        <v>729900000</v>
      </c>
      <c r="E6470">
        <v>0</v>
      </c>
      <c r="F6470">
        <v>729900000</v>
      </c>
      <c r="G6470">
        <v>50</v>
      </c>
      <c r="H6470">
        <v>-1100000</v>
      </c>
      <c r="I6470">
        <v>-1.504787961696306E-3</v>
      </c>
      <c r="J6470" t="s">
        <v>341</v>
      </c>
      <c r="K6470" t="s">
        <v>3031</v>
      </c>
      <c r="L6470" t="s">
        <v>512</v>
      </c>
    </row>
    <row r="6471" spans="1:12" x14ac:dyDescent="0.3">
      <c r="A6471" s="9">
        <v>45107</v>
      </c>
      <c r="B6471" t="s">
        <v>260</v>
      </c>
      <c r="C6471" t="s">
        <v>69</v>
      </c>
      <c r="D6471">
        <v>10350900000</v>
      </c>
      <c r="E6471">
        <v>428600000</v>
      </c>
      <c r="F6471">
        <v>10779500000</v>
      </c>
      <c r="G6471">
        <v>19</v>
      </c>
      <c r="H6471">
        <v>260300000</v>
      </c>
      <c r="I6471">
        <v>2.4745227773975208E-2</v>
      </c>
      <c r="J6471" t="s">
        <v>340</v>
      </c>
      <c r="K6471" t="s">
        <v>744</v>
      </c>
      <c r="L6471" t="s">
        <v>904</v>
      </c>
    </row>
    <row r="6472" spans="1:12" x14ac:dyDescent="0.3">
      <c r="A6472" s="9">
        <v>45107</v>
      </c>
      <c r="B6472" t="s">
        <v>293</v>
      </c>
      <c r="C6472" t="s">
        <v>102</v>
      </c>
      <c r="D6472">
        <v>13674600000</v>
      </c>
      <c r="E6472">
        <v>500400000</v>
      </c>
      <c r="F6472">
        <v>14175000000</v>
      </c>
      <c r="G6472">
        <v>15</v>
      </c>
      <c r="H6472">
        <v>240100000</v>
      </c>
      <c r="I6472">
        <v>1.7230120058270959E-2</v>
      </c>
      <c r="J6472" t="s">
        <v>340</v>
      </c>
      <c r="K6472" t="s">
        <v>1289</v>
      </c>
      <c r="L6472" t="s">
        <v>1157</v>
      </c>
    </row>
    <row r="6473" spans="1:12" x14ac:dyDescent="0.3">
      <c r="A6473" s="9">
        <v>45107</v>
      </c>
      <c r="B6473" t="s">
        <v>294</v>
      </c>
      <c r="C6473" t="s">
        <v>103</v>
      </c>
      <c r="D6473">
        <v>0</v>
      </c>
      <c r="E6473">
        <v>0</v>
      </c>
      <c r="F6473">
        <v>0</v>
      </c>
      <c r="G6473">
        <v>119</v>
      </c>
      <c r="H6473">
        <v>0</v>
      </c>
      <c r="J6473" t="s">
        <v>339</v>
      </c>
      <c r="K6473" t="s">
        <v>348</v>
      </c>
      <c r="L6473" t="s">
        <v>348</v>
      </c>
    </row>
    <row r="6474" spans="1:12" x14ac:dyDescent="0.3">
      <c r="A6474" s="9">
        <v>45107</v>
      </c>
      <c r="B6474" t="s">
        <v>323</v>
      </c>
      <c r="C6474" t="s">
        <v>133</v>
      </c>
      <c r="D6474">
        <v>3665600000</v>
      </c>
      <c r="E6474">
        <v>133400000</v>
      </c>
      <c r="F6474">
        <v>3799000000</v>
      </c>
      <c r="G6474">
        <v>31</v>
      </c>
      <c r="H6474">
        <v>-121100000</v>
      </c>
      <c r="I6474">
        <v>-3.089206907987041E-2</v>
      </c>
      <c r="J6474" t="s">
        <v>341</v>
      </c>
      <c r="K6474" t="s">
        <v>3032</v>
      </c>
      <c r="L6474" t="s">
        <v>695</v>
      </c>
    </row>
    <row r="6475" spans="1:12" x14ac:dyDescent="0.3">
      <c r="A6475" s="9">
        <v>45107</v>
      </c>
      <c r="B6475" t="s">
        <v>332</v>
      </c>
      <c r="C6475" t="s">
        <v>149</v>
      </c>
      <c r="D6475">
        <v>4700000</v>
      </c>
      <c r="E6475">
        <v>0</v>
      </c>
      <c r="F6475">
        <v>4700000</v>
      </c>
      <c r="G6475">
        <v>101</v>
      </c>
      <c r="H6475">
        <v>0</v>
      </c>
      <c r="I6475">
        <v>0</v>
      </c>
      <c r="J6475" t="s">
        <v>339</v>
      </c>
      <c r="K6475" t="s">
        <v>1204</v>
      </c>
      <c r="L6475" t="s">
        <v>348</v>
      </c>
    </row>
    <row r="6476" spans="1:12" x14ac:dyDescent="0.3">
      <c r="A6476" s="9">
        <v>45107</v>
      </c>
      <c r="B6476" t="s">
        <v>263</v>
      </c>
      <c r="C6476" t="s">
        <v>72</v>
      </c>
      <c r="D6476">
        <v>38200000</v>
      </c>
      <c r="E6476">
        <v>0</v>
      </c>
      <c r="F6476">
        <v>38200000</v>
      </c>
      <c r="G6476">
        <v>85</v>
      </c>
      <c r="H6476">
        <v>1300000</v>
      </c>
      <c r="I6476">
        <v>3.5230352303523033E-2</v>
      </c>
      <c r="J6476" t="s">
        <v>340</v>
      </c>
      <c r="K6476" t="s">
        <v>1235</v>
      </c>
      <c r="L6476" t="s">
        <v>598</v>
      </c>
    </row>
    <row r="6477" spans="1:12" x14ac:dyDescent="0.3">
      <c r="A6477" s="9">
        <v>45107</v>
      </c>
      <c r="B6477" t="s">
        <v>264</v>
      </c>
      <c r="C6477" t="s">
        <v>73</v>
      </c>
      <c r="D6477">
        <v>825200000</v>
      </c>
      <c r="E6477">
        <v>489500000</v>
      </c>
      <c r="F6477">
        <v>1314700000</v>
      </c>
      <c r="G6477">
        <v>45</v>
      </c>
      <c r="H6477">
        <v>-61400000</v>
      </c>
      <c r="I6477">
        <v>-4.4618850374246059E-2</v>
      </c>
      <c r="J6477" t="s">
        <v>341</v>
      </c>
      <c r="K6477" t="s">
        <v>787</v>
      </c>
      <c r="L6477" t="s">
        <v>2106</v>
      </c>
    </row>
    <row r="6478" spans="1:12" x14ac:dyDescent="0.3">
      <c r="A6478" s="9">
        <v>45107</v>
      </c>
      <c r="B6478" t="s">
        <v>265</v>
      </c>
      <c r="C6478" t="s">
        <v>74</v>
      </c>
      <c r="D6478">
        <v>953500000</v>
      </c>
      <c r="E6478">
        <v>297300000</v>
      </c>
      <c r="F6478">
        <v>1250800000</v>
      </c>
      <c r="G6478">
        <v>44</v>
      </c>
      <c r="H6478">
        <v>-11500000</v>
      </c>
      <c r="I6478">
        <v>-9.1103541155034464E-3</v>
      </c>
      <c r="J6478" t="s">
        <v>341</v>
      </c>
      <c r="K6478" t="s">
        <v>1069</v>
      </c>
      <c r="L6478" t="s">
        <v>982</v>
      </c>
    </row>
    <row r="6479" spans="1:12" x14ac:dyDescent="0.3">
      <c r="A6479" s="9">
        <v>45107</v>
      </c>
      <c r="B6479" t="s">
        <v>266</v>
      </c>
      <c r="C6479" t="s">
        <v>75</v>
      </c>
      <c r="D6479">
        <v>0</v>
      </c>
      <c r="E6479">
        <v>33100000</v>
      </c>
      <c r="F6479">
        <v>33100000</v>
      </c>
      <c r="G6479">
        <v>88</v>
      </c>
      <c r="H6479">
        <v>-22600000</v>
      </c>
      <c r="I6479">
        <v>-0.40574506283662481</v>
      </c>
      <c r="J6479" t="s">
        <v>341</v>
      </c>
      <c r="K6479" t="s">
        <v>1239</v>
      </c>
      <c r="L6479" t="s">
        <v>1501</v>
      </c>
    </row>
    <row r="6480" spans="1:12" x14ac:dyDescent="0.3">
      <c r="A6480" s="9">
        <v>45107</v>
      </c>
      <c r="B6480" t="s">
        <v>267</v>
      </c>
      <c r="C6480" t="s">
        <v>76</v>
      </c>
      <c r="D6480">
        <v>20869800000</v>
      </c>
      <c r="E6480">
        <v>6456300000</v>
      </c>
      <c r="F6480">
        <v>27326100000</v>
      </c>
      <c r="G6480">
        <v>5</v>
      </c>
      <c r="H6480">
        <v>-523000000</v>
      </c>
      <c r="I6480">
        <v>-1.8779781034216549E-2</v>
      </c>
      <c r="J6480" t="s">
        <v>341</v>
      </c>
      <c r="K6480" t="s">
        <v>2847</v>
      </c>
      <c r="L6480" t="s">
        <v>1622</v>
      </c>
    </row>
    <row r="6481" spans="1:12" x14ac:dyDescent="0.3">
      <c r="A6481" s="9">
        <v>45107</v>
      </c>
      <c r="B6481" t="s">
        <v>268</v>
      </c>
      <c r="C6481" t="s">
        <v>77</v>
      </c>
      <c r="D6481">
        <v>36700000</v>
      </c>
      <c r="E6481">
        <v>0</v>
      </c>
      <c r="F6481">
        <v>36700000</v>
      </c>
      <c r="G6481">
        <v>87</v>
      </c>
      <c r="H6481">
        <v>600000</v>
      </c>
      <c r="I6481">
        <v>1.662049861495845E-2</v>
      </c>
      <c r="J6481" t="s">
        <v>340</v>
      </c>
      <c r="K6481" t="s">
        <v>1215</v>
      </c>
      <c r="L6481" t="s">
        <v>451</v>
      </c>
    </row>
    <row r="6482" spans="1:12" x14ac:dyDescent="0.3">
      <c r="A6482" s="9">
        <v>45107</v>
      </c>
      <c r="B6482" t="s">
        <v>269</v>
      </c>
      <c r="C6482" t="s">
        <v>78</v>
      </c>
      <c r="D6482">
        <v>13226900000</v>
      </c>
      <c r="E6482">
        <v>104600000</v>
      </c>
      <c r="F6482">
        <v>13331500000</v>
      </c>
      <c r="G6482">
        <v>16</v>
      </c>
      <c r="H6482">
        <v>159100000</v>
      </c>
      <c r="I6482">
        <v>1.2078284898727641E-2</v>
      </c>
      <c r="J6482" t="s">
        <v>340</v>
      </c>
      <c r="K6482" t="s">
        <v>2252</v>
      </c>
      <c r="L6482" t="s">
        <v>2702</v>
      </c>
    </row>
    <row r="6483" spans="1:12" x14ac:dyDescent="0.3">
      <c r="A6483" s="9">
        <v>45107</v>
      </c>
      <c r="B6483" t="s">
        <v>271</v>
      </c>
      <c r="C6483" t="s">
        <v>80</v>
      </c>
      <c r="D6483">
        <v>737700000</v>
      </c>
      <c r="E6483">
        <v>165400000</v>
      </c>
      <c r="F6483">
        <v>903100000</v>
      </c>
      <c r="G6483">
        <v>49</v>
      </c>
      <c r="H6483">
        <v>27100000</v>
      </c>
      <c r="I6483">
        <v>3.093607305936073E-2</v>
      </c>
      <c r="J6483" t="s">
        <v>340</v>
      </c>
      <c r="K6483" t="s">
        <v>3033</v>
      </c>
      <c r="L6483" t="s">
        <v>1221</v>
      </c>
    </row>
    <row r="6484" spans="1:12" x14ac:dyDescent="0.3">
      <c r="A6484" s="9">
        <v>45107</v>
      </c>
      <c r="B6484" t="s">
        <v>272</v>
      </c>
      <c r="C6484" t="s">
        <v>81</v>
      </c>
      <c r="D6484">
        <v>1520400000</v>
      </c>
      <c r="E6484">
        <v>84300000</v>
      </c>
      <c r="F6484">
        <v>1604700000</v>
      </c>
      <c r="G6484">
        <v>42</v>
      </c>
      <c r="H6484">
        <v>12000000</v>
      </c>
      <c r="I6484">
        <v>7.5343755886230932E-3</v>
      </c>
      <c r="J6484" t="s">
        <v>340</v>
      </c>
      <c r="K6484" t="s">
        <v>1325</v>
      </c>
      <c r="L6484" t="s">
        <v>498</v>
      </c>
    </row>
    <row r="6485" spans="1:12" x14ac:dyDescent="0.3">
      <c r="A6485" s="9">
        <v>45107</v>
      </c>
      <c r="B6485" t="s">
        <v>273</v>
      </c>
      <c r="C6485" t="s">
        <v>82</v>
      </c>
      <c r="D6485">
        <v>917300000</v>
      </c>
      <c r="E6485">
        <v>125900000</v>
      </c>
      <c r="F6485">
        <v>1043200000</v>
      </c>
      <c r="G6485">
        <v>47</v>
      </c>
      <c r="H6485">
        <v>41700000</v>
      </c>
      <c r="I6485">
        <v>4.163754368447329E-2</v>
      </c>
      <c r="J6485" t="s">
        <v>340</v>
      </c>
      <c r="K6485" t="s">
        <v>1384</v>
      </c>
      <c r="L6485" t="s">
        <v>1372</v>
      </c>
    </row>
    <row r="6486" spans="1:12" x14ac:dyDescent="0.3">
      <c r="A6486" s="9">
        <v>45107</v>
      </c>
      <c r="B6486" t="s">
        <v>275</v>
      </c>
      <c r="C6486" t="s">
        <v>84</v>
      </c>
      <c r="D6486">
        <v>1200000</v>
      </c>
      <c r="E6486">
        <v>0</v>
      </c>
      <c r="F6486">
        <v>1200000</v>
      </c>
      <c r="G6486">
        <v>110</v>
      </c>
      <c r="H6486">
        <v>-100000</v>
      </c>
      <c r="I6486">
        <v>-7.6923076923076927E-2</v>
      </c>
      <c r="J6486" t="s">
        <v>341</v>
      </c>
      <c r="K6486" t="s">
        <v>369</v>
      </c>
      <c r="L6486" t="s">
        <v>503</v>
      </c>
    </row>
    <row r="6487" spans="1:12" x14ac:dyDescent="0.3">
      <c r="A6487" s="9">
        <v>45107</v>
      </c>
      <c r="B6487" t="s">
        <v>262</v>
      </c>
      <c r="C6487" t="s">
        <v>71</v>
      </c>
      <c r="D6487">
        <v>465400000</v>
      </c>
      <c r="E6487">
        <v>30200000</v>
      </c>
      <c r="F6487">
        <v>495600000</v>
      </c>
      <c r="G6487">
        <v>53</v>
      </c>
      <c r="H6487">
        <v>43100000</v>
      </c>
      <c r="I6487">
        <v>9.5248618784530392E-2</v>
      </c>
      <c r="J6487" t="s">
        <v>340</v>
      </c>
      <c r="K6487" t="s">
        <v>2181</v>
      </c>
      <c r="L6487" t="s">
        <v>1183</v>
      </c>
    </row>
    <row r="6488" spans="1:12" x14ac:dyDescent="0.3">
      <c r="A6488" s="9">
        <v>45107</v>
      </c>
      <c r="B6488" t="s">
        <v>289</v>
      </c>
      <c r="C6488" t="s">
        <v>98</v>
      </c>
      <c r="D6488">
        <v>0</v>
      </c>
      <c r="E6488">
        <v>0</v>
      </c>
      <c r="F6488">
        <v>0</v>
      </c>
      <c r="G6488">
        <v>125</v>
      </c>
      <c r="H6488">
        <v>0</v>
      </c>
      <c r="J6488" t="s">
        <v>339</v>
      </c>
      <c r="K6488" t="s">
        <v>348</v>
      </c>
      <c r="L6488" t="s">
        <v>348</v>
      </c>
    </row>
    <row r="6489" spans="1:12" x14ac:dyDescent="0.3">
      <c r="A6489" s="9">
        <v>45107</v>
      </c>
      <c r="B6489" t="s">
        <v>277</v>
      </c>
      <c r="C6489" t="s">
        <v>86</v>
      </c>
      <c r="D6489">
        <v>10600000</v>
      </c>
      <c r="E6489">
        <v>0</v>
      </c>
      <c r="F6489">
        <v>10600000</v>
      </c>
      <c r="G6489">
        <v>96</v>
      </c>
      <c r="H6489">
        <v>-200000</v>
      </c>
      <c r="I6489">
        <v>-1.8518518518518521E-2</v>
      </c>
      <c r="J6489" t="s">
        <v>341</v>
      </c>
      <c r="K6489" t="s">
        <v>396</v>
      </c>
      <c r="L6489" t="s">
        <v>497</v>
      </c>
    </row>
    <row r="6490" spans="1:12" x14ac:dyDescent="0.3">
      <c r="A6490" s="9">
        <v>45107</v>
      </c>
      <c r="B6490" t="s">
        <v>278</v>
      </c>
      <c r="C6490" t="s">
        <v>87</v>
      </c>
      <c r="D6490">
        <v>13184200000</v>
      </c>
      <c r="E6490">
        <v>708000000</v>
      </c>
      <c r="F6490">
        <v>13892200000</v>
      </c>
      <c r="G6490">
        <v>13</v>
      </c>
      <c r="H6490">
        <v>-184100000</v>
      </c>
      <c r="I6490">
        <v>-1.3078720970709629E-2</v>
      </c>
      <c r="J6490" t="s">
        <v>341</v>
      </c>
      <c r="K6490" t="s">
        <v>1684</v>
      </c>
      <c r="L6490" t="s">
        <v>625</v>
      </c>
    </row>
    <row r="6491" spans="1:12" x14ac:dyDescent="0.3">
      <c r="A6491" s="9">
        <v>45107</v>
      </c>
      <c r="B6491" t="s">
        <v>279</v>
      </c>
      <c r="C6491" t="s">
        <v>88</v>
      </c>
      <c r="D6491">
        <v>0</v>
      </c>
      <c r="E6491">
        <v>4000000</v>
      </c>
      <c r="F6491">
        <v>4000000</v>
      </c>
      <c r="G6491">
        <v>105</v>
      </c>
      <c r="H6491">
        <v>-19900000</v>
      </c>
      <c r="I6491">
        <v>-0.83263598326359833</v>
      </c>
      <c r="J6491" t="s">
        <v>341</v>
      </c>
      <c r="K6491" t="s">
        <v>459</v>
      </c>
      <c r="L6491" t="s">
        <v>840</v>
      </c>
    </row>
    <row r="6492" spans="1:12" x14ac:dyDescent="0.3">
      <c r="A6492" s="9">
        <v>45107</v>
      </c>
      <c r="B6492" t="s">
        <v>280</v>
      </c>
      <c r="C6492" t="s">
        <v>89</v>
      </c>
      <c r="D6492">
        <v>56500000</v>
      </c>
      <c r="E6492">
        <v>0</v>
      </c>
      <c r="F6492">
        <v>56500000</v>
      </c>
      <c r="G6492">
        <v>83</v>
      </c>
      <c r="H6492">
        <v>2100000</v>
      </c>
      <c r="I6492">
        <v>3.860294117647059E-2</v>
      </c>
      <c r="J6492" t="s">
        <v>340</v>
      </c>
      <c r="K6492" t="s">
        <v>2896</v>
      </c>
      <c r="L6492" t="s">
        <v>1009</v>
      </c>
    </row>
    <row r="6493" spans="1:12" x14ac:dyDescent="0.3">
      <c r="A6493" s="9">
        <v>45107</v>
      </c>
      <c r="B6493" t="s">
        <v>281</v>
      </c>
      <c r="C6493" t="s">
        <v>90</v>
      </c>
      <c r="D6493">
        <v>112500000</v>
      </c>
      <c r="E6493">
        <v>4446800000</v>
      </c>
      <c r="F6493">
        <v>4559300000</v>
      </c>
      <c r="G6493">
        <v>32</v>
      </c>
      <c r="H6493">
        <v>-106100000</v>
      </c>
      <c r="I6493">
        <v>-2.2741887083636989E-2</v>
      </c>
      <c r="J6493" t="s">
        <v>341</v>
      </c>
      <c r="K6493" t="s">
        <v>3034</v>
      </c>
      <c r="L6493" t="s">
        <v>862</v>
      </c>
    </row>
    <row r="6494" spans="1:12" x14ac:dyDescent="0.3">
      <c r="A6494" s="9">
        <v>45107</v>
      </c>
      <c r="B6494" t="s">
        <v>282</v>
      </c>
      <c r="C6494" t="s">
        <v>91</v>
      </c>
      <c r="D6494">
        <v>34200000</v>
      </c>
      <c r="E6494">
        <v>0</v>
      </c>
      <c r="F6494">
        <v>34200000</v>
      </c>
      <c r="G6494">
        <v>66</v>
      </c>
      <c r="H6494">
        <v>-25700000</v>
      </c>
      <c r="I6494">
        <v>-0.42904841402337229</v>
      </c>
      <c r="J6494" t="s">
        <v>341</v>
      </c>
      <c r="K6494" t="s">
        <v>1576</v>
      </c>
      <c r="L6494" t="s">
        <v>1142</v>
      </c>
    </row>
    <row r="6495" spans="1:12" x14ac:dyDescent="0.3">
      <c r="A6495" s="9">
        <v>45107</v>
      </c>
      <c r="B6495" t="s">
        <v>283</v>
      </c>
      <c r="C6495" t="s">
        <v>92</v>
      </c>
      <c r="D6495">
        <v>9595800000</v>
      </c>
      <c r="E6495">
        <v>892800000</v>
      </c>
      <c r="F6495">
        <v>10488600000</v>
      </c>
      <c r="G6495">
        <v>18</v>
      </c>
      <c r="H6495">
        <v>-333300000</v>
      </c>
      <c r="I6495">
        <v>-3.0798658276273112E-2</v>
      </c>
      <c r="J6495" t="s">
        <v>341</v>
      </c>
      <c r="K6495" t="s">
        <v>1539</v>
      </c>
      <c r="L6495" t="s">
        <v>1653</v>
      </c>
    </row>
    <row r="6496" spans="1:12" x14ac:dyDescent="0.3">
      <c r="A6496" s="9">
        <v>45107</v>
      </c>
      <c r="B6496" t="s">
        <v>284</v>
      </c>
      <c r="C6496" t="s">
        <v>93</v>
      </c>
      <c r="D6496">
        <v>166100000</v>
      </c>
      <c r="E6496">
        <v>6800000</v>
      </c>
      <c r="F6496">
        <v>172900000</v>
      </c>
      <c r="G6496">
        <v>67</v>
      </c>
      <c r="H6496">
        <v>9000000</v>
      </c>
      <c r="I6496">
        <v>5.4911531421598533E-2</v>
      </c>
      <c r="J6496" t="s">
        <v>340</v>
      </c>
      <c r="K6496" t="s">
        <v>1849</v>
      </c>
      <c r="L6496" t="s">
        <v>1370</v>
      </c>
    </row>
    <row r="6497" spans="1:12" x14ac:dyDescent="0.3">
      <c r="A6497" s="9">
        <v>45107</v>
      </c>
      <c r="B6497" t="s">
        <v>285</v>
      </c>
      <c r="C6497" t="s">
        <v>94</v>
      </c>
      <c r="D6497">
        <v>3400000</v>
      </c>
      <c r="E6497">
        <v>2700000</v>
      </c>
      <c r="F6497">
        <v>6100000</v>
      </c>
      <c r="G6497">
        <v>102</v>
      </c>
      <c r="H6497">
        <v>-100000</v>
      </c>
      <c r="I6497">
        <v>-1.6129032258064519E-2</v>
      </c>
      <c r="J6497" t="s">
        <v>341</v>
      </c>
      <c r="K6497" t="s">
        <v>867</v>
      </c>
      <c r="L6497" t="s">
        <v>503</v>
      </c>
    </row>
    <row r="6498" spans="1:12" x14ac:dyDescent="0.3">
      <c r="A6498" s="9">
        <v>45107</v>
      </c>
      <c r="B6498" t="s">
        <v>287</v>
      </c>
      <c r="C6498" t="s">
        <v>96</v>
      </c>
      <c r="D6498">
        <v>44500000</v>
      </c>
      <c r="E6498">
        <v>500000</v>
      </c>
      <c r="F6498">
        <v>45000000</v>
      </c>
      <c r="G6498">
        <v>86</v>
      </c>
      <c r="H6498">
        <v>500000</v>
      </c>
      <c r="I6498">
        <v>1.123595505617977E-2</v>
      </c>
      <c r="J6498" t="s">
        <v>340</v>
      </c>
      <c r="K6498" t="s">
        <v>2291</v>
      </c>
      <c r="L6498" t="s">
        <v>361</v>
      </c>
    </row>
    <row r="6499" spans="1:12" x14ac:dyDescent="0.3">
      <c r="A6499" s="9">
        <v>45107</v>
      </c>
      <c r="B6499" t="s">
        <v>288</v>
      </c>
      <c r="C6499" t="s">
        <v>97</v>
      </c>
      <c r="D6499">
        <v>37100000</v>
      </c>
      <c r="E6499">
        <v>2500000</v>
      </c>
      <c r="F6499">
        <v>39600000</v>
      </c>
      <c r="G6499">
        <v>81</v>
      </c>
      <c r="H6499">
        <v>1100000</v>
      </c>
      <c r="I6499">
        <v>2.8571428571428571E-2</v>
      </c>
      <c r="J6499" t="s">
        <v>340</v>
      </c>
      <c r="K6499" t="s">
        <v>422</v>
      </c>
      <c r="L6499" t="s">
        <v>574</v>
      </c>
    </row>
    <row r="6500" spans="1:12" x14ac:dyDescent="0.3">
      <c r="A6500" s="9">
        <v>45107</v>
      </c>
      <c r="B6500" t="s">
        <v>259</v>
      </c>
      <c r="C6500" t="s">
        <v>68</v>
      </c>
      <c r="D6500">
        <v>148976800000</v>
      </c>
      <c r="E6500">
        <v>32595500000</v>
      </c>
      <c r="F6500">
        <v>181572300000</v>
      </c>
      <c r="G6500">
        <v>3</v>
      </c>
      <c r="H6500">
        <v>2180500000</v>
      </c>
      <c r="I6500">
        <v>1.215495914528981E-2</v>
      </c>
      <c r="J6500" t="s">
        <v>340</v>
      </c>
      <c r="K6500" t="s">
        <v>3035</v>
      </c>
      <c r="L6500" t="s">
        <v>606</v>
      </c>
    </row>
    <row r="6501" spans="1:12" x14ac:dyDescent="0.3">
      <c r="A6501" s="9">
        <v>45107</v>
      </c>
      <c r="B6501" t="s">
        <v>327</v>
      </c>
      <c r="C6501" t="s">
        <v>145</v>
      </c>
      <c r="D6501">
        <v>0</v>
      </c>
      <c r="E6501">
        <v>0</v>
      </c>
      <c r="F6501">
        <v>0</v>
      </c>
      <c r="G6501">
        <v>120</v>
      </c>
      <c r="H6501">
        <v>0</v>
      </c>
      <c r="J6501" t="s">
        <v>339</v>
      </c>
      <c r="K6501" t="s">
        <v>348</v>
      </c>
      <c r="L6501" t="s">
        <v>348</v>
      </c>
    </row>
    <row r="6502" spans="1:12" x14ac:dyDescent="0.3">
      <c r="A6502" s="9">
        <v>45107</v>
      </c>
      <c r="B6502" t="s">
        <v>276</v>
      </c>
      <c r="C6502" t="s">
        <v>85</v>
      </c>
      <c r="D6502">
        <v>5914800000</v>
      </c>
      <c r="E6502">
        <v>211300000</v>
      </c>
      <c r="F6502">
        <v>6126100000</v>
      </c>
      <c r="G6502">
        <v>28</v>
      </c>
      <c r="H6502">
        <v>12700000</v>
      </c>
      <c r="I6502">
        <v>2.0774037360552231E-3</v>
      </c>
      <c r="J6502" t="s">
        <v>340</v>
      </c>
      <c r="K6502" t="s">
        <v>3036</v>
      </c>
      <c r="L6502" t="s">
        <v>462</v>
      </c>
    </row>
    <row r="6503" spans="1:12" x14ac:dyDescent="0.3">
      <c r="A6503" s="9">
        <v>45107</v>
      </c>
      <c r="B6503" t="s">
        <v>274</v>
      </c>
      <c r="C6503" t="s">
        <v>83</v>
      </c>
      <c r="D6503">
        <v>2365800000</v>
      </c>
      <c r="E6503">
        <v>2396000000</v>
      </c>
      <c r="F6503">
        <v>4761800000</v>
      </c>
      <c r="G6503">
        <v>29</v>
      </c>
      <c r="H6503">
        <v>2400000</v>
      </c>
      <c r="I6503">
        <v>5.0426524351809051E-4</v>
      </c>
      <c r="J6503" t="s">
        <v>340</v>
      </c>
      <c r="K6503" t="s">
        <v>1247</v>
      </c>
      <c r="L6503" t="s">
        <v>907</v>
      </c>
    </row>
    <row r="6504" spans="1:12" x14ac:dyDescent="0.3">
      <c r="A6504" s="9">
        <v>45107</v>
      </c>
      <c r="B6504" t="s">
        <v>197</v>
      </c>
      <c r="C6504" t="s">
        <v>5</v>
      </c>
      <c r="D6504">
        <v>549700000</v>
      </c>
      <c r="E6504">
        <v>0</v>
      </c>
      <c r="F6504">
        <v>549700000</v>
      </c>
      <c r="G6504">
        <v>55</v>
      </c>
      <c r="H6504">
        <v>1500000</v>
      </c>
      <c r="I6504">
        <v>2.7362276541408239E-3</v>
      </c>
      <c r="J6504" t="s">
        <v>340</v>
      </c>
      <c r="K6504" t="s">
        <v>1457</v>
      </c>
      <c r="L6504" t="s">
        <v>461</v>
      </c>
    </row>
    <row r="6505" spans="1:12" x14ac:dyDescent="0.3">
      <c r="A6505" s="9">
        <v>45107</v>
      </c>
      <c r="B6505" t="s">
        <v>300</v>
      </c>
      <c r="C6505" t="s">
        <v>109</v>
      </c>
      <c r="D6505">
        <v>400000</v>
      </c>
      <c r="E6505">
        <v>400000</v>
      </c>
      <c r="F6505">
        <v>800000</v>
      </c>
      <c r="G6505">
        <v>113</v>
      </c>
      <c r="H6505">
        <v>0</v>
      </c>
      <c r="I6505">
        <v>0</v>
      </c>
      <c r="J6505" t="s">
        <v>339</v>
      </c>
      <c r="K6505" t="s">
        <v>365</v>
      </c>
      <c r="L6505" t="s">
        <v>348</v>
      </c>
    </row>
    <row r="6506" spans="1:12" x14ac:dyDescent="0.3">
      <c r="A6506" s="9">
        <v>45107</v>
      </c>
      <c r="B6506" t="s">
        <v>328</v>
      </c>
      <c r="C6506" t="s">
        <v>144</v>
      </c>
      <c r="D6506">
        <v>1905600000</v>
      </c>
      <c r="E6506">
        <v>50000000</v>
      </c>
      <c r="F6506">
        <v>1955600000</v>
      </c>
      <c r="G6506">
        <v>43</v>
      </c>
      <c r="H6506">
        <v>-152800000</v>
      </c>
      <c r="I6506">
        <v>-7.2472016695124264E-2</v>
      </c>
      <c r="J6506" t="s">
        <v>341</v>
      </c>
      <c r="K6506" t="s">
        <v>2290</v>
      </c>
      <c r="L6506" t="s">
        <v>1051</v>
      </c>
    </row>
    <row r="6507" spans="1:12" x14ac:dyDescent="0.3">
      <c r="A6507" s="9">
        <v>45107</v>
      </c>
      <c r="B6507" t="s">
        <v>295</v>
      </c>
      <c r="C6507" t="s">
        <v>104</v>
      </c>
      <c r="D6507">
        <v>1788700000</v>
      </c>
      <c r="E6507">
        <v>2073800000</v>
      </c>
      <c r="F6507">
        <v>3862500000</v>
      </c>
      <c r="G6507">
        <v>30</v>
      </c>
      <c r="H6507">
        <v>-187500000</v>
      </c>
      <c r="I6507">
        <v>-4.6296296296296287E-2</v>
      </c>
      <c r="J6507" t="s">
        <v>341</v>
      </c>
      <c r="K6507" t="s">
        <v>3037</v>
      </c>
      <c r="L6507" t="s">
        <v>625</v>
      </c>
    </row>
    <row r="6508" spans="1:12" x14ac:dyDescent="0.3">
      <c r="A6508" s="9">
        <v>45107</v>
      </c>
      <c r="B6508" t="s">
        <v>322</v>
      </c>
      <c r="C6508" t="s">
        <v>132</v>
      </c>
      <c r="D6508">
        <v>7958200000</v>
      </c>
      <c r="E6508">
        <v>0</v>
      </c>
      <c r="F6508">
        <v>7958200000</v>
      </c>
      <c r="G6508">
        <v>21</v>
      </c>
      <c r="H6508">
        <v>406900000</v>
      </c>
      <c r="I6508">
        <v>5.3884761564233982E-2</v>
      </c>
      <c r="J6508" t="s">
        <v>340</v>
      </c>
      <c r="K6508" t="s">
        <v>1869</v>
      </c>
      <c r="L6508" t="s">
        <v>1107</v>
      </c>
    </row>
    <row r="6509" spans="1:12" x14ac:dyDescent="0.3">
      <c r="A6509" s="9">
        <v>45107</v>
      </c>
      <c r="B6509" t="s">
        <v>296</v>
      </c>
      <c r="C6509" t="s">
        <v>105</v>
      </c>
      <c r="D6509">
        <v>780300000</v>
      </c>
      <c r="E6509">
        <v>0</v>
      </c>
      <c r="F6509">
        <v>780300000</v>
      </c>
      <c r="G6509">
        <v>51</v>
      </c>
      <c r="H6509">
        <v>11400000</v>
      </c>
      <c r="I6509">
        <v>1.4826375341396801E-2</v>
      </c>
      <c r="J6509" t="s">
        <v>340</v>
      </c>
      <c r="K6509" t="s">
        <v>3038</v>
      </c>
      <c r="L6509" t="s">
        <v>2276</v>
      </c>
    </row>
    <row r="6510" spans="1:12" x14ac:dyDescent="0.3">
      <c r="A6510" s="9">
        <v>45107</v>
      </c>
      <c r="B6510" t="s">
        <v>333</v>
      </c>
      <c r="C6510" t="s">
        <v>150</v>
      </c>
      <c r="D6510">
        <v>1300000</v>
      </c>
      <c r="E6510">
        <v>0</v>
      </c>
      <c r="F6510">
        <v>1300000</v>
      </c>
      <c r="G6510">
        <v>114</v>
      </c>
      <c r="H6510">
        <v>0</v>
      </c>
      <c r="I6510">
        <v>0</v>
      </c>
      <c r="J6510" t="s">
        <v>339</v>
      </c>
      <c r="K6510" t="s">
        <v>598</v>
      </c>
      <c r="L6510" t="s">
        <v>348</v>
      </c>
    </row>
    <row r="6511" spans="1:12" x14ac:dyDescent="0.3">
      <c r="A6511" s="9">
        <v>45107</v>
      </c>
      <c r="B6511" t="s">
        <v>297</v>
      </c>
      <c r="C6511" t="s">
        <v>106</v>
      </c>
      <c r="D6511">
        <v>251100000</v>
      </c>
      <c r="E6511">
        <v>0</v>
      </c>
      <c r="F6511">
        <v>251100000</v>
      </c>
      <c r="G6511">
        <v>63</v>
      </c>
      <c r="H6511">
        <v>-11600000</v>
      </c>
      <c r="I6511">
        <v>-4.4156832889227247E-2</v>
      </c>
      <c r="J6511" t="s">
        <v>341</v>
      </c>
      <c r="K6511" t="s">
        <v>615</v>
      </c>
      <c r="L6511" t="s">
        <v>982</v>
      </c>
    </row>
    <row r="6512" spans="1:12" x14ac:dyDescent="0.3">
      <c r="A6512" s="9">
        <v>45107</v>
      </c>
      <c r="B6512" t="s">
        <v>298</v>
      </c>
      <c r="C6512" t="s">
        <v>107</v>
      </c>
      <c r="D6512">
        <v>6600000</v>
      </c>
      <c r="E6512">
        <v>0</v>
      </c>
      <c r="F6512">
        <v>6600000</v>
      </c>
      <c r="G6512">
        <v>103</v>
      </c>
      <c r="H6512">
        <v>0</v>
      </c>
      <c r="I6512">
        <v>0</v>
      </c>
      <c r="J6512" t="s">
        <v>339</v>
      </c>
      <c r="K6512" t="s">
        <v>2111</v>
      </c>
      <c r="L6512" t="s">
        <v>348</v>
      </c>
    </row>
    <row r="6513" spans="1:12" x14ac:dyDescent="0.3">
      <c r="A6513" s="9">
        <v>45107</v>
      </c>
      <c r="B6513" t="s">
        <v>299</v>
      </c>
      <c r="C6513" t="s">
        <v>108</v>
      </c>
      <c r="D6513">
        <v>16922500000</v>
      </c>
      <c r="E6513">
        <v>1651200000</v>
      </c>
      <c r="F6513">
        <v>18573700000</v>
      </c>
      <c r="G6513">
        <v>8</v>
      </c>
      <c r="H6513">
        <v>292300000</v>
      </c>
      <c r="I6513">
        <v>1.5988928637850491E-2</v>
      </c>
      <c r="J6513" t="s">
        <v>340</v>
      </c>
      <c r="K6513" t="s">
        <v>706</v>
      </c>
      <c r="L6513" t="s">
        <v>1416</v>
      </c>
    </row>
    <row r="6514" spans="1:12" x14ac:dyDescent="0.3">
      <c r="A6514" s="9">
        <v>45107</v>
      </c>
      <c r="B6514" t="s">
        <v>290</v>
      </c>
      <c r="C6514" t="s">
        <v>99</v>
      </c>
      <c r="D6514">
        <v>219300000</v>
      </c>
      <c r="E6514">
        <v>0</v>
      </c>
      <c r="F6514">
        <v>219300000</v>
      </c>
      <c r="G6514">
        <v>64</v>
      </c>
      <c r="H6514">
        <v>5500000</v>
      </c>
      <c r="I6514">
        <v>2.5724976613657621E-2</v>
      </c>
      <c r="J6514" t="s">
        <v>340</v>
      </c>
      <c r="K6514" t="s">
        <v>531</v>
      </c>
      <c r="L6514" t="s">
        <v>636</v>
      </c>
    </row>
    <row r="6515" spans="1:12" x14ac:dyDescent="0.3">
      <c r="A6515" s="9">
        <v>45107</v>
      </c>
      <c r="B6515" t="s">
        <v>301</v>
      </c>
      <c r="C6515" t="s">
        <v>110</v>
      </c>
      <c r="D6515">
        <v>2692200000</v>
      </c>
      <c r="E6515">
        <v>152400000</v>
      </c>
      <c r="F6515">
        <v>2844600000</v>
      </c>
      <c r="G6515">
        <v>37</v>
      </c>
      <c r="H6515">
        <v>86800000</v>
      </c>
      <c r="I6515">
        <v>3.1474363623177903E-2</v>
      </c>
      <c r="J6515" t="s">
        <v>340</v>
      </c>
      <c r="K6515" t="s">
        <v>935</v>
      </c>
      <c r="L6515" t="s">
        <v>1283</v>
      </c>
    </row>
    <row r="6516" spans="1:12" x14ac:dyDescent="0.3">
      <c r="A6516" s="9">
        <v>45107</v>
      </c>
      <c r="B6516" t="s">
        <v>302</v>
      </c>
      <c r="C6516" t="s">
        <v>111</v>
      </c>
      <c r="D6516">
        <v>2200000</v>
      </c>
      <c r="E6516">
        <v>0</v>
      </c>
      <c r="F6516">
        <v>2200000</v>
      </c>
      <c r="G6516">
        <v>109</v>
      </c>
      <c r="H6516">
        <v>0</v>
      </c>
      <c r="I6516">
        <v>0</v>
      </c>
      <c r="J6516" t="s">
        <v>339</v>
      </c>
      <c r="K6516" t="s">
        <v>471</v>
      </c>
      <c r="L6516" t="s">
        <v>348</v>
      </c>
    </row>
    <row r="6517" spans="1:12" x14ac:dyDescent="0.3">
      <c r="A6517" s="9">
        <v>45107</v>
      </c>
      <c r="B6517" t="s">
        <v>304</v>
      </c>
      <c r="C6517" t="s">
        <v>113</v>
      </c>
      <c r="D6517">
        <v>16467300000</v>
      </c>
      <c r="E6517">
        <v>4384900000</v>
      </c>
      <c r="F6517">
        <v>20852200000</v>
      </c>
      <c r="G6517">
        <v>11</v>
      </c>
      <c r="H6517">
        <v>-436500000</v>
      </c>
      <c r="I6517">
        <v>-2.0503835368059109E-2</v>
      </c>
      <c r="J6517" t="s">
        <v>341</v>
      </c>
      <c r="K6517" t="s">
        <v>2773</v>
      </c>
      <c r="L6517" t="s">
        <v>2073</v>
      </c>
    </row>
    <row r="6518" spans="1:12" x14ac:dyDescent="0.3">
      <c r="A6518" s="9">
        <v>45107</v>
      </c>
      <c r="B6518" t="s">
        <v>305</v>
      </c>
      <c r="C6518" t="s">
        <v>114</v>
      </c>
      <c r="D6518">
        <v>15221100000</v>
      </c>
      <c r="E6518">
        <v>8025200000</v>
      </c>
      <c r="F6518">
        <v>23246300000</v>
      </c>
      <c r="G6518">
        <v>6</v>
      </c>
      <c r="H6518">
        <v>-195300000</v>
      </c>
      <c r="I6518">
        <v>-8.3313425704730059E-3</v>
      </c>
      <c r="J6518" t="s">
        <v>341</v>
      </c>
      <c r="K6518" t="s">
        <v>1663</v>
      </c>
      <c r="L6518" t="s">
        <v>726</v>
      </c>
    </row>
    <row r="6519" spans="1:12" x14ac:dyDescent="0.3">
      <c r="A6519" s="9">
        <v>45107</v>
      </c>
      <c r="B6519" t="s">
        <v>309</v>
      </c>
      <c r="C6519" t="s">
        <v>118</v>
      </c>
      <c r="D6519">
        <v>41800000</v>
      </c>
      <c r="E6519">
        <v>23700000</v>
      </c>
      <c r="F6519">
        <v>65500000</v>
      </c>
      <c r="G6519">
        <v>80</v>
      </c>
      <c r="H6519">
        <v>-2600000</v>
      </c>
      <c r="I6519">
        <v>-3.81791483113069E-2</v>
      </c>
      <c r="J6519" t="s">
        <v>341</v>
      </c>
      <c r="K6519" t="s">
        <v>3039</v>
      </c>
      <c r="L6519" t="s">
        <v>927</v>
      </c>
    </row>
    <row r="6520" spans="1:12" x14ac:dyDescent="0.3">
      <c r="A6520" s="9">
        <v>45107</v>
      </c>
      <c r="B6520" t="s">
        <v>307</v>
      </c>
      <c r="C6520" t="s">
        <v>141</v>
      </c>
      <c r="D6520">
        <v>126800000</v>
      </c>
      <c r="E6520">
        <v>0</v>
      </c>
      <c r="F6520">
        <v>126800000</v>
      </c>
      <c r="G6520">
        <v>70</v>
      </c>
      <c r="H6520">
        <v>400000</v>
      </c>
      <c r="I6520">
        <v>3.164556962025316E-3</v>
      </c>
      <c r="J6520" t="s">
        <v>340</v>
      </c>
      <c r="K6520" t="s">
        <v>666</v>
      </c>
      <c r="L6520" t="s">
        <v>557</v>
      </c>
    </row>
    <row r="6521" spans="1:12" x14ac:dyDescent="0.3">
      <c r="A6521" s="9">
        <v>45107</v>
      </c>
      <c r="B6521" t="s">
        <v>320</v>
      </c>
      <c r="C6521" t="s">
        <v>157</v>
      </c>
      <c r="D6521">
        <v>125800000</v>
      </c>
      <c r="E6521">
        <v>0</v>
      </c>
      <c r="F6521">
        <v>125800000</v>
      </c>
      <c r="G6521">
        <v>71</v>
      </c>
      <c r="H6521">
        <v>700000</v>
      </c>
      <c r="I6521">
        <v>5.5955235811350921E-3</v>
      </c>
      <c r="J6521" t="s">
        <v>340</v>
      </c>
      <c r="K6521" t="s">
        <v>391</v>
      </c>
      <c r="L6521" t="s">
        <v>456</v>
      </c>
    </row>
    <row r="6522" spans="1:12" x14ac:dyDescent="0.3">
      <c r="A6522" s="9">
        <v>45107</v>
      </c>
      <c r="B6522" t="s">
        <v>308</v>
      </c>
      <c r="C6522" t="s">
        <v>117</v>
      </c>
      <c r="D6522">
        <v>214421300000</v>
      </c>
      <c r="E6522">
        <v>24323500000</v>
      </c>
      <c r="F6522">
        <v>238744800000</v>
      </c>
      <c r="G6522">
        <v>1</v>
      </c>
      <c r="H6522">
        <v>2550200000</v>
      </c>
      <c r="I6522">
        <v>1.079702922928805E-2</v>
      </c>
      <c r="J6522" t="s">
        <v>340</v>
      </c>
      <c r="K6522" t="s">
        <v>3040</v>
      </c>
      <c r="L6522" t="s">
        <v>407</v>
      </c>
    </row>
    <row r="6523" spans="1:12" x14ac:dyDescent="0.3">
      <c r="A6523" s="9">
        <v>45107</v>
      </c>
      <c r="B6523" t="s">
        <v>310</v>
      </c>
      <c r="C6523" t="s">
        <v>142</v>
      </c>
      <c r="D6523">
        <v>84600000</v>
      </c>
      <c r="E6523">
        <v>0</v>
      </c>
      <c r="F6523">
        <v>84600000</v>
      </c>
      <c r="G6523">
        <v>74</v>
      </c>
      <c r="H6523">
        <v>4300000</v>
      </c>
      <c r="I6523">
        <v>5.3549190535491897E-2</v>
      </c>
      <c r="J6523" t="s">
        <v>340</v>
      </c>
      <c r="K6523" t="s">
        <v>3041</v>
      </c>
      <c r="L6523" t="s">
        <v>761</v>
      </c>
    </row>
    <row r="6524" spans="1:12" x14ac:dyDescent="0.3">
      <c r="A6524" s="9">
        <v>45107</v>
      </c>
      <c r="B6524" t="s">
        <v>311</v>
      </c>
      <c r="C6524" t="s">
        <v>120</v>
      </c>
      <c r="D6524">
        <v>0</v>
      </c>
      <c r="E6524">
        <v>0</v>
      </c>
      <c r="F6524">
        <v>0</v>
      </c>
      <c r="G6524">
        <v>123</v>
      </c>
      <c r="H6524">
        <v>-100000</v>
      </c>
      <c r="I6524">
        <v>-1</v>
      </c>
      <c r="J6524" t="s">
        <v>341</v>
      </c>
      <c r="K6524" t="s">
        <v>348</v>
      </c>
      <c r="L6524" t="s">
        <v>503</v>
      </c>
    </row>
    <row r="6525" spans="1:12" x14ac:dyDescent="0.3">
      <c r="A6525" s="9">
        <v>45107</v>
      </c>
      <c r="B6525" t="s">
        <v>312</v>
      </c>
      <c r="C6525" t="s">
        <v>121</v>
      </c>
      <c r="D6525">
        <v>0</v>
      </c>
      <c r="E6525">
        <v>0</v>
      </c>
      <c r="F6525">
        <v>0</v>
      </c>
      <c r="G6525">
        <v>122</v>
      </c>
      <c r="H6525">
        <v>0</v>
      </c>
      <c r="J6525" t="s">
        <v>339</v>
      </c>
      <c r="K6525" t="s">
        <v>348</v>
      </c>
      <c r="L6525" t="s">
        <v>348</v>
      </c>
    </row>
    <row r="6526" spans="1:12" x14ac:dyDescent="0.3">
      <c r="A6526" s="9">
        <v>45107</v>
      </c>
      <c r="B6526" t="s">
        <v>315</v>
      </c>
      <c r="C6526" t="s">
        <v>124</v>
      </c>
      <c r="D6526">
        <v>0</v>
      </c>
      <c r="E6526">
        <v>2600000</v>
      </c>
      <c r="F6526">
        <v>2600000</v>
      </c>
      <c r="G6526">
        <v>106</v>
      </c>
      <c r="H6526">
        <v>0</v>
      </c>
      <c r="I6526">
        <v>0</v>
      </c>
      <c r="J6526" t="s">
        <v>339</v>
      </c>
      <c r="K6526" t="s">
        <v>1092</v>
      </c>
      <c r="L6526" t="s">
        <v>348</v>
      </c>
    </row>
    <row r="6527" spans="1:12" x14ac:dyDescent="0.3">
      <c r="A6527" s="9">
        <v>45107</v>
      </c>
      <c r="B6527" t="s">
        <v>313</v>
      </c>
      <c r="C6527" t="s">
        <v>122</v>
      </c>
      <c r="D6527">
        <v>119800000</v>
      </c>
      <c r="E6527">
        <v>0</v>
      </c>
      <c r="F6527">
        <v>119800000</v>
      </c>
      <c r="G6527">
        <v>69</v>
      </c>
      <c r="H6527">
        <v>-4700000</v>
      </c>
      <c r="I6527">
        <v>-3.7751004016064259E-2</v>
      </c>
      <c r="J6527" t="s">
        <v>341</v>
      </c>
      <c r="K6527" t="s">
        <v>869</v>
      </c>
      <c r="L6527" t="s">
        <v>2428</v>
      </c>
    </row>
    <row r="6528" spans="1:12" x14ac:dyDescent="0.3">
      <c r="A6528" s="9">
        <v>45107</v>
      </c>
      <c r="B6528" t="s">
        <v>292</v>
      </c>
      <c r="C6528" t="s">
        <v>101</v>
      </c>
      <c r="D6528">
        <v>20320400000</v>
      </c>
      <c r="E6528">
        <v>33700000</v>
      </c>
      <c r="F6528">
        <v>20354100000</v>
      </c>
      <c r="G6528">
        <v>9</v>
      </c>
      <c r="H6528">
        <v>1527100000</v>
      </c>
      <c r="I6528">
        <v>8.1112232432145326E-2</v>
      </c>
      <c r="J6528" t="s">
        <v>340</v>
      </c>
      <c r="K6528" t="s">
        <v>1850</v>
      </c>
      <c r="L6528" t="s">
        <v>1168</v>
      </c>
    </row>
    <row r="6529" spans="1:12" x14ac:dyDescent="0.3">
      <c r="A6529" s="9">
        <v>45107</v>
      </c>
      <c r="B6529" t="s">
        <v>321</v>
      </c>
      <c r="C6529" t="s">
        <v>130</v>
      </c>
      <c r="D6529">
        <v>343600000</v>
      </c>
      <c r="E6529">
        <v>60900000</v>
      </c>
      <c r="F6529">
        <v>404500000</v>
      </c>
      <c r="G6529">
        <v>58</v>
      </c>
      <c r="H6529">
        <v>8400000</v>
      </c>
      <c r="I6529">
        <v>2.120676596818985E-2</v>
      </c>
      <c r="J6529" t="s">
        <v>340</v>
      </c>
      <c r="K6529" t="s">
        <v>2542</v>
      </c>
      <c r="L6529" t="s">
        <v>1465</v>
      </c>
    </row>
    <row r="6530" spans="1:12" x14ac:dyDescent="0.3">
      <c r="A6530" s="9">
        <v>45107</v>
      </c>
      <c r="B6530" t="s">
        <v>316</v>
      </c>
      <c r="C6530" t="s">
        <v>125</v>
      </c>
      <c r="D6530">
        <v>0</v>
      </c>
      <c r="E6530">
        <v>0</v>
      </c>
      <c r="F6530">
        <v>0</v>
      </c>
      <c r="G6530">
        <v>118</v>
      </c>
      <c r="H6530">
        <v>0</v>
      </c>
      <c r="J6530" t="s">
        <v>339</v>
      </c>
      <c r="K6530" t="s">
        <v>348</v>
      </c>
      <c r="L6530" t="s">
        <v>348</v>
      </c>
    </row>
    <row r="6531" spans="1:12" x14ac:dyDescent="0.3">
      <c r="A6531" s="9">
        <v>45107</v>
      </c>
      <c r="B6531" t="s">
        <v>317</v>
      </c>
      <c r="C6531" t="s">
        <v>126</v>
      </c>
      <c r="D6531">
        <v>11838500000</v>
      </c>
      <c r="E6531">
        <v>0</v>
      </c>
      <c r="F6531">
        <v>11838500000</v>
      </c>
      <c r="G6531">
        <v>17</v>
      </c>
      <c r="H6531">
        <v>28600000</v>
      </c>
      <c r="I6531">
        <v>2.421697050779431E-3</v>
      </c>
      <c r="J6531" t="s">
        <v>340</v>
      </c>
      <c r="K6531" t="s">
        <v>572</v>
      </c>
      <c r="L6531" t="s">
        <v>371</v>
      </c>
    </row>
    <row r="6532" spans="1:12" x14ac:dyDescent="0.3">
      <c r="A6532" s="9">
        <v>45107</v>
      </c>
      <c r="B6532" t="s">
        <v>318</v>
      </c>
      <c r="C6532" t="s">
        <v>127</v>
      </c>
      <c r="D6532">
        <v>1400000</v>
      </c>
      <c r="E6532">
        <v>0</v>
      </c>
      <c r="F6532">
        <v>1400000</v>
      </c>
      <c r="G6532">
        <v>111</v>
      </c>
      <c r="H6532">
        <v>0</v>
      </c>
      <c r="I6532">
        <v>0</v>
      </c>
      <c r="J6532" t="s">
        <v>339</v>
      </c>
      <c r="K6532" t="s">
        <v>550</v>
      </c>
      <c r="L6532" t="s">
        <v>348</v>
      </c>
    </row>
    <row r="6533" spans="1:12" x14ac:dyDescent="0.3">
      <c r="A6533" s="9">
        <v>45107</v>
      </c>
      <c r="B6533" t="s">
        <v>319</v>
      </c>
      <c r="C6533" t="s">
        <v>128</v>
      </c>
      <c r="D6533">
        <v>6700000</v>
      </c>
      <c r="E6533">
        <v>0</v>
      </c>
      <c r="F6533">
        <v>6700000</v>
      </c>
      <c r="G6533">
        <v>99</v>
      </c>
      <c r="H6533">
        <v>300000</v>
      </c>
      <c r="I6533">
        <v>4.6875E-2</v>
      </c>
      <c r="J6533" t="s">
        <v>340</v>
      </c>
      <c r="K6533" t="s">
        <v>533</v>
      </c>
      <c r="L6533" t="s">
        <v>390</v>
      </c>
    </row>
    <row r="6534" spans="1:12" x14ac:dyDescent="0.3">
      <c r="A6534" s="9">
        <v>45107</v>
      </c>
      <c r="B6534" t="s">
        <v>335</v>
      </c>
      <c r="C6534" t="s">
        <v>153</v>
      </c>
      <c r="D6534">
        <v>21700000</v>
      </c>
      <c r="E6534">
        <v>0</v>
      </c>
      <c r="F6534">
        <v>21700000</v>
      </c>
      <c r="G6534">
        <v>82</v>
      </c>
      <c r="H6534">
        <v>11700000</v>
      </c>
      <c r="I6534">
        <v>1.17</v>
      </c>
      <c r="J6534" t="s">
        <v>340</v>
      </c>
      <c r="K6534" t="s">
        <v>712</v>
      </c>
      <c r="L6534" t="s">
        <v>854</v>
      </c>
    </row>
    <row r="6535" spans="1:12" x14ac:dyDescent="0.3">
      <c r="A6535" s="9">
        <v>45107</v>
      </c>
      <c r="B6535" t="s">
        <v>314</v>
      </c>
      <c r="C6535" t="s">
        <v>123</v>
      </c>
      <c r="D6535">
        <v>3500000</v>
      </c>
      <c r="E6535">
        <v>0</v>
      </c>
      <c r="F6535">
        <v>3500000</v>
      </c>
      <c r="G6535">
        <v>107</v>
      </c>
      <c r="H6535">
        <v>-500000</v>
      </c>
      <c r="I6535">
        <v>-0.125</v>
      </c>
      <c r="J6535" t="s">
        <v>341</v>
      </c>
      <c r="K6535" t="s">
        <v>481</v>
      </c>
      <c r="L6535" t="s">
        <v>472</v>
      </c>
    </row>
    <row r="6536" spans="1:12" x14ac:dyDescent="0.3">
      <c r="A6536" s="9">
        <v>45138</v>
      </c>
      <c r="B6536" t="s">
        <v>207</v>
      </c>
      <c r="C6536" t="s">
        <v>16</v>
      </c>
      <c r="D6536">
        <v>1927100000</v>
      </c>
      <c r="E6536">
        <v>1699800000</v>
      </c>
      <c r="F6536">
        <v>3626900000</v>
      </c>
      <c r="G6536">
        <v>33</v>
      </c>
      <c r="H6536">
        <v>-88600000</v>
      </c>
      <c r="I6536">
        <v>-2.384605032969991E-2</v>
      </c>
      <c r="J6536" t="s">
        <v>341</v>
      </c>
      <c r="K6536" t="s">
        <v>1792</v>
      </c>
      <c r="L6536" t="s">
        <v>2224</v>
      </c>
    </row>
    <row r="6537" spans="1:12" x14ac:dyDescent="0.3">
      <c r="A6537" s="9">
        <v>45138</v>
      </c>
      <c r="B6537" t="s">
        <v>206</v>
      </c>
      <c r="C6537" t="s">
        <v>15</v>
      </c>
      <c r="D6537">
        <v>100000</v>
      </c>
      <c r="E6537">
        <v>0</v>
      </c>
      <c r="F6537">
        <v>100000</v>
      </c>
      <c r="G6537">
        <v>115</v>
      </c>
      <c r="H6537">
        <v>0</v>
      </c>
      <c r="I6537">
        <v>0</v>
      </c>
      <c r="J6537" t="s">
        <v>339</v>
      </c>
      <c r="K6537" t="s">
        <v>486</v>
      </c>
      <c r="L6537" t="s">
        <v>348</v>
      </c>
    </row>
    <row r="6538" spans="1:12" x14ac:dyDescent="0.3">
      <c r="A6538" s="9">
        <v>45138</v>
      </c>
      <c r="B6538" t="s">
        <v>205</v>
      </c>
      <c r="C6538" t="s">
        <v>14</v>
      </c>
      <c r="D6538">
        <v>8771900000</v>
      </c>
      <c r="E6538">
        <v>350000000</v>
      </c>
      <c r="F6538">
        <v>9121900000</v>
      </c>
      <c r="G6538">
        <v>20</v>
      </c>
      <c r="H6538">
        <v>517500000</v>
      </c>
      <c r="I6538">
        <v>6.0143647436195442E-2</v>
      </c>
      <c r="J6538" t="s">
        <v>340</v>
      </c>
      <c r="K6538" t="s">
        <v>2520</v>
      </c>
      <c r="L6538" t="s">
        <v>377</v>
      </c>
    </row>
    <row r="6539" spans="1:12" x14ac:dyDescent="0.3">
      <c r="A6539" s="9">
        <v>45138</v>
      </c>
      <c r="B6539" t="s">
        <v>204</v>
      </c>
      <c r="C6539" t="s">
        <v>13</v>
      </c>
      <c r="D6539">
        <v>0</v>
      </c>
      <c r="E6539">
        <v>0</v>
      </c>
      <c r="F6539">
        <v>0</v>
      </c>
      <c r="G6539">
        <v>108</v>
      </c>
      <c r="H6539">
        <v>-2400000</v>
      </c>
      <c r="I6539">
        <v>-1</v>
      </c>
      <c r="J6539" t="s">
        <v>341</v>
      </c>
      <c r="K6539" t="s">
        <v>348</v>
      </c>
      <c r="L6539" t="s">
        <v>2016</v>
      </c>
    </row>
    <row r="6540" spans="1:12" x14ac:dyDescent="0.3">
      <c r="A6540" s="9">
        <v>45138</v>
      </c>
      <c r="B6540" t="s">
        <v>203</v>
      </c>
      <c r="C6540" t="s">
        <v>12</v>
      </c>
      <c r="D6540">
        <v>22400000</v>
      </c>
      <c r="E6540">
        <v>0</v>
      </c>
      <c r="F6540">
        <v>22400000</v>
      </c>
      <c r="G6540">
        <v>91</v>
      </c>
      <c r="H6540">
        <v>-900000</v>
      </c>
      <c r="I6540">
        <v>-3.8626609442060089E-2</v>
      </c>
      <c r="J6540" t="s">
        <v>341</v>
      </c>
      <c r="K6540" t="s">
        <v>566</v>
      </c>
      <c r="L6540" t="s">
        <v>599</v>
      </c>
    </row>
    <row r="6541" spans="1:12" x14ac:dyDescent="0.3">
      <c r="A6541" s="9">
        <v>45138</v>
      </c>
      <c r="B6541" t="s">
        <v>200</v>
      </c>
      <c r="C6541" t="s">
        <v>9</v>
      </c>
      <c r="D6541">
        <v>6547000000</v>
      </c>
      <c r="E6541">
        <v>0</v>
      </c>
      <c r="F6541">
        <v>6547000000</v>
      </c>
      <c r="G6541">
        <v>23</v>
      </c>
      <c r="H6541">
        <v>43800000</v>
      </c>
      <c r="I6541">
        <v>6.7351457743879944E-3</v>
      </c>
      <c r="J6541" t="s">
        <v>340</v>
      </c>
      <c r="K6541" t="s">
        <v>2950</v>
      </c>
      <c r="L6541" t="s">
        <v>855</v>
      </c>
    </row>
    <row r="6542" spans="1:12" x14ac:dyDescent="0.3">
      <c r="A6542" s="9">
        <v>45138</v>
      </c>
      <c r="B6542" t="s">
        <v>201</v>
      </c>
      <c r="C6542" t="s">
        <v>10</v>
      </c>
      <c r="D6542">
        <v>2654100000</v>
      </c>
      <c r="E6542">
        <v>333400000</v>
      </c>
      <c r="F6542">
        <v>2987500000</v>
      </c>
      <c r="G6542">
        <v>38</v>
      </c>
      <c r="H6542">
        <v>190500000</v>
      </c>
      <c r="I6542">
        <v>6.8108687879871288E-2</v>
      </c>
      <c r="J6542" t="s">
        <v>340</v>
      </c>
      <c r="K6542" t="s">
        <v>1811</v>
      </c>
      <c r="L6542" t="s">
        <v>2483</v>
      </c>
    </row>
    <row r="6543" spans="1:12" x14ac:dyDescent="0.3">
      <c r="A6543" s="9">
        <v>45138</v>
      </c>
      <c r="B6543" t="s">
        <v>334</v>
      </c>
      <c r="C6543" t="s">
        <v>151</v>
      </c>
      <c r="D6543">
        <v>5324700000</v>
      </c>
      <c r="E6543">
        <v>0</v>
      </c>
      <c r="F6543">
        <v>5324700000</v>
      </c>
      <c r="G6543">
        <v>26</v>
      </c>
      <c r="H6543">
        <v>-47100000</v>
      </c>
      <c r="I6543">
        <v>-8.7680107226627939E-3</v>
      </c>
      <c r="J6543" t="s">
        <v>341</v>
      </c>
      <c r="K6543" t="s">
        <v>2679</v>
      </c>
      <c r="L6543" t="s">
        <v>1053</v>
      </c>
    </row>
    <row r="6544" spans="1:12" x14ac:dyDescent="0.3">
      <c r="A6544" s="9">
        <v>45138</v>
      </c>
      <c r="B6544" t="s">
        <v>199</v>
      </c>
      <c r="C6544" t="s">
        <v>8</v>
      </c>
      <c r="D6544">
        <v>9000000</v>
      </c>
      <c r="E6544">
        <v>0</v>
      </c>
      <c r="F6544">
        <v>9000000</v>
      </c>
      <c r="G6544">
        <v>97</v>
      </c>
      <c r="H6544">
        <v>0</v>
      </c>
      <c r="I6544">
        <v>0</v>
      </c>
      <c r="J6544" t="s">
        <v>339</v>
      </c>
      <c r="K6544" t="s">
        <v>1370</v>
      </c>
      <c r="L6544" t="s">
        <v>348</v>
      </c>
    </row>
    <row r="6545" spans="1:12" x14ac:dyDescent="0.3">
      <c r="A6545" s="9">
        <v>45138</v>
      </c>
      <c r="B6545" t="s">
        <v>225</v>
      </c>
      <c r="C6545" t="s">
        <v>34</v>
      </c>
      <c r="D6545">
        <v>178704700000</v>
      </c>
      <c r="E6545">
        <v>19553900000</v>
      </c>
      <c r="F6545">
        <v>198258600000</v>
      </c>
      <c r="G6545">
        <v>2</v>
      </c>
      <c r="H6545">
        <v>1056100000</v>
      </c>
      <c r="I6545">
        <v>5.3554087803146513E-3</v>
      </c>
      <c r="J6545" t="s">
        <v>340</v>
      </c>
      <c r="K6545" t="s">
        <v>1759</v>
      </c>
      <c r="L6545" t="s">
        <v>3042</v>
      </c>
    </row>
    <row r="6546" spans="1:12" x14ac:dyDescent="0.3">
      <c r="A6546" s="9">
        <v>45138</v>
      </c>
      <c r="B6546" t="s">
        <v>226</v>
      </c>
      <c r="C6546" t="s">
        <v>35</v>
      </c>
      <c r="D6546">
        <v>66300000</v>
      </c>
      <c r="E6546">
        <v>1300000</v>
      </c>
      <c r="F6546">
        <v>67600000</v>
      </c>
      <c r="G6546">
        <v>77</v>
      </c>
      <c r="H6546">
        <v>-1500000</v>
      </c>
      <c r="I6546">
        <v>-2.1707670043415339E-2</v>
      </c>
      <c r="J6546" t="s">
        <v>341</v>
      </c>
      <c r="K6546" t="s">
        <v>2752</v>
      </c>
      <c r="L6546" t="s">
        <v>517</v>
      </c>
    </row>
    <row r="6547" spans="1:12" x14ac:dyDescent="0.3">
      <c r="A6547" s="9">
        <v>45138</v>
      </c>
      <c r="B6547" t="s">
        <v>202</v>
      </c>
      <c r="C6547" t="s">
        <v>11</v>
      </c>
      <c r="D6547">
        <v>104200000</v>
      </c>
      <c r="E6547">
        <v>0</v>
      </c>
      <c r="F6547">
        <v>104200000</v>
      </c>
      <c r="G6547">
        <v>72</v>
      </c>
      <c r="H6547">
        <v>500000</v>
      </c>
      <c r="I6547">
        <v>4.8216007714561226E-3</v>
      </c>
      <c r="J6547" t="s">
        <v>340</v>
      </c>
      <c r="K6547" t="s">
        <v>547</v>
      </c>
      <c r="L6547" t="s">
        <v>361</v>
      </c>
    </row>
    <row r="6548" spans="1:12" x14ac:dyDescent="0.3">
      <c r="A6548" s="9">
        <v>45138</v>
      </c>
      <c r="B6548" t="s">
        <v>329</v>
      </c>
      <c r="C6548" t="s">
        <v>146</v>
      </c>
      <c r="D6548">
        <v>24100000</v>
      </c>
      <c r="E6548">
        <v>0</v>
      </c>
      <c r="F6548">
        <v>24100000</v>
      </c>
      <c r="G6548">
        <v>93</v>
      </c>
      <c r="H6548">
        <v>1700000</v>
      </c>
      <c r="I6548">
        <v>7.5892857142857137E-2</v>
      </c>
      <c r="J6548" t="s">
        <v>340</v>
      </c>
      <c r="K6548" t="s">
        <v>2064</v>
      </c>
      <c r="L6548" t="s">
        <v>476</v>
      </c>
    </row>
    <row r="6549" spans="1:12" x14ac:dyDescent="0.3">
      <c r="A6549" s="9">
        <v>45138</v>
      </c>
      <c r="B6549" t="s">
        <v>338</v>
      </c>
      <c r="C6549" t="s">
        <v>158</v>
      </c>
      <c r="D6549">
        <v>400000</v>
      </c>
      <c r="E6549">
        <v>0</v>
      </c>
      <c r="F6549">
        <v>400000</v>
      </c>
      <c r="G6549">
        <v>116</v>
      </c>
      <c r="H6549">
        <v>0</v>
      </c>
      <c r="I6549">
        <v>0</v>
      </c>
      <c r="J6549" t="s">
        <v>339</v>
      </c>
      <c r="K6549" t="s">
        <v>557</v>
      </c>
      <c r="L6549" t="s">
        <v>348</v>
      </c>
    </row>
    <row r="6550" spans="1:12" x14ac:dyDescent="0.3">
      <c r="A6550" s="9">
        <v>45138</v>
      </c>
      <c r="B6550" t="s">
        <v>337</v>
      </c>
      <c r="C6550" t="s">
        <v>155</v>
      </c>
      <c r="D6550">
        <v>0</v>
      </c>
      <c r="E6550">
        <v>0</v>
      </c>
      <c r="F6550">
        <v>0</v>
      </c>
      <c r="G6550">
        <v>124</v>
      </c>
      <c r="H6550">
        <v>0</v>
      </c>
      <c r="J6550" t="s">
        <v>339</v>
      </c>
      <c r="K6550" t="s">
        <v>348</v>
      </c>
      <c r="L6550" t="s">
        <v>348</v>
      </c>
    </row>
    <row r="6551" spans="1:12" x14ac:dyDescent="0.3">
      <c r="A6551" s="9">
        <v>45138</v>
      </c>
      <c r="B6551" t="s">
        <v>211</v>
      </c>
      <c r="C6551" t="s">
        <v>20</v>
      </c>
      <c r="D6551">
        <v>2227100000</v>
      </c>
      <c r="E6551">
        <v>145500000</v>
      </c>
      <c r="F6551">
        <v>2372600000</v>
      </c>
      <c r="G6551">
        <v>41</v>
      </c>
      <c r="H6551">
        <v>13600000</v>
      </c>
      <c r="I6551">
        <v>5.7651547265790588E-3</v>
      </c>
      <c r="J6551" t="s">
        <v>340</v>
      </c>
      <c r="K6551" t="s">
        <v>429</v>
      </c>
      <c r="L6551" t="s">
        <v>1435</v>
      </c>
    </row>
    <row r="6552" spans="1:12" x14ac:dyDescent="0.3">
      <c r="A6552" s="9">
        <v>45138</v>
      </c>
      <c r="B6552" t="s">
        <v>212</v>
      </c>
      <c r="C6552" t="s">
        <v>21</v>
      </c>
      <c r="D6552">
        <v>2600000</v>
      </c>
      <c r="E6552">
        <v>0</v>
      </c>
      <c r="F6552">
        <v>2600000</v>
      </c>
      <c r="G6552">
        <v>104</v>
      </c>
      <c r="H6552">
        <v>0</v>
      </c>
      <c r="I6552">
        <v>0</v>
      </c>
      <c r="J6552" t="s">
        <v>339</v>
      </c>
      <c r="K6552" t="s">
        <v>1092</v>
      </c>
      <c r="L6552" t="s">
        <v>348</v>
      </c>
    </row>
    <row r="6553" spans="1:12" x14ac:dyDescent="0.3">
      <c r="A6553" s="9">
        <v>45138</v>
      </c>
      <c r="B6553" t="s">
        <v>213</v>
      </c>
      <c r="C6553" t="s">
        <v>22</v>
      </c>
      <c r="D6553">
        <v>173700000</v>
      </c>
      <c r="E6553">
        <v>0</v>
      </c>
      <c r="F6553">
        <v>173700000</v>
      </c>
      <c r="G6553">
        <v>68</v>
      </c>
      <c r="H6553">
        <v>-5100000</v>
      </c>
      <c r="I6553">
        <v>-2.852348993288591E-2</v>
      </c>
      <c r="J6553" t="s">
        <v>341</v>
      </c>
      <c r="K6553" t="s">
        <v>1091</v>
      </c>
      <c r="L6553" t="s">
        <v>1710</v>
      </c>
    </row>
    <row r="6554" spans="1:12" x14ac:dyDescent="0.3">
      <c r="A6554" s="9">
        <v>45138</v>
      </c>
      <c r="B6554" t="s">
        <v>214</v>
      </c>
      <c r="C6554" t="s">
        <v>23</v>
      </c>
      <c r="D6554">
        <v>34200000</v>
      </c>
      <c r="E6554">
        <v>19900000</v>
      </c>
      <c r="F6554">
        <v>54100000</v>
      </c>
      <c r="G6554">
        <v>79</v>
      </c>
      <c r="H6554">
        <v>900000</v>
      </c>
      <c r="I6554">
        <v>1.6917293233082709E-2</v>
      </c>
      <c r="J6554" t="s">
        <v>340</v>
      </c>
      <c r="K6554" t="s">
        <v>2510</v>
      </c>
      <c r="L6554" t="s">
        <v>441</v>
      </c>
    </row>
    <row r="6555" spans="1:12" x14ac:dyDescent="0.3">
      <c r="A6555" s="9">
        <v>45138</v>
      </c>
      <c r="B6555" t="s">
        <v>216</v>
      </c>
      <c r="C6555" t="s">
        <v>25</v>
      </c>
      <c r="D6555">
        <v>36500000</v>
      </c>
      <c r="E6555">
        <v>400000</v>
      </c>
      <c r="F6555">
        <v>36900000</v>
      </c>
      <c r="G6555">
        <v>84</v>
      </c>
      <c r="H6555">
        <v>900000</v>
      </c>
      <c r="I6555">
        <v>2.5000000000000001E-2</v>
      </c>
      <c r="J6555" t="s">
        <v>340</v>
      </c>
      <c r="K6555" t="s">
        <v>1052</v>
      </c>
      <c r="L6555" t="s">
        <v>441</v>
      </c>
    </row>
    <row r="6556" spans="1:12" x14ac:dyDescent="0.3">
      <c r="A6556" s="9">
        <v>45138</v>
      </c>
      <c r="B6556" t="s">
        <v>234</v>
      </c>
      <c r="C6556" t="s">
        <v>156</v>
      </c>
      <c r="D6556">
        <v>357800000</v>
      </c>
      <c r="E6556">
        <v>53500000</v>
      </c>
      <c r="F6556">
        <v>411300000</v>
      </c>
      <c r="G6556">
        <v>59</v>
      </c>
      <c r="H6556">
        <v>4300000</v>
      </c>
      <c r="I6556">
        <v>1.056511056511057E-2</v>
      </c>
      <c r="J6556" t="s">
        <v>340</v>
      </c>
      <c r="K6556" t="s">
        <v>3043</v>
      </c>
      <c r="L6556" t="s">
        <v>761</v>
      </c>
    </row>
    <row r="6557" spans="1:12" x14ac:dyDescent="0.3">
      <c r="A6557" s="9">
        <v>45138</v>
      </c>
      <c r="B6557" t="s">
        <v>220</v>
      </c>
      <c r="C6557" t="s">
        <v>29</v>
      </c>
      <c r="D6557">
        <v>23900000</v>
      </c>
      <c r="E6557">
        <v>0</v>
      </c>
      <c r="F6557">
        <v>23900000</v>
      </c>
      <c r="G6557">
        <v>90</v>
      </c>
      <c r="H6557">
        <v>-300000</v>
      </c>
      <c r="I6557">
        <v>-1.239669421487603E-2</v>
      </c>
      <c r="J6557" t="s">
        <v>341</v>
      </c>
      <c r="K6557" t="s">
        <v>1489</v>
      </c>
      <c r="L6557" t="s">
        <v>632</v>
      </c>
    </row>
    <row r="6558" spans="1:12" x14ac:dyDescent="0.3">
      <c r="A6558" s="9">
        <v>45138</v>
      </c>
      <c r="B6558" t="s">
        <v>221</v>
      </c>
      <c r="C6558" t="s">
        <v>30</v>
      </c>
      <c r="D6558">
        <v>3189700000</v>
      </c>
      <c r="E6558">
        <v>155000000</v>
      </c>
      <c r="F6558">
        <v>3344700000</v>
      </c>
      <c r="G6558">
        <v>36</v>
      </c>
      <c r="H6558">
        <v>-170700000</v>
      </c>
      <c r="I6558">
        <v>-4.8557774364225967E-2</v>
      </c>
      <c r="J6558" t="s">
        <v>341</v>
      </c>
      <c r="K6558" t="s">
        <v>1419</v>
      </c>
      <c r="L6558" t="s">
        <v>950</v>
      </c>
    </row>
    <row r="6559" spans="1:12" x14ac:dyDescent="0.3">
      <c r="A6559" s="9">
        <v>45138</v>
      </c>
      <c r="B6559" t="s">
        <v>222</v>
      </c>
      <c r="C6559" t="s">
        <v>31</v>
      </c>
      <c r="D6559">
        <v>937400000</v>
      </c>
      <c r="E6559">
        <v>151200000</v>
      </c>
      <c r="F6559">
        <v>1088600000</v>
      </c>
      <c r="G6559">
        <v>46</v>
      </c>
      <c r="H6559">
        <v>22000000</v>
      </c>
      <c r="I6559">
        <v>2.0626289143071439E-2</v>
      </c>
      <c r="J6559" t="s">
        <v>340</v>
      </c>
      <c r="K6559" t="s">
        <v>426</v>
      </c>
      <c r="L6559" t="s">
        <v>2506</v>
      </c>
    </row>
    <row r="6560" spans="1:12" x14ac:dyDescent="0.3">
      <c r="A6560" s="9">
        <v>45138</v>
      </c>
      <c r="B6560" t="s">
        <v>223</v>
      </c>
      <c r="C6560" t="s">
        <v>32</v>
      </c>
      <c r="D6560">
        <v>66700000</v>
      </c>
      <c r="E6560">
        <v>10600000</v>
      </c>
      <c r="F6560">
        <v>77300000</v>
      </c>
      <c r="G6560">
        <v>76</v>
      </c>
      <c r="H6560">
        <v>-2100000</v>
      </c>
      <c r="I6560">
        <v>-2.6448362720403022E-2</v>
      </c>
      <c r="J6560" t="s">
        <v>341</v>
      </c>
      <c r="K6560" t="s">
        <v>978</v>
      </c>
      <c r="L6560" t="s">
        <v>1298</v>
      </c>
    </row>
    <row r="6561" spans="1:12" x14ac:dyDescent="0.3">
      <c r="A6561" s="9">
        <v>45138</v>
      </c>
      <c r="B6561" t="s">
        <v>242</v>
      </c>
      <c r="C6561" t="s">
        <v>51</v>
      </c>
      <c r="D6561">
        <v>17400000</v>
      </c>
      <c r="E6561">
        <v>0</v>
      </c>
      <c r="F6561">
        <v>17400000</v>
      </c>
      <c r="G6561">
        <v>95</v>
      </c>
      <c r="H6561">
        <v>-200000</v>
      </c>
      <c r="I6561">
        <v>-1.136363636363636E-2</v>
      </c>
      <c r="J6561" t="s">
        <v>341</v>
      </c>
      <c r="K6561" t="s">
        <v>720</v>
      </c>
      <c r="L6561" t="s">
        <v>497</v>
      </c>
    </row>
    <row r="6562" spans="1:12" x14ac:dyDescent="0.3">
      <c r="A6562" s="9">
        <v>45138</v>
      </c>
      <c r="B6562" t="s">
        <v>258</v>
      </c>
      <c r="C6562" t="s">
        <v>67</v>
      </c>
      <c r="D6562">
        <v>309000000</v>
      </c>
      <c r="E6562">
        <v>16200000</v>
      </c>
      <c r="F6562">
        <v>325200000</v>
      </c>
      <c r="G6562">
        <v>61</v>
      </c>
      <c r="H6562">
        <v>-3700000</v>
      </c>
      <c r="I6562">
        <v>-1.124961994527212E-2</v>
      </c>
      <c r="J6562" t="s">
        <v>341</v>
      </c>
      <c r="K6562" t="s">
        <v>2107</v>
      </c>
      <c r="L6562" t="s">
        <v>937</v>
      </c>
    </row>
    <row r="6563" spans="1:12" x14ac:dyDescent="0.3">
      <c r="A6563" s="9">
        <v>45138</v>
      </c>
      <c r="B6563" t="s">
        <v>228</v>
      </c>
      <c r="C6563" t="s">
        <v>37</v>
      </c>
      <c r="D6563">
        <v>3146400000</v>
      </c>
      <c r="E6563">
        <v>3876400000</v>
      </c>
      <c r="F6563">
        <v>7022800000</v>
      </c>
      <c r="G6563">
        <v>22</v>
      </c>
      <c r="H6563">
        <v>-1000000</v>
      </c>
      <c r="I6563">
        <v>-1.423730744041687E-4</v>
      </c>
      <c r="J6563" t="s">
        <v>341</v>
      </c>
      <c r="K6563" t="s">
        <v>3027</v>
      </c>
      <c r="L6563" t="s">
        <v>681</v>
      </c>
    </row>
    <row r="6564" spans="1:12" x14ac:dyDescent="0.3">
      <c r="A6564" s="9">
        <v>45138</v>
      </c>
      <c r="B6564" t="s">
        <v>208</v>
      </c>
      <c r="C6564" t="s">
        <v>17</v>
      </c>
      <c r="D6564">
        <v>2014500000</v>
      </c>
      <c r="E6564">
        <v>151900000</v>
      </c>
      <c r="F6564">
        <v>2166400000</v>
      </c>
      <c r="G6564">
        <v>40</v>
      </c>
      <c r="H6564">
        <v>19700000</v>
      </c>
      <c r="I6564">
        <v>9.1768761354637345E-3</v>
      </c>
      <c r="J6564" t="s">
        <v>340</v>
      </c>
      <c r="K6564" t="s">
        <v>871</v>
      </c>
      <c r="L6564" t="s">
        <v>1452</v>
      </c>
    </row>
    <row r="6565" spans="1:12" x14ac:dyDescent="0.3">
      <c r="A6565" s="9">
        <v>45138</v>
      </c>
      <c r="B6565" t="s">
        <v>256</v>
      </c>
      <c r="C6565" t="s">
        <v>65</v>
      </c>
      <c r="D6565">
        <v>358600000</v>
      </c>
      <c r="E6565">
        <v>80900000</v>
      </c>
      <c r="F6565">
        <v>439500000</v>
      </c>
      <c r="G6565">
        <v>57</v>
      </c>
      <c r="H6565">
        <v>19000000</v>
      </c>
      <c r="I6565">
        <v>4.5184304399524373E-2</v>
      </c>
      <c r="J6565" t="s">
        <v>340</v>
      </c>
      <c r="K6565" t="s">
        <v>2441</v>
      </c>
      <c r="L6565" t="s">
        <v>2527</v>
      </c>
    </row>
    <row r="6566" spans="1:12" x14ac:dyDescent="0.3">
      <c r="A6566" s="9">
        <v>45138</v>
      </c>
      <c r="B6566" t="s">
        <v>245</v>
      </c>
      <c r="C6566" t="s">
        <v>54</v>
      </c>
      <c r="D6566">
        <v>17062900000</v>
      </c>
      <c r="E6566">
        <v>1482900000</v>
      </c>
      <c r="F6566">
        <v>18545800000</v>
      </c>
      <c r="G6566">
        <v>7</v>
      </c>
      <c r="H6566">
        <v>13700000</v>
      </c>
      <c r="I6566">
        <v>7.3925782830871838E-4</v>
      </c>
      <c r="J6566" t="s">
        <v>340</v>
      </c>
      <c r="K6566" t="s">
        <v>706</v>
      </c>
      <c r="L6566" t="s">
        <v>2039</v>
      </c>
    </row>
    <row r="6567" spans="1:12" x14ac:dyDescent="0.3">
      <c r="A6567" s="9">
        <v>45138</v>
      </c>
      <c r="B6567" t="s">
        <v>254</v>
      </c>
      <c r="C6567" t="s">
        <v>63</v>
      </c>
      <c r="D6567">
        <v>4534800000</v>
      </c>
      <c r="E6567">
        <v>382600000</v>
      </c>
      <c r="F6567">
        <v>4917400000</v>
      </c>
      <c r="G6567">
        <v>27</v>
      </c>
      <c r="H6567">
        <v>143100000</v>
      </c>
      <c r="I6567">
        <v>2.9972980332195299E-2</v>
      </c>
      <c r="J6567" t="s">
        <v>340</v>
      </c>
      <c r="K6567" t="s">
        <v>2892</v>
      </c>
      <c r="L6567" t="s">
        <v>580</v>
      </c>
    </row>
    <row r="6568" spans="1:12" x14ac:dyDescent="0.3">
      <c r="A6568" s="9">
        <v>45138</v>
      </c>
      <c r="B6568" t="s">
        <v>291</v>
      </c>
      <c r="C6568" t="s">
        <v>100</v>
      </c>
      <c r="D6568">
        <v>700000</v>
      </c>
      <c r="E6568">
        <v>400000</v>
      </c>
      <c r="F6568">
        <v>1100000</v>
      </c>
      <c r="G6568">
        <v>112</v>
      </c>
      <c r="H6568">
        <v>-300000</v>
      </c>
      <c r="I6568">
        <v>-0.2142857142857143</v>
      </c>
      <c r="J6568" t="s">
        <v>341</v>
      </c>
      <c r="K6568" t="s">
        <v>574</v>
      </c>
      <c r="L6568" t="s">
        <v>632</v>
      </c>
    </row>
    <row r="6569" spans="1:12" x14ac:dyDescent="0.3">
      <c r="A6569" s="9">
        <v>45138</v>
      </c>
      <c r="B6569" t="s">
        <v>230</v>
      </c>
      <c r="C6569" t="s">
        <v>39</v>
      </c>
      <c r="D6569">
        <v>2739200000</v>
      </c>
      <c r="E6569">
        <v>636500000</v>
      </c>
      <c r="F6569">
        <v>3375700000</v>
      </c>
      <c r="G6569">
        <v>34</v>
      </c>
      <c r="H6569">
        <v>-277500000</v>
      </c>
      <c r="I6569">
        <v>-7.5960801489105445E-2</v>
      </c>
      <c r="J6569" t="s">
        <v>341</v>
      </c>
      <c r="K6569" t="s">
        <v>1751</v>
      </c>
      <c r="L6569" t="s">
        <v>480</v>
      </c>
    </row>
    <row r="6570" spans="1:12" x14ac:dyDescent="0.3">
      <c r="A6570" s="9">
        <v>45138</v>
      </c>
      <c r="B6570" t="s">
        <v>336</v>
      </c>
      <c r="C6570" t="s">
        <v>154</v>
      </c>
      <c r="D6570">
        <v>0</v>
      </c>
      <c r="E6570">
        <v>0</v>
      </c>
      <c r="F6570">
        <v>0</v>
      </c>
      <c r="G6570">
        <v>126</v>
      </c>
      <c r="H6570">
        <v>0</v>
      </c>
      <c r="J6570" t="s">
        <v>339</v>
      </c>
      <c r="K6570" t="s">
        <v>348</v>
      </c>
      <c r="L6570" t="s">
        <v>348</v>
      </c>
    </row>
    <row r="6571" spans="1:12" x14ac:dyDescent="0.3">
      <c r="A6571" s="9">
        <v>45138</v>
      </c>
      <c r="B6571" t="s">
        <v>231</v>
      </c>
      <c r="C6571" t="s">
        <v>40</v>
      </c>
      <c r="D6571">
        <v>556600000</v>
      </c>
      <c r="E6571">
        <v>542500000</v>
      </c>
      <c r="F6571">
        <v>1099100000</v>
      </c>
      <c r="G6571">
        <v>48</v>
      </c>
      <c r="H6571">
        <v>-14500000</v>
      </c>
      <c r="I6571">
        <v>-1.302083333333333E-2</v>
      </c>
      <c r="J6571" t="s">
        <v>341</v>
      </c>
      <c r="K6571" t="s">
        <v>1701</v>
      </c>
      <c r="L6571" t="s">
        <v>1226</v>
      </c>
    </row>
    <row r="6572" spans="1:12" x14ac:dyDescent="0.3">
      <c r="A6572" s="9">
        <v>45138</v>
      </c>
      <c r="B6572" t="s">
        <v>232</v>
      </c>
      <c r="C6572" t="s">
        <v>41</v>
      </c>
      <c r="D6572">
        <v>305300000</v>
      </c>
      <c r="E6572">
        <v>0</v>
      </c>
      <c r="F6572">
        <v>305300000</v>
      </c>
      <c r="G6572">
        <v>62</v>
      </c>
      <c r="H6572">
        <v>700000</v>
      </c>
      <c r="I6572">
        <v>2.2980958634274459E-3</v>
      </c>
      <c r="J6572" t="s">
        <v>340</v>
      </c>
      <c r="K6572" t="s">
        <v>1392</v>
      </c>
      <c r="L6572" t="s">
        <v>456</v>
      </c>
    </row>
    <row r="6573" spans="1:12" x14ac:dyDescent="0.3">
      <c r="A6573" s="9">
        <v>45138</v>
      </c>
      <c r="B6573" t="s">
        <v>233</v>
      </c>
      <c r="C6573" t="s">
        <v>42</v>
      </c>
      <c r="D6573">
        <v>134799400000</v>
      </c>
      <c r="E6573">
        <v>15190700000</v>
      </c>
      <c r="F6573">
        <v>149990100000</v>
      </c>
      <c r="G6573">
        <v>4</v>
      </c>
      <c r="H6573">
        <v>-2126500000.000031</v>
      </c>
      <c r="I6573">
        <v>-1.3979407901570441E-2</v>
      </c>
      <c r="J6573" t="s">
        <v>341</v>
      </c>
      <c r="K6573" t="s">
        <v>1624</v>
      </c>
      <c r="L6573" t="s">
        <v>3044</v>
      </c>
    </row>
    <row r="6574" spans="1:12" x14ac:dyDescent="0.3">
      <c r="A6574" s="9">
        <v>45138</v>
      </c>
      <c r="B6574" t="s">
        <v>235</v>
      </c>
      <c r="C6574" t="s">
        <v>44</v>
      </c>
      <c r="D6574">
        <v>0</v>
      </c>
      <c r="E6574">
        <v>0</v>
      </c>
      <c r="F6574">
        <v>0</v>
      </c>
      <c r="G6574">
        <v>121</v>
      </c>
      <c r="H6574">
        <v>0</v>
      </c>
      <c r="J6574" t="s">
        <v>339</v>
      </c>
      <c r="K6574" t="s">
        <v>348</v>
      </c>
      <c r="L6574" t="s">
        <v>348</v>
      </c>
    </row>
    <row r="6575" spans="1:12" x14ac:dyDescent="0.3">
      <c r="A6575" s="9">
        <v>45138</v>
      </c>
      <c r="B6575" t="s">
        <v>270</v>
      </c>
      <c r="C6575" t="s">
        <v>140</v>
      </c>
      <c r="D6575">
        <v>26000000</v>
      </c>
      <c r="E6575">
        <v>0</v>
      </c>
      <c r="F6575">
        <v>26000000</v>
      </c>
      <c r="G6575">
        <v>92</v>
      </c>
      <c r="H6575">
        <v>-3400000</v>
      </c>
      <c r="I6575">
        <v>-0.11564625850340141</v>
      </c>
      <c r="J6575" t="s">
        <v>341</v>
      </c>
      <c r="K6575" t="s">
        <v>641</v>
      </c>
      <c r="L6575" t="s">
        <v>1800</v>
      </c>
    </row>
    <row r="6576" spans="1:12" x14ac:dyDescent="0.3">
      <c r="A6576" s="9">
        <v>45138</v>
      </c>
      <c r="B6576" t="s">
        <v>236</v>
      </c>
      <c r="C6576" t="s">
        <v>45</v>
      </c>
      <c r="D6576">
        <v>0</v>
      </c>
      <c r="E6576">
        <v>0</v>
      </c>
      <c r="F6576">
        <v>0</v>
      </c>
      <c r="G6576">
        <v>117</v>
      </c>
      <c r="H6576">
        <v>0</v>
      </c>
      <c r="J6576" t="s">
        <v>339</v>
      </c>
      <c r="K6576" t="s">
        <v>348</v>
      </c>
      <c r="L6576" t="s">
        <v>348</v>
      </c>
    </row>
    <row r="6577" spans="1:12" x14ac:dyDescent="0.3">
      <c r="A6577" s="9">
        <v>45138</v>
      </c>
      <c r="B6577" t="s">
        <v>237</v>
      </c>
      <c r="C6577" t="s">
        <v>46</v>
      </c>
      <c r="D6577">
        <v>36500000</v>
      </c>
      <c r="E6577">
        <v>39600000</v>
      </c>
      <c r="F6577">
        <v>76100000</v>
      </c>
      <c r="G6577">
        <v>78</v>
      </c>
      <c r="H6577">
        <v>-1300000</v>
      </c>
      <c r="I6577">
        <v>-1.679586563307494E-2</v>
      </c>
      <c r="J6577" t="s">
        <v>341</v>
      </c>
      <c r="K6577" t="s">
        <v>1981</v>
      </c>
      <c r="L6577" t="s">
        <v>1023</v>
      </c>
    </row>
    <row r="6578" spans="1:12" x14ac:dyDescent="0.3">
      <c r="A6578" s="9">
        <v>45138</v>
      </c>
      <c r="B6578" t="s">
        <v>238</v>
      </c>
      <c r="C6578" t="s">
        <v>47</v>
      </c>
      <c r="D6578">
        <v>111300000</v>
      </c>
      <c r="E6578">
        <v>0</v>
      </c>
      <c r="F6578">
        <v>111300000</v>
      </c>
      <c r="G6578">
        <v>73</v>
      </c>
      <c r="H6578">
        <v>300000</v>
      </c>
      <c r="I6578">
        <v>2.7027027027027029E-3</v>
      </c>
      <c r="J6578" t="s">
        <v>340</v>
      </c>
      <c r="K6578" t="s">
        <v>628</v>
      </c>
      <c r="L6578" t="s">
        <v>390</v>
      </c>
    </row>
    <row r="6579" spans="1:12" x14ac:dyDescent="0.3">
      <c r="A6579" s="9">
        <v>45138</v>
      </c>
      <c r="B6579" t="s">
        <v>239</v>
      </c>
      <c r="C6579" t="s">
        <v>48</v>
      </c>
      <c r="D6579">
        <v>33400000</v>
      </c>
      <c r="E6579">
        <v>0</v>
      </c>
      <c r="F6579">
        <v>33400000</v>
      </c>
      <c r="G6579">
        <v>89</v>
      </c>
      <c r="H6579">
        <v>-900000</v>
      </c>
      <c r="I6579">
        <v>-2.623906705539359E-2</v>
      </c>
      <c r="J6579" t="s">
        <v>341</v>
      </c>
      <c r="K6579" t="s">
        <v>1359</v>
      </c>
      <c r="L6579" t="s">
        <v>599</v>
      </c>
    </row>
    <row r="6580" spans="1:12" x14ac:dyDescent="0.3">
      <c r="A6580" s="9">
        <v>45138</v>
      </c>
      <c r="B6580" t="s">
        <v>241</v>
      </c>
      <c r="C6580" t="s">
        <v>50</v>
      </c>
      <c r="D6580">
        <v>260900000</v>
      </c>
      <c r="E6580">
        <v>57500000</v>
      </c>
      <c r="F6580">
        <v>318400000</v>
      </c>
      <c r="G6580">
        <v>60</v>
      </c>
      <c r="H6580">
        <v>3800000</v>
      </c>
      <c r="I6580">
        <v>1.2078830260648441E-2</v>
      </c>
      <c r="J6580" t="s">
        <v>340</v>
      </c>
      <c r="K6580" t="s">
        <v>1655</v>
      </c>
      <c r="L6580" t="s">
        <v>495</v>
      </c>
    </row>
    <row r="6581" spans="1:12" x14ac:dyDescent="0.3">
      <c r="A6581" s="9">
        <v>45138</v>
      </c>
      <c r="B6581" t="s">
        <v>255</v>
      </c>
      <c r="C6581" t="s">
        <v>64</v>
      </c>
      <c r="D6581">
        <v>2299100000</v>
      </c>
      <c r="E6581">
        <v>258400000</v>
      </c>
      <c r="F6581">
        <v>2557500000</v>
      </c>
      <c r="G6581">
        <v>39</v>
      </c>
      <c r="H6581">
        <v>195100000</v>
      </c>
      <c r="I6581">
        <v>8.2585506264815436E-2</v>
      </c>
      <c r="J6581" t="s">
        <v>340</v>
      </c>
      <c r="K6581" t="s">
        <v>2613</v>
      </c>
      <c r="L6581" t="s">
        <v>1380</v>
      </c>
    </row>
    <row r="6582" spans="1:12" x14ac:dyDescent="0.3">
      <c r="A6582" s="9">
        <v>45138</v>
      </c>
      <c r="B6582" t="s">
        <v>243</v>
      </c>
      <c r="C6582" t="s">
        <v>52</v>
      </c>
      <c r="D6582">
        <v>4030800000</v>
      </c>
      <c r="E6582">
        <v>13728900000</v>
      </c>
      <c r="F6582">
        <v>17759700000</v>
      </c>
      <c r="G6582">
        <v>10</v>
      </c>
      <c r="H6582">
        <v>-267900000</v>
      </c>
      <c r="I6582">
        <v>-1.486054716101977E-2</v>
      </c>
      <c r="J6582" t="s">
        <v>341</v>
      </c>
      <c r="K6582" t="s">
        <v>2470</v>
      </c>
      <c r="L6582" t="s">
        <v>846</v>
      </c>
    </row>
    <row r="6583" spans="1:12" x14ac:dyDescent="0.3">
      <c r="A6583" s="9">
        <v>45138</v>
      </c>
      <c r="B6583" t="s">
        <v>244</v>
      </c>
      <c r="C6583" t="s">
        <v>53</v>
      </c>
      <c r="D6583">
        <v>7600000</v>
      </c>
      <c r="E6583">
        <v>165000000</v>
      </c>
      <c r="F6583">
        <v>172600000</v>
      </c>
      <c r="G6583">
        <v>98</v>
      </c>
      <c r="H6583">
        <v>100000</v>
      </c>
      <c r="I6583">
        <v>5.7971014492753622E-4</v>
      </c>
      <c r="J6583" t="s">
        <v>340</v>
      </c>
      <c r="K6583" t="s">
        <v>1849</v>
      </c>
      <c r="L6583" t="s">
        <v>486</v>
      </c>
    </row>
    <row r="6584" spans="1:12" x14ac:dyDescent="0.3">
      <c r="A6584" s="9">
        <v>45138</v>
      </c>
      <c r="B6584" t="s">
        <v>246</v>
      </c>
      <c r="C6584" t="s">
        <v>55</v>
      </c>
      <c r="D6584">
        <v>4545600000</v>
      </c>
      <c r="E6584">
        <v>1427200000</v>
      </c>
      <c r="F6584">
        <v>5972800000</v>
      </c>
      <c r="G6584">
        <v>25</v>
      </c>
      <c r="H6584">
        <v>187500000</v>
      </c>
      <c r="I6584">
        <v>3.2409728103987692E-2</v>
      </c>
      <c r="J6584" t="s">
        <v>340</v>
      </c>
      <c r="K6584" t="s">
        <v>3045</v>
      </c>
      <c r="L6584" t="s">
        <v>1332</v>
      </c>
    </row>
    <row r="6585" spans="1:12" x14ac:dyDescent="0.3">
      <c r="A6585" s="9">
        <v>45138</v>
      </c>
      <c r="B6585" t="s">
        <v>247</v>
      </c>
      <c r="C6585" t="s">
        <v>56</v>
      </c>
      <c r="D6585">
        <v>12602400000</v>
      </c>
      <c r="E6585">
        <v>1529200000</v>
      </c>
      <c r="F6585">
        <v>14131600000</v>
      </c>
      <c r="G6585">
        <v>14</v>
      </c>
      <c r="H6585">
        <v>-143700000</v>
      </c>
      <c r="I6585">
        <v>-1.0066338360664921E-2</v>
      </c>
      <c r="J6585" t="s">
        <v>341</v>
      </c>
      <c r="K6585" t="s">
        <v>1289</v>
      </c>
      <c r="L6585" t="s">
        <v>686</v>
      </c>
    </row>
    <row r="6586" spans="1:12" x14ac:dyDescent="0.3">
      <c r="A6586" s="9">
        <v>45138</v>
      </c>
      <c r="B6586" t="s">
        <v>248</v>
      </c>
      <c r="C6586" t="s">
        <v>57</v>
      </c>
      <c r="D6586">
        <v>637700000</v>
      </c>
      <c r="E6586">
        <v>19100000</v>
      </c>
      <c r="F6586">
        <v>656800000</v>
      </c>
      <c r="G6586">
        <v>52</v>
      </c>
      <c r="H6586">
        <v>1200000</v>
      </c>
      <c r="I6586">
        <v>1.830384380719951E-3</v>
      </c>
      <c r="J6586" t="s">
        <v>340</v>
      </c>
      <c r="K6586" t="s">
        <v>3046</v>
      </c>
      <c r="L6586" t="s">
        <v>369</v>
      </c>
    </row>
    <row r="6587" spans="1:12" x14ac:dyDescent="0.3">
      <c r="A6587" s="9">
        <v>45138</v>
      </c>
      <c r="B6587" t="s">
        <v>249</v>
      </c>
      <c r="C6587" t="s">
        <v>58</v>
      </c>
      <c r="D6587">
        <v>381600000</v>
      </c>
      <c r="E6587">
        <v>49100000</v>
      </c>
      <c r="F6587">
        <v>430700000</v>
      </c>
      <c r="G6587">
        <v>56</v>
      </c>
      <c r="H6587">
        <v>-3800000</v>
      </c>
      <c r="I6587">
        <v>-8.7456846950517836E-3</v>
      </c>
      <c r="J6587" t="s">
        <v>341</v>
      </c>
      <c r="K6587" t="s">
        <v>2869</v>
      </c>
      <c r="L6587" t="s">
        <v>1048</v>
      </c>
    </row>
    <row r="6588" spans="1:12" x14ac:dyDescent="0.3">
      <c r="A6588" s="9">
        <v>45138</v>
      </c>
      <c r="B6588" t="s">
        <v>330</v>
      </c>
      <c r="C6588" t="s">
        <v>147</v>
      </c>
      <c r="D6588">
        <v>160400000</v>
      </c>
      <c r="E6588">
        <v>35000000</v>
      </c>
      <c r="F6588">
        <v>195400000</v>
      </c>
      <c r="G6588">
        <v>54</v>
      </c>
      <c r="H6588">
        <v>19800000</v>
      </c>
      <c r="I6588">
        <v>0.11275626423690201</v>
      </c>
      <c r="J6588" t="s">
        <v>340</v>
      </c>
      <c r="K6588" t="s">
        <v>1380</v>
      </c>
      <c r="L6588" t="s">
        <v>1669</v>
      </c>
    </row>
    <row r="6589" spans="1:12" x14ac:dyDescent="0.3">
      <c r="A6589" s="9">
        <v>45138</v>
      </c>
      <c r="B6589" t="s">
        <v>250</v>
      </c>
      <c r="C6589" t="s">
        <v>59</v>
      </c>
      <c r="D6589">
        <v>14171500000</v>
      </c>
      <c r="E6589">
        <v>2269800000</v>
      </c>
      <c r="F6589">
        <v>16441300000</v>
      </c>
      <c r="G6589">
        <v>12</v>
      </c>
      <c r="H6589">
        <v>-43500000</v>
      </c>
      <c r="I6589">
        <v>-2.6387945258662532E-3</v>
      </c>
      <c r="J6589" t="s">
        <v>341</v>
      </c>
      <c r="K6589" t="s">
        <v>1205</v>
      </c>
      <c r="L6589" t="s">
        <v>1264</v>
      </c>
    </row>
    <row r="6590" spans="1:12" x14ac:dyDescent="0.3">
      <c r="A6590" s="9">
        <v>45138</v>
      </c>
      <c r="B6590" t="s">
        <v>198</v>
      </c>
      <c r="C6590" t="s">
        <v>135</v>
      </c>
      <c r="D6590">
        <v>220600000</v>
      </c>
      <c r="E6590">
        <v>34100000</v>
      </c>
      <c r="F6590">
        <v>254700000</v>
      </c>
      <c r="G6590">
        <v>65</v>
      </c>
      <c r="H6590">
        <v>-200000</v>
      </c>
      <c r="I6590">
        <v>-7.8462142016477048E-4</v>
      </c>
      <c r="J6590" t="s">
        <v>341</v>
      </c>
      <c r="K6590" t="s">
        <v>373</v>
      </c>
      <c r="L6590" t="s">
        <v>497</v>
      </c>
    </row>
    <row r="6591" spans="1:12" x14ac:dyDescent="0.3">
      <c r="A6591" s="9">
        <v>45138</v>
      </c>
      <c r="B6591" t="s">
        <v>215</v>
      </c>
      <c r="C6591" t="s">
        <v>131</v>
      </c>
      <c r="D6591">
        <v>35800000</v>
      </c>
      <c r="E6591">
        <v>43400000</v>
      </c>
      <c r="F6591">
        <v>79200000</v>
      </c>
      <c r="G6591">
        <v>75</v>
      </c>
      <c r="H6591">
        <v>0</v>
      </c>
      <c r="I6591">
        <v>0</v>
      </c>
      <c r="J6591" t="s">
        <v>339</v>
      </c>
      <c r="K6591" t="s">
        <v>2400</v>
      </c>
      <c r="L6591" t="s">
        <v>348</v>
      </c>
    </row>
    <row r="6592" spans="1:12" x14ac:dyDescent="0.3">
      <c r="A6592" s="9">
        <v>45138</v>
      </c>
      <c r="B6592" t="s">
        <v>251</v>
      </c>
      <c r="C6592" t="s">
        <v>60</v>
      </c>
      <c r="D6592">
        <v>5559700000</v>
      </c>
      <c r="E6592">
        <v>1043800000</v>
      </c>
      <c r="F6592">
        <v>6603500000</v>
      </c>
      <c r="G6592">
        <v>24</v>
      </c>
      <c r="H6592">
        <v>-443900000</v>
      </c>
      <c r="I6592">
        <v>-6.2987768538751876E-2</v>
      </c>
      <c r="J6592" t="s">
        <v>341</v>
      </c>
      <c r="K6592" t="s">
        <v>2754</v>
      </c>
      <c r="L6592" t="s">
        <v>767</v>
      </c>
    </row>
    <row r="6593" spans="1:12" x14ac:dyDescent="0.3">
      <c r="A6593" s="9">
        <v>45138</v>
      </c>
      <c r="B6593" t="s">
        <v>253</v>
      </c>
      <c r="C6593" t="s">
        <v>62</v>
      </c>
      <c r="D6593">
        <v>3762100000</v>
      </c>
      <c r="E6593">
        <v>0</v>
      </c>
      <c r="F6593">
        <v>3762100000</v>
      </c>
      <c r="G6593">
        <v>35</v>
      </c>
      <c r="H6593">
        <v>86800000</v>
      </c>
      <c r="I6593">
        <v>2.3617119690909589E-2</v>
      </c>
      <c r="J6593" t="s">
        <v>340</v>
      </c>
      <c r="K6593" t="s">
        <v>3047</v>
      </c>
      <c r="L6593" t="s">
        <v>1283</v>
      </c>
    </row>
    <row r="6594" spans="1:12" x14ac:dyDescent="0.3">
      <c r="A6594" s="9">
        <v>45138</v>
      </c>
      <c r="B6594" t="s">
        <v>331</v>
      </c>
      <c r="C6594" t="s">
        <v>148</v>
      </c>
      <c r="D6594">
        <v>6700000</v>
      </c>
      <c r="E6594">
        <v>0</v>
      </c>
      <c r="F6594">
        <v>6700000</v>
      </c>
      <c r="G6594">
        <v>100</v>
      </c>
      <c r="H6594">
        <v>-200000</v>
      </c>
      <c r="I6594">
        <v>-2.8985507246376808E-2</v>
      </c>
      <c r="J6594" t="s">
        <v>341</v>
      </c>
      <c r="K6594" t="s">
        <v>533</v>
      </c>
      <c r="L6594" t="s">
        <v>497</v>
      </c>
    </row>
    <row r="6595" spans="1:12" x14ac:dyDescent="0.3">
      <c r="A6595" s="9">
        <v>45138</v>
      </c>
      <c r="B6595" t="s">
        <v>306</v>
      </c>
      <c r="C6595" t="s">
        <v>152</v>
      </c>
      <c r="D6595">
        <v>22400000</v>
      </c>
      <c r="E6595">
        <v>0</v>
      </c>
      <c r="F6595">
        <v>22400000</v>
      </c>
      <c r="G6595">
        <v>94</v>
      </c>
      <c r="H6595">
        <v>900000</v>
      </c>
      <c r="I6595">
        <v>4.1860465116279069E-2</v>
      </c>
      <c r="J6595" t="s">
        <v>340</v>
      </c>
      <c r="K6595" t="s">
        <v>566</v>
      </c>
      <c r="L6595" t="s">
        <v>441</v>
      </c>
    </row>
    <row r="6596" spans="1:12" x14ac:dyDescent="0.3">
      <c r="A6596" s="9">
        <v>45138</v>
      </c>
      <c r="B6596" t="s">
        <v>257</v>
      </c>
      <c r="C6596" t="s">
        <v>66</v>
      </c>
      <c r="D6596">
        <v>673600000</v>
      </c>
      <c r="E6596">
        <v>0</v>
      </c>
      <c r="F6596">
        <v>673600000</v>
      </c>
      <c r="G6596">
        <v>50</v>
      </c>
      <c r="H6596">
        <v>-56300000</v>
      </c>
      <c r="I6596">
        <v>-7.713385395259624E-2</v>
      </c>
      <c r="J6596" t="s">
        <v>341</v>
      </c>
      <c r="K6596" t="s">
        <v>382</v>
      </c>
      <c r="L6596" t="s">
        <v>596</v>
      </c>
    </row>
    <row r="6597" spans="1:12" x14ac:dyDescent="0.3">
      <c r="A6597" s="9">
        <v>45138</v>
      </c>
      <c r="B6597" t="s">
        <v>260</v>
      </c>
      <c r="C6597" t="s">
        <v>69</v>
      </c>
      <c r="D6597">
        <v>10169300000</v>
      </c>
      <c r="E6597">
        <v>604000000</v>
      </c>
      <c r="F6597">
        <v>10773300000</v>
      </c>
      <c r="G6597">
        <v>19</v>
      </c>
      <c r="H6597">
        <v>-6200000</v>
      </c>
      <c r="I6597">
        <v>-5.7516582401781154E-4</v>
      </c>
      <c r="J6597" t="s">
        <v>341</v>
      </c>
      <c r="K6597" t="s">
        <v>744</v>
      </c>
      <c r="L6597" t="s">
        <v>1904</v>
      </c>
    </row>
    <row r="6598" spans="1:12" x14ac:dyDescent="0.3">
      <c r="A6598" s="9">
        <v>45138</v>
      </c>
      <c r="B6598" t="s">
        <v>293</v>
      </c>
      <c r="C6598" t="s">
        <v>102</v>
      </c>
      <c r="D6598">
        <v>13937200000</v>
      </c>
      <c r="E6598">
        <v>492900000</v>
      </c>
      <c r="F6598">
        <v>14430100000</v>
      </c>
      <c r="G6598">
        <v>15</v>
      </c>
      <c r="H6598">
        <v>255100000</v>
      </c>
      <c r="I6598">
        <v>1.7996472663139331E-2</v>
      </c>
      <c r="J6598" t="s">
        <v>340</v>
      </c>
      <c r="K6598" t="s">
        <v>2968</v>
      </c>
      <c r="L6598" t="s">
        <v>1145</v>
      </c>
    </row>
    <row r="6599" spans="1:12" x14ac:dyDescent="0.3">
      <c r="A6599" s="9">
        <v>45138</v>
      </c>
      <c r="B6599" t="s">
        <v>294</v>
      </c>
      <c r="C6599" t="s">
        <v>103</v>
      </c>
      <c r="D6599">
        <v>0</v>
      </c>
      <c r="E6599">
        <v>0</v>
      </c>
      <c r="F6599">
        <v>0</v>
      </c>
      <c r="G6599">
        <v>119</v>
      </c>
      <c r="H6599">
        <v>0</v>
      </c>
      <c r="J6599" t="s">
        <v>339</v>
      </c>
      <c r="K6599" t="s">
        <v>348</v>
      </c>
      <c r="L6599" t="s">
        <v>348</v>
      </c>
    </row>
    <row r="6600" spans="1:12" x14ac:dyDescent="0.3">
      <c r="A6600" s="9">
        <v>45138</v>
      </c>
      <c r="B6600" t="s">
        <v>323</v>
      </c>
      <c r="C6600" t="s">
        <v>133</v>
      </c>
      <c r="D6600">
        <v>3593500000</v>
      </c>
      <c r="E6600">
        <v>132100000</v>
      </c>
      <c r="F6600">
        <v>3725600000</v>
      </c>
      <c r="G6600">
        <v>31</v>
      </c>
      <c r="H6600">
        <v>-73400000</v>
      </c>
      <c r="I6600">
        <v>-1.9320873914187939E-2</v>
      </c>
      <c r="J6600" t="s">
        <v>341</v>
      </c>
      <c r="K6600" t="s">
        <v>2482</v>
      </c>
      <c r="L6600" t="s">
        <v>2956</v>
      </c>
    </row>
    <row r="6601" spans="1:12" x14ac:dyDescent="0.3">
      <c r="A6601" s="9">
        <v>45138</v>
      </c>
      <c r="B6601" t="s">
        <v>332</v>
      </c>
      <c r="C6601" t="s">
        <v>149</v>
      </c>
      <c r="D6601">
        <v>4600000</v>
      </c>
      <c r="E6601">
        <v>0</v>
      </c>
      <c r="F6601">
        <v>4600000</v>
      </c>
      <c r="G6601">
        <v>101</v>
      </c>
      <c r="H6601">
        <v>-100000</v>
      </c>
      <c r="I6601">
        <v>-2.1276595744680851E-2</v>
      </c>
      <c r="J6601" t="s">
        <v>341</v>
      </c>
      <c r="K6601" t="s">
        <v>1388</v>
      </c>
      <c r="L6601" t="s">
        <v>503</v>
      </c>
    </row>
    <row r="6602" spans="1:12" x14ac:dyDescent="0.3">
      <c r="A6602" s="9">
        <v>45138</v>
      </c>
      <c r="B6602" t="s">
        <v>263</v>
      </c>
      <c r="C6602" t="s">
        <v>72</v>
      </c>
      <c r="D6602">
        <v>38000000</v>
      </c>
      <c r="E6602">
        <v>0</v>
      </c>
      <c r="F6602">
        <v>38000000</v>
      </c>
      <c r="G6602">
        <v>85</v>
      </c>
      <c r="H6602">
        <v>-200000</v>
      </c>
      <c r="I6602">
        <v>-5.235602094240838E-3</v>
      </c>
      <c r="J6602" t="s">
        <v>341</v>
      </c>
      <c r="K6602" t="s">
        <v>2087</v>
      </c>
      <c r="L6602" t="s">
        <v>497</v>
      </c>
    </row>
    <row r="6603" spans="1:12" x14ac:dyDescent="0.3">
      <c r="A6603" s="9">
        <v>45138</v>
      </c>
      <c r="B6603" t="s">
        <v>264</v>
      </c>
      <c r="C6603" t="s">
        <v>73</v>
      </c>
      <c r="D6603">
        <v>988100000</v>
      </c>
      <c r="E6603">
        <v>492100000</v>
      </c>
      <c r="F6603">
        <v>1480200000</v>
      </c>
      <c r="G6603">
        <v>45</v>
      </c>
      <c r="H6603">
        <v>165500000</v>
      </c>
      <c r="I6603">
        <v>0.1258842321442154</v>
      </c>
      <c r="J6603" t="s">
        <v>340</v>
      </c>
      <c r="K6603" t="s">
        <v>1352</v>
      </c>
      <c r="L6603" t="s">
        <v>845</v>
      </c>
    </row>
    <row r="6604" spans="1:12" x14ac:dyDescent="0.3">
      <c r="A6604" s="9">
        <v>45138</v>
      </c>
      <c r="B6604" t="s">
        <v>265</v>
      </c>
      <c r="C6604" t="s">
        <v>74</v>
      </c>
      <c r="D6604">
        <v>846900000</v>
      </c>
      <c r="E6604">
        <v>296300000</v>
      </c>
      <c r="F6604">
        <v>1143200000</v>
      </c>
      <c r="G6604">
        <v>44</v>
      </c>
      <c r="H6604">
        <v>-107600000</v>
      </c>
      <c r="I6604">
        <v>-8.6024944035817077E-2</v>
      </c>
      <c r="J6604" t="s">
        <v>341</v>
      </c>
      <c r="K6604" t="s">
        <v>1545</v>
      </c>
      <c r="L6604" t="s">
        <v>862</v>
      </c>
    </row>
    <row r="6605" spans="1:12" x14ac:dyDescent="0.3">
      <c r="A6605" s="9">
        <v>45138</v>
      </c>
      <c r="B6605" t="s">
        <v>266</v>
      </c>
      <c r="C6605" t="s">
        <v>75</v>
      </c>
      <c r="D6605">
        <v>0</v>
      </c>
      <c r="E6605">
        <v>30200000</v>
      </c>
      <c r="F6605">
        <v>30200000</v>
      </c>
      <c r="G6605">
        <v>88</v>
      </c>
      <c r="H6605">
        <v>-2900000</v>
      </c>
      <c r="I6605">
        <v>-8.7613293051359523E-2</v>
      </c>
      <c r="J6605" t="s">
        <v>341</v>
      </c>
      <c r="K6605" t="s">
        <v>962</v>
      </c>
      <c r="L6605" t="s">
        <v>1165</v>
      </c>
    </row>
    <row r="6606" spans="1:12" x14ac:dyDescent="0.3">
      <c r="A6606" s="9">
        <v>45138</v>
      </c>
      <c r="B6606" t="s">
        <v>267</v>
      </c>
      <c r="C6606" t="s">
        <v>76</v>
      </c>
      <c r="D6606">
        <v>20887500000</v>
      </c>
      <c r="E6606">
        <v>6501400000</v>
      </c>
      <c r="F6606">
        <v>27388900000</v>
      </c>
      <c r="G6606">
        <v>5</v>
      </c>
      <c r="H6606">
        <v>62800000</v>
      </c>
      <c r="I6606">
        <v>2.2981691496408202E-3</v>
      </c>
      <c r="J6606" t="s">
        <v>340</v>
      </c>
      <c r="K6606" t="s">
        <v>2847</v>
      </c>
      <c r="L6606" t="s">
        <v>1006</v>
      </c>
    </row>
    <row r="6607" spans="1:12" x14ac:dyDescent="0.3">
      <c r="A6607" s="9">
        <v>45138</v>
      </c>
      <c r="B6607" t="s">
        <v>268</v>
      </c>
      <c r="C6607" t="s">
        <v>77</v>
      </c>
      <c r="D6607">
        <v>36300000</v>
      </c>
      <c r="E6607">
        <v>0</v>
      </c>
      <c r="F6607">
        <v>36300000</v>
      </c>
      <c r="G6607">
        <v>87</v>
      </c>
      <c r="H6607">
        <v>-400000</v>
      </c>
      <c r="I6607">
        <v>-1.08991825613079E-2</v>
      </c>
      <c r="J6607" t="s">
        <v>341</v>
      </c>
      <c r="K6607" t="s">
        <v>2737</v>
      </c>
      <c r="L6607" t="s">
        <v>909</v>
      </c>
    </row>
    <row r="6608" spans="1:12" x14ac:dyDescent="0.3">
      <c r="A6608" s="9">
        <v>45138</v>
      </c>
      <c r="B6608" t="s">
        <v>269</v>
      </c>
      <c r="C6608" t="s">
        <v>78</v>
      </c>
      <c r="D6608">
        <v>13133000000</v>
      </c>
      <c r="E6608">
        <v>103900000</v>
      </c>
      <c r="F6608">
        <v>13236900000</v>
      </c>
      <c r="G6608">
        <v>16</v>
      </c>
      <c r="H6608">
        <v>-94600000</v>
      </c>
      <c r="I6608">
        <v>-7.0959756966582901E-3</v>
      </c>
      <c r="J6608" t="s">
        <v>341</v>
      </c>
      <c r="K6608" t="s">
        <v>874</v>
      </c>
      <c r="L6608" t="s">
        <v>1769</v>
      </c>
    </row>
    <row r="6609" spans="1:12" x14ac:dyDescent="0.3">
      <c r="A6609" s="9">
        <v>45138</v>
      </c>
      <c r="B6609" t="s">
        <v>271</v>
      </c>
      <c r="C6609" t="s">
        <v>80</v>
      </c>
      <c r="D6609">
        <v>785500000</v>
      </c>
      <c r="E6609">
        <v>164900000</v>
      </c>
      <c r="F6609">
        <v>950400000</v>
      </c>
      <c r="G6609">
        <v>49</v>
      </c>
      <c r="H6609">
        <v>47300000</v>
      </c>
      <c r="I6609">
        <v>5.2375152253349572E-2</v>
      </c>
      <c r="J6609" t="s">
        <v>340</v>
      </c>
      <c r="K6609" t="s">
        <v>2364</v>
      </c>
      <c r="L6609" t="s">
        <v>2164</v>
      </c>
    </row>
    <row r="6610" spans="1:12" x14ac:dyDescent="0.3">
      <c r="A6610" s="9">
        <v>45138</v>
      </c>
      <c r="B6610" t="s">
        <v>272</v>
      </c>
      <c r="C6610" t="s">
        <v>81</v>
      </c>
      <c r="D6610">
        <v>1544600000</v>
      </c>
      <c r="E6610">
        <v>83600000</v>
      </c>
      <c r="F6610">
        <v>1628200000</v>
      </c>
      <c r="G6610">
        <v>42</v>
      </c>
      <c r="H6610">
        <v>23500000</v>
      </c>
      <c r="I6610">
        <v>1.4644481834610829E-2</v>
      </c>
      <c r="J6610" t="s">
        <v>340</v>
      </c>
      <c r="K6610" t="s">
        <v>2123</v>
      </c>
      <c r="L6610" t="s">
        <v>1990</v>
      </c>
    </row>
    <row r="6611" spans="1:12" x14ac:dyDescent="0.3">
      <c r="A6611" s="9">
        <v>45138</v>
      </c>
      <c r="B6611" t="s">
        <v>273</v>
      </c>
      <c r="C6611" t="s">
        <v>82</v>
      </c>
      <c r="D6611">
        <v>935600000</v>
      </c>
      <c r="E6611">
        <v>116100000</v>
      </c>
      <c r="F6611">
        <v>1051700000</v>
      </c>
      <c r="G6611">
        <v>47</v>
      </c>
      <c r="H6611">
        <v>8500000</v>
      </c>
      <c r="I6611">
        <v>8.148006134969325E-3</v>
      </c>
      <c r="J6611" t="s">
        <v>340</v>
      </c>
      <c r="K6611" t="s">
        <v>1865</v>
      </c>
      <c r="L6611" t="s">
        <v>1984</v>
      </c>
    </row>
    <row r="6612" spans="1:12" x14ac:dyDescent="0.3">
      <c r="A6612" s="9">
        <v>45138</v>
      </c>
      <c r="B6612" t="s">
        <v>275</v>
      </c>
      <c r="C6612" t="s">
        <v>84</v>
      </c>
      <c r="D6612">
        <v>1300000</v>
      </c>
      <c r="E6612">
        <v>0</v>
      </c>
      <c r="F6612">
        <v>1300000</v>
      </c>
      <c r="G6612">
        <v>110</v>
      </c>
      <c r="H6612">
        <v>100000</v>
      </c>
      <c r="I6612">
        <v>8.3333333333333329E-2</v>
      </c>
      <c r="J6612" t="s">
        <v>340</v>
      </c>
      <c r="K6612" t="s">
        <v>598</v>
      </c>
      <c r="L6612" t="s">
        <v>486</v>
      </c>
    </row>
    <row r="6613" spans="1:12" x14ac:dyDescent="0.3">
      <c r="A6613" s="9">
        <v>45138</v>
      </c>
      <c r="B6613" t="s">
        <v>262</v>
      </c>
      <c r="C6613" t="s">
        <v>71</v>
      </c>
      <c r="D6613">
        <v>459900000</v>
      </c>
      <c r="E6613">
        <v>30100000</v>
      </c>
      <c r="F6613">
        <v>490000000</v>
      </c>
      <c r="G6613">
        <v>53</v>
      </c>
      <c r="H6613">
        <v>-5600000</v>
      </c>
      <c r="I6613">
        <v>-1.1299435028248589E-2</v>
      </c>
      <c r="J6613" t="s">
        <v>341</v>
      </c>
      <c r="K6613" t="s">
        <v>1230</v>
      </c>
      <c r="L6613" t="s">
        <v>2070</v>
      </c>
    </row>
    <row r="6614" spans="1:12" x14ac:dyDescent="0.3">
      <c r="A6614" s="9">
        <v>45138</v>
      </c>
      <c r="B6614" t="s">
        <v>289</v>
      </c>
      <c r="C6614" t="s">
        <v>98</v>
      </c>
      <c r="D6614">
        <v>0</v>
      </c>
      <c r="E6614">
        <v>0</v>
      </c>
      <c r="F6614">
        <v>0</v>
      </c>
      <c r="G6614">
        <v>125</v>
      </c>
      <c r="H6614">
        <v>0</v>
      </c>
      <c r="J6614" t="s">
        <v>339</v>
      </c>
      <c r="K6614" t="s">
        <v>348</v>
      </c>
      <c r="L6614" t="s">
        <v>348</v>
      </c>
    </row>
    <row r="6615" spans="1:12" x14ac:dyDescent="0.3">
      <c r="A6615" s="9">
        <v>45138</v>
      </c>
      <c r="B6615" t="s">
        <v>277</v>
      </c>
      <c r="C6615" t="s">
        <v>86</v>
      </c>
      <c r="D6615">
        <v>10500000</v>
      </c>
      <c r="E6615">
        <v>0</v>
      </c>
      <c r="F6615">
        <v>10500000</v>
      </c>
      <c r="G6615">
        <v>96</v>
      </c>
      <c r="H6615">
        <v>-100000</v>
      </c>
      <c r="I6615">
        <v>-9.433962264150943E-3</v>
      </c>
      <c r="J6615" t="s">
        <v>341</v>
      </c>
      <c r="K6615" t="s">
        <v>1724</v>
      </c>
      <c r="L6615" t="s">
        <v>503</v>
      </c>
    </row>
    <row r="6616" spans="1:12" x14ac:dyDescent="0.3">
      <c r="A6616" s="9">
        <v>45138</v>
      </c>
      <c r="B6616" t="s">
        <v>278</v>
      </c>
      <c r="C6616" t="s">
        <v>87</v>
      </c>
      <c r="D6616">
        <v>13545700000</v>
      </c>
      <c r="E6616">
        <v>699000000</v>
      </c>
      <c r="F6616">
        <v>14244700000</v>
      </c>
      <c r="G6616">
        <v>13</v>
      </c>
      <c r="H6616">
        <v>352500000</v>
      </c>
      <c r="I6616">
        <v>2.537395085011733E-2</v>
      </c>
      <c r="J6616" t="s">
        <v>340</v>
      </c>
      <c r="K6616" t="s">
        <v>2320</v>
      </c>
      <c r="L6616" t="s">
        <v>2408</v>
      </c>
    </row>
    <row r="6617" spans="1:12" x14ac:dyDescent="0.3">
      <c r="A6617" s="9">
        <v>45138</v>
      </c>
      <c r="B6617" t="s">
        <v>279</v>
      </c>
      <c r="C6617" t="s">
        <v>88</v>
      </c>
      <c r="D6617">
        <v>0</v>
      </c>
      <c r="E6617">
        <v>8800000</v>
      </c>
      <c r="F6617">
        <v>8800000</v>
      </c>
      <c r="G6617">
        <v>105</v>
      </c>
      <c r="H6617">
        <v>4800000</v>
      </c>
      <c r="I6617">
        <v>1.2</v>
      </c>
      <c r="J6617" t="s">
        <v>340</v>
      </c>
      <c r="K6617" t="s">
        <v>1872</v>
      </c>
      <c r="L6617" t="s">
        <v>1523</v>
      </c>
    </row>
    <row r="6618" spans="1:12" x14ac:dyDescent="0.3">
      <c r="A6618" s="9">
        <v>45138</v>
      </c>
      <c r="B6618" t="s">
        <v>280</v>
      </c>
      <c r="C6618" t="s">
        <v>89</v>
      </c>
      <c r="D6618">
        <v>54800000</v>
      </c>
      <c r="E6618">
        <v>0</v>
      </c>
      <c r="F6618">
        <v>54800000</v>
      </c>
      <c r="G6618">
        <v>83</v>
      </c>
      <c r="H6618">
        <v>-1700000</v>
      </c>
      <c r="I6618">
        <v>-3.0088495575221239E-2</v>
      </c>
      <c r="J6618" t="s">
        <v>341</v>
      </c>
      <c r="K6618" t="s">
        <v>3048</v>
      </c>
      <c r="L6618" t="s">
        <v>1485</v>
      </c>
    </row>
    <row r="6619" spans="1:12" x14ac:dyDescent="0.3">
      <c r="A6619" s="9">
        <v>45138</v>
      </c>
      <c r="B6619" t="s">
        <v>281</v>
      </c>
      <c r="C6619" t="s">
        <v>90</v>
      </c>
      <c r="D6619">
        <v>104100000</v>
      </c>
      <c r="E6619">
        <v>4420400000</v>
      </c>
      <c r="F6619">
        <v>4524500000</v>
      </c>
      <c r="G6619">
        <v>32</v>
      </c>
      <c r="H6619">
        <v>-34800000</v>
      </c>
      <c r="I6619">
        <v>-7.6327506415458509E-3</v>
      </c>
      <c r="J6619" t="s">
        <v>341</v>
      </c>
      <c r="K6619" t="s">
        <v>2698</v>
      </c>
      <c r="L6619" t="s">
        <v>2121</v>
      </c>
    </row>
    <row r="6620" spans="1:12" x14ac:dyDescent="0.3">
      <c r="A6620" s="9">
        <v>45138</v>
      </c>
      <c r="B6620" t="s">
        <v>282</v>
      </c>
      <c r="C6620" t="s">
        <v>91</v>
      </c>
      <c r="D6620">
        <v>35100000</v>
      </c>
      <c r="E6620">
        <v>0</v>
      </c>
      <c r="F6620">
        <v>35100000</v>
      </c>
      <c r="G6620">
        <v>66</v>
      </c>
      <c r="H6620">
        <v>900000</v>
      </c>
      <c r="I6620">
        <v>2.6315789473684209E-2</v>
      </c>
      <c r="J6620" t="s">
        <v>340</v>
      </c>
      <c r="K6620" t="s">
        <v>684</v>
      </c>
      <c r="L6620" t="s">
        <v>441</v>
      </c>
    </row>
    <row r="6621" spans="1:12" x14ac:dyDescent="0.3">
      <c r="A6621" s="9">
        <v>45138</v>
      </c>
      <c r="B6621" t="s">
        <v>283</v>
      </c>
      <c r="C6621" t="s">
        <v>92</v>
      </c>
      <c r="D6621">
        <v>10103600000</v>
      </c>
      <c r="E6621">
        <v>929600000</v>
      </c>
      <c r="F6621">
        <v>11033200000</v>
      </c>
      <c r="G6621">
        <v>18</v>
      </c>
      <c r="H6621">
        <v>544600000</v>
      </c>
      <c r="I6621">
        <v>5.1923040253227311E-2</v>
      </c>
      <c r="J6621" t="s">
        <v>340</v>
      </c>
      <c r="K6621" t="s">
        <v>1514</v>
      </c>
      <c r="L6621" t="s">
        <v>2137</v>
      </c>
    </row>
    <row r="6622" spans="1:12" x14ac:dyDescent="0.3">
      <c r="A6622" s="9">
        <v>45138</v>
      </c>
      <c r="B6622" t="s">
        <v>284</v>
      </c>
      <c r="C6622" t="s">
        <v>93</v>
      </c>
      <c r="D6622">
        <v>163000000</v>
      </c>
      <c r="E6622">
        <v>6600000</v>
      </c>
      <c r="F6622">
        <v>169600000</v>
      </c>
      <c r="G6622">
        <v>67</v>
      </c>
      <c r="H6622">
        <v>-3300000</v>
      </c>
      <c r="I6622">
        <v>-1.9086176980913819E-2</v>
      </c>
      <c r="J6622" t="s">
        <v>341</v>
      </c>
      <c r="K6622" t="s">
        <v>536</v>
      </c>
      <c r="L6622" t="s">
        <v>670</v>
      </c>
    </row>
    <row r="6623" spans="1:12" x14ac:dyDescent="0.3">
      <c r="A6623" s="9">
        <v>45138</v>
      </c>
      <c r="B6623" t="s">
        <v>285</v>
      </c>
      <c r="C6623" t="s">
        <v>94</v>
      </c>
      <c r="D6623">
        <v>3400000</v>
      </c>
      <c r="E6623">
        <v>2600000</v>
      </c>
      <c r="F6623">
        <v>6000000</v>
      </c>
      <c r="G6623">
        <v>102</v>
      </c>
      <c r="H6623">
        <v>-100000</v>
      </c>
      <c r="I6623">
        <v>-1.6393442622950821E-2</v>
      </c>
      <c r="J6623" t="s">
        <v>341</v>
      </c>
      <c r="K6623" t="s">
        <v>1829</v>
      </c>
      <c r="L6623" t="s">
        <v>503</v>
      </c>
    </row>
    <row r="6624" spans="1:12" x14ac:dyDescent="0.3">
      <c r="A6624" s="9">
        <v>45138</v>
      </c>
      <c r="B6624" t="s">
        <v>287</v>
      </c>
      <c r="C6624" t="s">
        <v>96</v>
      </c>
      <c r="D6624">
        <v>43900000</v>
      </c>
      <c r="E6624">
        <v>500000</v>
      </c>
      <c r="F6624">
        <v>44400000</v>
      </c>
      <c r="G6624">
        <v>86</v>
      </c>
      <c r="H6624">
        <v>-600000</v>
      </c>
      <c r="I6624">
        <v>-1.3333333333333331E-2</v>
      </c>
      <c r="J6624" t="s">
        <v>341</v>
      </c>
      <c r="K6624" t="s">
        <v>584</v>
      </c>
      <c r="L6624" t="s">
        <v>492</v>
      </c>
    </row>
    <row r="6625" spans="1:12" x14ac:dyDescent="0.3">
      <c r="A6625" s="9">
        <v>45138</v>
      </c>
      <c r="B6625" t="s">
        <v>288</v>
      </c>
      <c r="C6625" t="s">
        <v>97</v>
      </c>
      <c r="D6625">
        <v>42100000</v>
      </c>
      <c r="E6625">
        <v>2400000</v>
      </c>
      <c r="F6625">
        <v>44500000</v>
      </c>
      <c r="G6625">
        <v>81</v>
      </c>
      <c r="H6625">
        <v>4900000</v>
      </c>
      <c r="I6625">
        <v>0.1237373737373737</v>
      </c>
      <c r="J6625" t="s">
        <v>340</v>
      </c>
      <c r="K6625" t="s">
        <v>2220</v>
      </c>
      <c r="L6625" t="s">
        <v>665</v>
      </c>
    </row>
    <row r="6626" spans="1:12" x14ac:dyDescent="0.3">
      <c r="A6626" s="9">
        <v>45138</v>
      </c>
      <c r="B6626" t="s">
        <v>259</v>
      </c>
      <c r="C6626" t="s">
        <v>68</v>
      </c>
      <c r="D6626">
        <v>149191600000</v>
      </c>
      <c r="E6626">
        <v>33098800000</v>
      </c>
      <c r="F6626">
        <v>182290400000</v>
      </c>
      <c r="G6626">
        <v>3</v>
      </c>
      <c r="H6626">
        <v>718100000</v>
      </c>
      <c r="I6626">
        <v>3.9548984068605176E-3</v>
      </c>
      <c r="J6626" t="s">
        <v>340</v>
      </c>
      <c r="K6626" t="s">
        <v>2749</v>
      </c>
      <c r="L6626" t="s">
        <v>1648</v>
      </c>
    </row>
    <row r="6627" spans="1:12" x14ac:dyDescent="0.3">
      <c r="A6627" s="9">
        <v>45138</v>
      </c>
      <c r="B6627" t="s">
        <v>327</v>
      </c>
      <c r="C6627" t="s">
        <v>145</v>
      </c>
      <c r="D6627">
        <v>0</v>
      </c>
      <c r="E6627">
        <v>0</v>
      </c>
      <c r="F6627">
        <v>0</v>
      </c>
      <c r="G6627">
        <v>120</v>
      </c>
      <c r="H6627">
        <v>0</v>
      </c>
      <c r="J6627" t="s">
        <v>339</v>
      </c>
      <c r="K6627" t="s">
        <v>348</v>
      </c>
      <c r="L6627" t="s">
        <v>348</v>
      </c>
    </row>
    <row r="6628" spans="1:12" x14ac:dyDescent="0.3">
      <c r="A6628" s="9">
        <v>45138</v>
      </c>
      <c r="B6628" t="s">
        <v>276</v>
      </c>
      <c r="C6628" t="s">
        <v>85</v>
      </c>
      <c r="D6628">
        <v>5653000000</v>
      </c>
      <c r="E6628">
        <v>209800000</v>
      </c>
      <c r="F6628">
        <v>5862800000</v>
      </c>
      <c r="G6628">
        <v>28</v>
      </c>
      <c r="H6628">
        <v>-263300000</v>
      </c>
      <c r="I6628">
        <v>-4.2980036238389842E-2</v>
      </c>
      <c r="J6628" t="s">
        <v>341</v>
      </c>
      <c r="K6628" t="s">
        <v>2618</v>
      </c>
      <c r="L6628" t="s">
        <v>846</v>
      </c>
    </row>
    <row r="6629" spans="1:12" x14ac:dyDescent="0.3">
      <c r="A6629" s="9">
        <v>45138</v>
      </c>
      <c r="B6629" t="s">
        <v>274</v>
      </c>
      <c r="C6629" t="s">
        <v>83</v>
      </c>
      <c r="D6629">
        <v>2441400000</v>
      </c>
      <c r="E6629">
        <v>2598300000</v>
      </c>
      <c r="F6629">
        <v>5039700000</v>
      </c>
      <c r="G6629">
        <v>29</v>
      </c>
      <c r="H6629">
        <v>277900000</v>
      </c>
      <c r="I6629">
        <v>5.8360283926246377E-2</v>
      </c>
      <c r="J6629" t="s">
        <v>340</v>
      </c>
      <c r="K6629" t="s">
        <v>1227</v>
      </c>
      <c r="L6629" t="s">
        <v>773</v>
      </c>
    </row>
    <row r="6630" spans="1:12" x14ac:dyDescent="0.3">
      <c r="A6630" s="9">
        <v>45138</v>
      </c>
      <c r="B6630" t="s">
        <v>197</v>
      </c>
      <c r="C6630" t="s">
        <v>5</v>
      </c>
      <c r="D6630">
        <v>549200000</v>
      </c>
      <c r="E6630">
        <v>14000000</v>
      </c>
      <c r="F6630">
        <v>563200000</v>
      </c>
      <c r="G6630">
        <v>55</v>
      </c>
      <c r="H6630">
        <v>13500000</v>
      </c>
      <c r="I6630">
        <v>2.4558850281971981E-2</v>
      </c>
      <c r="J6630" t="s">
        <v>340</v>
      </c>
      <c r="K6630" t="s">
        <v>3049</v>
      </c>
      <c r="L6630" t="s">
        <v>1558</v>
      </c>
    </row>
    <row r="6631" spans="1:12" x14ac:dyDescent="0.3">
      <c r="A6631" s="9">
        <v>45138</v>
      </c>
      <c r="B6631" t="s">
        <v>300</v>
      </c>
      <c r="C6631" t="s">
        <v>109</v>
      </c>
      <c r="D6631">
        <v>400000</v>
      </c>
      <c r="E6631">
        <v>400000</v>
      </c>
      <c r="F6631">
        <v>800000</v>
      </c>
      <c r="G6631">
        <v>113</v>
      </c>
      <c r="H6631">
        <v>0</v>
      </c>
      <c r="I6631">
        <v>0</v>
      </c>
      <c r="J6631" t="s">
        <v>339</v>
      </c>
      <c r="K6631" t="s">
        <v>365</v>
      </c>
      <c r="L6631" t="s">
        <v>348</v>
      </c>
    </row>
    <row r="6632" spans="1:12" x14ac:dyDescent="0.3">
      <c r="A6632" s="9">
        <v>45138</v>
      </c>
      <c r="B6632" t="s">
        <v>328</v>
      </c>
      <c r="C6632" t="s">
        <v>144</v>
      </c>
      <c r="D6632">
        <v>1492800000</v>
      </c>
      <c r="E6632">
        <v>100000000</v>
      </c>
      <c r="F6632">
        <v>1592800000</v>
      </c>
      <c r="G6632">
        <v>43</v>
      </c>
      <c r="H6632">
        <v>-362800000</v>
      </c>
      <c r="I6632">
        <v>-0.18551851094293309</v>
      </c>
      <c r="J6632" t="s">
        <v>341</v>
      </c>
      <c r="K6632" t="s">
        <v>2236</v>
      </c>
      <c r="L6632" t="s">
        <v>1662</v>
      </c>
    </row>
    <row r="6633" spans="1:12" x14ac:dyDescent="0.3">
      <c r="A6633" s="9">
        <v>45138</v>
      </c>
      <c r="B6633" t="s">
        <v>295</v>
      </c>
      <c r="C6633" t="s">
        <v>104</v>
      </c>
      <c r="D6633">
        <v>1911900000</v>
      </c>
      <c r="E6633">
        <v>2299100000</v>
      </c>
      <c r="F6633">
        <v>4211000000</v>
      </c>
      <c r="G6633">
        <v>30</v>
      </c>
      <c r="H6633">
        <v>348500000</v>
      </c>
      <c r="I6633">
        <v>9.0226537216828481E-2</v>
      </c>
      <c r="J6633" t="s">
        <v>340</v>
      </c>
      <c r="K6633" t="s">
        <v>3050</v>
      </c>
      <c r="L6633" t="s">
        <v>2675</v>
      </c>
    </row>
    <row r="6634" spans="1:12" x14ac:dyDescent="0.3">
      <c r="A6634" s="9">
        <v>45138</v>
      </c>
      <c r="B6634" t="s">
        <v>322</v>
      </c>
      <c r="C6634" t="s">
        <v>132</v>
      </c>
      <c r="D6634">
        <v>8090700000</v>
      </c>
      <c r="E6634">
        <v>0</v>
      </c>
      <c r="F6634">
        <v>8090700000</v>
      </c>
      <c r="G6634">
        <v>21</v>
      </c>
      <c r="H6634">
        <v>132500000</v>
      </c>
      <c r="I6634">
        <v>1.6649493604081321E-2</v>
      </c>
      <c r="J6634" t="s">
        <v>340</v>
      </c>
      <c r="K6634" t="s">
        <v>1475</v>
      </c>
      <c r="L6634" t="s">
        <v>1116</v>
      </c>
    </row>
    <row r="6635" spans="1:12" x14ac:dyDescent="0.3">
      <c r="A6635" s="9">
        <v>45138</v>
      </c>
      <c r="B6635" t="s">
        <v>296</v>
      </c>
      <c r="C6635" t="s">
        <v>105</v>
      </c>
      <c r="D6635">
        <v>768000000</v>
      </c>
      <c r="E6635">
        <v>0</v>
      </c>
      <c r="F6635">
        <v>768000000</v>
      </c>
      <c r="G6635">
        <v>51</v>
      </c>
      <c r="H6635">
        <v>-12300000</v>
      </c>
      <c r="I6635">
        <v>-1.5763168012302958E-2</v>
      </c>
      <c r="J6635" t="s">
        <v>341</v>
      </c>
      <c r="K6635" t="s">
        <v>1130</v>
      </c>
      <c r="L6635" t="s">
        <v>796</v>
      </c>
    </row>
    <row r="6636" spans="1:12" x14ac:dyDescent="0.3">
      <c r="A6636" s="9">
        <v>45138</v>
      </c>
      <c r="B6636" t="s">
        <v>333</v>
      </c>
      <c r="C6636" t="s">
        <v>150</v>
      </c>
      <c r="D6636">
        <v>1300000</v>
      </c>
      <c r="E6636">
        <v>0</v>
      </c>
      <c r="F6636">
        <v>1300000</v>
      </c>
      <c r="G6636">
        <v>114</v>
      </c>
      <c r="H6636">
        <v>0</v>
      </c>
      <c r="I6636">
        <v>0</v>
      </c>
      <c r="J6636" t="s">
        <v>339</v>
      </c>
      <c r="K6636" t="s">
        <v>598</v>
      </c>
      <c r="L6636" t="s">
        <v>348</v>
      </c>
    </row>
    <row r="6637" spans="1:12" x14ac:dyDescent="0.3">
      <c r="A6637" s="9">
        <v>45138</v>
      </c>
      <c r="B6637" t="s">
        <v>297</v>
      </c>
      <c r="C6637" t="s">
        <v>106</v>
      </c>
      <c r="D6637">
        <v>261200000</v>
      </c>
      <c r="E6637">
        <v>0</v>
      </c>
      <c r="F6637">
        <v>261200000</v>
      </c>
      <c r="G6637">
        <v>63</v>
      </c>
      <c r="H6637">
        <v>10100000</v>
      </c>
      <c r="I6637">
        <v>4.0223018717642382E-2</v>
      </c>
      <c r="J6637" t="s">
        <v>340</v>
      </c>
      <c r="K6637" t="s">
        <v>644</v>
      </c>
      <c r="L6637" t="s">
        <v>1506</v>
      </c>
    </row>
    <row r="6638" spans="1:12" x14ac:dyDescent="0.3">
      <c r="A6638" s="9">
        <v>45138</v>
      </c>
      <c r="B6638" t="s">
        <v>298</v>
      </c>
      <c r="C6638" t="s">
        <v>107</v>
      </c>
      <c r="D6638">
        <v>3800000</v>
      </c>
      <c r="E6638">
        <v>0</v>
      </c>
      <c r="F6638">
        <v>3800000</v>
      </c>
      <c r="G6638">
        <v>103</v>
      </c>
      <c r="H6638">
        <v>-2800000</v>
      </c>
      <c r="I6638">
        <v>-0.42424242424242431</v>
      </c>
      <c r="J6638" t="s">
        <v>341</v>
      </c>
      <c r="K6638" t="s">
        <v>495</v>
      </c>
      <c r="L6638" t="s">
        <v>1755</v>
      </c>
    </row>
    <row r="6639" spans="1:12" x14ac:dyDescent="0.3">
      <c r="A6639" s="9">
        <v>45138</v>
      </c>
      <c r="B6639" t="s">
        <v>299</v>
      </c>
      <c r="C6639" t="s">
        <v>108</v>
      </c>
      <c r="D6639">
        <v>16940700000</v>
      </c>
      <c r="E6639">
        <v>1650400000</v>
      </c>
      <c r="F6639">
        <v>18591100000</v>
      </c>
      <c r="G6639">
        <v>8</v>
      </c>
      <c r="H6639">
        <v>17400000</v>
      </c>
      <c r="I6639">
        <v>9.3680849803754775E-4</v>
      </c>
      <c r="J6639" t="s">
        <v>340</v>
      </c>
      <c r="K6639" t="s">
        <v>706</v>
      </c>
      <c r="L6639" t="s">
        <v>720</v>
      </c>
    </row>
    <row r="6640" spans="1:12" x14ac:dyDescent="0.3">
      <c r="A6640" s="9">
        <v>45138</v>
      </c>
      <c r="B6640" t="s">
        <v>290</v>
      </c>
      <c r="C6640" t="s">
        <v>99</v>
      </c>
      <c r="D6640">
        <v>224600000</v>
      </c>
      <c r="E6640">
        <v>0</v>
      </c>
      <c r="F6640">
        <v>224600000</v>
      </c>
      <c r="G6640">
        <v>64</v>
      </c>
      <c r="H6640">
        <v>5300000</v>
      </c>
      <c r="I6640">
        <v>2.4167806657546739E-2</v>
      </c>
      <c r="J6640" t="s">
        <v>340</v>
      </c>
      <c r="K6640" t="s">
        <v>1636</v>
      </c>
      <c r="L6640" t="s">
        <v>613</v>
      </c>
    </row>
    <row r="6641" spans="1:12" x14ac:dyDescent="0.3">
      <c r="A6641" s="9">
        <v>45138</v>
      </c>
      <c r="B6641" t="s">
        <v>301</v>
      </c>
      <c r="C6641" t="s">
        <v>110</v>
      </c>
      <c r="D6641">
        <v>2759100000</v>
      </c>
      <c r="E6641">
        <v>151500000</v>
      </c>
      <c r="F6641">
        <v>2910600000</v>
      </c>
      <c r="G6641">
        <v>37</v>
      </c>
      <c r="H6641">
        <v>66000000</v>
      </c>
      <c r="I6641">
        <v>2.3201856148491878E-2</v>
      </c>
      <c r="J6641" t="s">
        <v>340</v>
      </c>
      <c r="K6641" t="s">
        <v>1941</v>
      </c>
      <c r="L6641" t="s">
        <v>3051</v>
      </c>
    </row>
    <row r="6642" spans="1:12" x14ac:dyDescent="0.3">
      <c r="A6642" s="9">
        <v>45138</v>
      </c>
      <c r="B6642" t="s">
        <v>302</v>
      </c>
      <c r="C6642" t="s">
        <v>111</v>
      </c>
      <c r="D6642">
        <v>2400000</v>
      </c>
      <c r="E6642">
        <v>0</v>
      </c>
      <c r="F6642">
        <v>2400000</v>
      </c>
      <c r="G6642">
        <v>109</v>
      </c>
      <c r="H6642">
        <v>200000</v>
      </c>
      <c r="I6642">
        <v>9.0909090909090912E-2</v>
      </c>
      <c r="J6642" t="s">
        <v>340</v>
      </c>
      <c r="K6642" t="s">
        <v>907</v>
      </c>
      <c r="L6642" t="s">
        <v>379</v>
      </c>
    </row>
    <row r="6643" spans="1:12" x14ac:dyDescent="0.3">
      <c r="A6643" s="9">
        <v>45138</v>
      </c>
      <c r="B6643" t="s">
        <v>304</v>
      </c>
      <c r="C6643" t="s">
        <v>113</v>
      </c>
      <c r="D6643">
        <v>15694900000</v>
      </c>
      <c r="E6643">
        <v>3922400000</v>
      </c>
      <c r="F6643">
        <v>19617300000</v>
      </c>
      <c r="G6643">
        <v>11</v>
      </c>
      <c r="H6643">
        <v>-1234900000</v>
      </c>
      <c r="I6643">
        <v>-5.9221568947161449E-2</v>
      </c>
      <c r="J6643" t="s">
        <v>341</v>
      </c>
      <c r="K6643" t="s">
        <v>1942</v>
      </c>
      <c r="L6643" t="s">
        <v>3052</v>
      </c>
    </row>
    <row r="6644" spans="1:12" x14ac:dyDescent="0.3">
      <c r="A6644" s="9">
        <v>45138</v>
      </c>
      <c r="B6644" t="s">
        <v>305</v>
      </c>
      <c r="C6644" t="s">
        <v>114</v>
      </c>
      <c r="D6644">
        <v>14080400000</v>
      </c>
      <c r="E6644">
        <v>7952400000</v>
      </c>
      <c r="F6644">
        <v>22032800000</v>
      </c>
      <c r="G6644">
        <v>6</v>
      </c>
      <c r="H6644">
        <v>-1213500000</v>
      </c>
      <c r="I6644">
        <v>-5.2201855779199273E-2</v>
      </c>
      <c r="J6644" t="s">
        <v>341</v>
      </c>
      <c r="K6644" t="s">
        <v>1200</v>
      </c>
      <c r="L6644" t="s">
        <v>3053</v>
      </c>
    </row>
    <row r="6645" spans="1:12" x14ac:dyDescent="0.3">
      <c r="A6645" s="9">
        <v>45138</v>
      </c>
      <c r="B6645" t="s">
        <v>309</v>
      </c>
      <c r="C6645" t="s">
        <v>118</v>
      </c>
      <c r="D6645">
        <v>41400000</v>
      </c>
      <c r="E6645">
        <v>23100000</v>
      </c>
      <c r="F6645">
        <v>64500000</v>
      </c>
      <c r="G6645">
        <v>80</v>
      </c>
      <c r="H6645">
        <v>-1000000</v>
      </c>
      <c r="I6645">
        <v>-1.526717557251908E-2</v>
      </c>
      <c r="J6645" t="s">
        <v>341</v>
      </c>
      <c r="K6645" t="s">
        <v>1266</v>
      </c>
      <c r="L6645" t="s">
        <v>681</v>
      </c>
    </row>
    <row r="6646" spans="1:12" x14ac:dyDescent="0.3">
      <c r="A6646" s="9">
        <v>45138</v>
      </c>
      <c r="B6646" t="s">
        <v>307</v>
      </c>
      <c r="C6646" t="s">
        <v>141</v>
      </c>
      <c r="D6646">
        <v>130500000</v>
      </c>
      <c r="E6646">
        <v>0</v>
      </c>
      <c r="F6646">
        <v>130500000</v>
      </c>
      <c r="G6646">
        <v>70</v>
      </c>
      <c r="H6646">
        <v>3700000</v>
      </c>
      <c r="I6646">
        <v>2.9179810725552049E-2</v>
      </c>
      <c r="J6646" t="s">
        <v>340</v>
      </c>
      <c r="K6646" t="s">
        <v>608</v>
      </c>
      <c r="L6646" t="s">
        <v>1101</v>
      </c>
    </row>
    <row r="6647" spans="1:12" x14ac:dyDescent="0.3">
      <c r="A6647" s="9">
        <v>45138</v>
      </c>
      <c r="B6647" t="s">
        <v>320</v>
      </c>
      <c r="C6647" t="s">
        <v>157</v>
      </c>
      <c r="D6647">
        <v>123700000</v>
      </c>
      <c r="E6647">
        <v>0</v>
      </c>
      <c r="F6647">
        <v>123700000</v>
      </c>
      <c r="G6647">
        <v>71</v>
      </c>
      <c r="H6647">
        <v>-2100000</v>
      </c>
      <c r="I6647">
        <v>-1.6693163751987278E-2</v>
      </c>
      <c r="J6647" t="s">
        <v>341</v>
      </c>
      <c r="K6647" t="s">
        <v>1994</v>
      </c>
      <c r="L6647" t="s">
        <v>1298</v>
      </c>
    </row>
    <row r="6648" spans="1:12" x14ac:dyDescent="0.3">
      <c r="A6648" s="9">
        <v>45138</v>
      </c>
      <c r="B6648" t="s">
        <v>308</v>
      </c>
      <c r="C6648" t="s">
        <v>117</v>
      </c>
      <c r="D6648">
        <v>214476300000</v>
      </c>
      <c r="E6648">
        <v>24558100000</v>
      </c>
      <c r="F6648">
        <v>239034400000</v>
      </c>
      <c r="G6648">
        <v>1</v>
      </c>
      <c r="H6648">
        <v>289600000</v>
      </c>
      <c r="I6648">
        <v>1.213010712694057E-3</v>
      </c>
      <c r="J6648" t="s">
        <v>340</v>
      </c>
      <c r="K6648" t="s">
        <v>3054</v>
      </c>
      <c r="L6648" t="s">
        <v>797</v>
      </c>
    </row>
    <row r="6649" spans="1:12" x14ac:dyDescent="0.3">
      <c r="A6649" s="9">
        <v>45138</v>
      </c>
      <c r="B6649" t="s">
        <v>310</v>
      </c>
      <c r="C6649" t="s">
        <v>142</v>
      </c>
      <c r="D6649">
        <v>83700000</v>
      </c>
      <c r="E6649">
        <v>0</v>
      </c>
      <c r="F6649">
        <v>83700000</v>
      </c>
      <c r="G6649">
        <v>74</v>
      </c>
      <c r="H6649">
        <v>-900000</v>
      </c>
      <c r="I6649">
        <v>-1.063829787234043E-2</v>
      </c>
      <c r="J6649" t="s">
        <v>341</v>
      </c>
      <c r="K6649" t="s">
        <v>1608</v>
      </c>
      <c r="L6649" t="s">
        <v>599</v>
      </c>
    </row>
    <row r="6650" spans="1:12" x14ac:dyDescent="0.3">
      <c r="A6650" s="9">
        <v>45138</v>
      </c>
      <c r="B6650" t="s">
        <v>311</v>
      </c>
      <c r="C6650" t="s">
        <v>120</v>
      </c>
      <c r="D6650">
        <v>0</v>
      </c>
      <c r="E6650">
        <v>0</v>
      </c>
      <c r="F6650">
        <v>0</v>
      </c>
      <c r="G6650">
        <v>123</v>
      </c>
      <c r="H6650">
        <v>0</v>
      </c>
      <c r="J6650" t="s">
        <v>339</v>
      </c>
      <c r="K6650" t="s">
        <v>348</v>
      </c>
      <c r="L6650" t="s">
        <v>348</v>
      </c>
    </row>
    <row r="6651" spans="1:12" x14ac:dyDescent="0.3">
      <c r="A6651" s="9">
        <v>45138</v>
      </c>
      <c r="B6651" t="s">
        <v>312</v>
      </c>
      <c r="C6651" t="s">
        <v>121</v>
      </c>
      <c r="D6651">
        <v>0</v>
      </c>
      <c r="E6651">
        <v>0</v>
      </c>
      <c r="F6651">
        <v>0</v>
      </c>
      <c r="G6651">
        <v>122</v>
      </c>
      <c r="H6651">
        <v>0</v>
      </c>
      <c r="J6651" t="s">
        <v>339</v>
      </c>
      <c r="K6651" t="s">
        <v>348</v>
      </c>
      <c r="L6651" t="s">
        <v>348</v>
      </c>
    </row>
    <row r="6652" spans="1:12" x14ac:dyDescent="0.3">
      <c r="A6652" s="9">
        <v>45138</v>
      </c>
      <c r="B6652" t="s">
        <v>315</v>
      </c>
      <c r="C6652" t="s">
        <v>124</v>
      </c>
      <c r="D6652">
        <v>0</v>
      </c>
      <c r="E6652">
        <v>2600000</v>
      </c>
      <c r="F6652">
        <v>2600000</v>
      </c>
      <c r="G6652">
        <v>106</v>
      </c>
      <c r="H6652">
        <v>0</v>
      </c>
      <c r="I6652">
        <v>0</v>
      </c>
      <c r="J6652" t="s">
        <v>339</v>
      </c>
      <c r="K6652" t="s">
        <v>1092</v>
      </c>
      <c r="L6652" t="s">
        <v>348</v>
      </c>
    </row>
    <row r="6653" spans="1:12" x14ac:dyDescent="0.3">
      <c r="A6653" s="9">
        <v>45138</v>
      </c>
      <c r="B6653" t="s">
        <v>313</v>
      </c>
      <c r="C6653" t="s">
        <v>122</v>
      </c>
      <c r="D6653">
        <v>125100000</v>
      </c>
      <c r="E6653">
        <v>0</v>
      </c>
      <c r="F6653">
        <v>125100000</v>
      </c>
      <c r="G6653">
        <v>69</v>
      </c>
      <c r="H6653">
        <v>5300000</v>
      </c>
      <c r="I6653">
        <v>4.4240400667779629E-2</v>
      </c>
      <c r="J6653" t="s">
        <v>340</v>
      </c>
      <c r="K6653" t="s">
        <v>391</v>
      </c>
      <c r="L6653" t="s">
        <v>613</v>
      </c>
    </row>
    <row r="6654" spans="1:12" x14ac:dyDescent="0.3">
      <c r="A6654" s="9">
        <v>45138</v>
      </c>
      <c r="B6654" t="s">
        <v>292</v>
      </c>
      <c r="C6654" t="s">
        <v>101</v>
      </c>
      <c r="D6654">
        <v>19782500000</v>
      </c>
      <c r="E6654">
        <v>33300000</v>
      </c>
      <c r="F6654">
        <v>19815800000</v>
      </c>
      <c r="G6654">
        <v>9</v>
      </c>
      <c r="H6654">
        <v>-538300000</v>
      </c>
      <c r="I6654">
        <v>-2.6446760112213259E-2</v>
      </c>
      <c r="J6654" t="s">
        <v>341</v>
      </c>
      <c r="K6654" t="s">
        <v>2713</v>
      </c>
      <c r="L6654" t="s">
        <v>2579</v>
      </c>
    </row>
    <row r="6655" spans="1:12" x14ac:dyDescent="0.3">
      <c r="A6655" s="9">
        <v>45138</v>
      </c>
      <c r="B6655" t="s">
        <v>321</v>
      </c>
      <c r="C6655" t="s">
        <v>130</v>
      </c>
      <c r="D6655">
        <v>336300000</v>
      </c>
      <c r="E6655">
        <v>59500000</v>
      </c>
      <c r="F6655">
        <v>395800000</v>
      </c>
      <c r="G6655">
        <v>58</v>
      </c>
      <c r="H6655">
        <v>-8700000</v>
      </c>
      <c r="I6655">
        <v>-2.150803461063041E-2</v>
      </c>
      <c r="J6655" t="s">
        <v>341</v>
      </c>
      <c r="K6655" t="s">
        <v>2674</v>
      </c>
      <c r="L6655" t="s">
        <v>2697</v>
      </c>
    </row>
    <row r="6656" spans="1:12" x14ac:dyDescent="0.3">
      <c r="A6656" s="9">
        <v>45138</v>
      </c>
      <c r="B6656" t="s">
        <v>316</v>
      </c>
      <c r="C6656" t="s">
        <v>125</v>
      </c>
      <c r="D6656">
        <v>0</v>
      </c>
      <c r="E6656">
        <v>0</v>
      </c>
      <c r="F6656">
        <v>0</v>
      </c>
      <c r="G6656">
        <v>118</v>
      </c>
      <c r="H6656">
        <v>0</v>
      </c>
      <c r="J6656" t="s">
        <v>339</v>
      </c>
      <c r="K6656" t="s">
        <v>348</v>
      </c>
      <c r="L6656" t="s">
        <v>348</v>
      </c>
    </row>
    <row r="6657" spans="1:12" x14ac:dyDescent="0.3">
      <c r="A6657" s="9">
        <v>45138</v>
      </c>
      <c r="B6657" t="s">
        <v>317</v>
      </c>
      <c r="C6657" t="s">
        <v>126</v>
      </c>
      <c r="D6657">
        <v>12198300000</v>
      </c>
      <c r="E6657">
        <v>0</v>
      </c>
      <c r="F6657">
        <v>12198300000</v>
      </c>
      <c r="G6657">
        <v>17</v>
      </c>
      <c r="H6657">
        <v>359800000</v>
      </c>
      <c r="I6657">
        <v>3.0392363897453221E-2</v>
      </c>
      <c r="J6657" t="s">
        <v>340</v>
      </c>
      <c r="K6657" t="s">
        <v>430</v>
      </c>
      <c r="L6657" t="s">
        <v>1099</v>
      </c>
    </row>
    <row r="6658" spans="1:12" x14ac:dyDescent="0.3">
      <c r="A6658" s="9">
        <v>45138</v>
      </c>
      <c r="B6658" t="s">
        <v>318</v>
      </c>
      <c r="C6658" t="s">
        <v>127</v>
      </c>
      <c r="D6658">
        <v>1400000</v>
      </c>
      <c r="E6658">
        <v>0</v>
      </c>
      <c r="F6658">
        <v>1400000</v>
      </c>
      <c r="G6658">
        <v>111</v>
      </c>
      <c r="H6658">
        <v>0</v>
      </c>
      <c r="I6658">
        <v>0</v>
      </c>
      <c r="J6658" t="s">
        <v>339</v>
      </c>
      <c r="K6658" t="s">
        <v>550</v>
      </c>
      <c r="L6658" t="s">
        <v>348</v>
      </c>
    </row>
    <row r="6659" spans="1:12" x14ac:dyDescent="0.3">
      <c r="A6659" s="9">
        <v>45138</v>
      </c>
      <c r="B6659" t="s">
        <v>319</v>
      </c>
      <c r="C6659" t="s">
        <v>128</v>
      </c>
      <c r="D6659">
        <v>6700000</v>
      </c>
      <c r="E6659">
        <v>0</v>
      </c>
      <c r="F6659">
        <v>6700000</v>
      </c>
      <c r="G6659">
        <v>99</v>
      </c>
      <c r="H6659">
        <v>0</v>
      </c>
      <c r="I6659">
        <v>0</v>
      </c>
      <c r="J6659" t="s">
        <v>339</v>
      </c>
      <c r="K6659" t="s">
        <v>533</v>
      </c>
      <c r="L6659" t="s">
        <v>348</v>
      </c>
    </row>
    <row r="6660" spans="1:12" x14ac:dyDescent="0.3">
      <c r="A6660" s="9">
        <v>45138</v>
      </c>
      <c r="B6660" t="s">
        <v>335</v>
      </c>
      <c r="C6660" t="s">
        <v>153</v>
      </c>
      <c r="D6660">
        <v>24400000</v>
      </c>
      <c r="E6660">
        <v>0</v>
      </c>
      <c r="F6660">
        <v>24400000</v>
      </c>
      <c r="G6660">
        <v>82</v>
      </c>
      <c r="H6660">
        <v>2700000</v>
      </c>
      <c r="I6660">
        <v>0.1244239631336406</v>
      </c>
      <c r="J6660" t="s">
        <v>340</v>
      </c>
      <c r="K6660" t="s">
        <v>2462</v>
      </c>
      <c r="L6660" t="s">
        <v>359</v>
      </c>
    </row>
    <row r="6661" spans="1:12" x14ac:dyDescent="0.3">
      <c r="A6661" s="9">
        <v>45138</v>
      </c>
      <c r="B6661" t="s">
        <v>314</v>
      </c>
      <c r="C6661" t="s">
        <v>123</v>
      </c>
      <c r="D6661">
        <v>3000000</v>
      </c>
      <c r="E6661">
        <v>0</v>
      </c>
      <c r="F6661">
        <v>3000000</v>
      </c>
      <c r="G6661">
        <v>107</v>
      </c>
      <c r="H6661">
        <v>-500000</v>
      </c>
      <c r="I6661">
        <v>-0.14285714285714279</v>
      </c>
      <c r="J6661" t="s">
        <v>341</v>
      </c>
      <c r="K6661" t="s">
        <v>674</v>
      </c>
      <c r="L6661" t="s">
        <v>472</v>
      </c>
    </row>
    <row r="6662" spans="1:12" x14ac:dyDescent="0.3">
      <c r="A6662" s="9">
        <v>45169</v>
      </c>
      <c r="B6662" t="s">
        <v>207</v>
      </c>
      <c r="C6662" t="s">
        <v>16</v>
      </c>
      <c r="D6662">
        <v>2113900000</v>
      </c>
      <c r="E6662">
        <v>1781700000</v>
      </c>
      <c r="F6662">
        <v>3895600000</v>
      </c>
      <c r="G6662">
        <v>33</v>
      </c>
      <c r="H6662">
        <v>268700000</v>
      </c>
      <c r="I6662">
        <v>7.4085307011497417E-2</v>
      </c>
      <c r="J6662" t="s">
        <v>340</v>
      </c>
      <c r="K6662" t="s">
        <v>766</v>
      </c>
      <c r="L6662" t="s">
        <v>1313</v>
      </c>
    </row>
    <row r="6663" spans="1:12" x14ac:dyDescent="0.3">
      <c r="A6663" s="9">
        <v>45169</v>
      </c>
      <c r="B6663" t="s">
        <v>206</v>
      </c>
      <c r="C6663" t="s">
        <v>15</v>
      </c>
      <c r="D6663">
        <v>100000</v>
      </c>
      <c r="E6663">
        <v>0</v>
      </c>
      <c r="F6663">
        <v>100000</v>
      </c>
      <c r="G6663">
        <v>115</v>
      </c>
      <c r="H6663">
        <v>0</v>
      </c>
      <c r="I6663">
        <v>0</v>
      </c>
      <c r="J6663" t="s">
        <v>339</v>
      </c>
      <c r="K6663" t="s">
        <v>486</v>
      </c>
      <c r="L6663" t="s">
        <v>348</v>
      </c>
    </row>
    <row r="6664" spans="1:12" x14ac:dyDescent="0.3">
      <c r="A6664" s="9">
        <v>45169</v>
      </c>
      <c r="B6664" t="s">
        <v>205</v>
      </c>
      <c r="C6664" t="s">
        <v>14</v>
      </c>
      <c r="D6664">
        <v>8827800000</v>
      </c>
      <c r="E6664">
        <v>514000000</v>
      </c>
      <c r="F6664">
        <v>9341800000</v>
      </c>
      <c r="G6664">
        <v>20</v>
      </c>
      <c r="H6664">
        <v>219900000</v>
      </c>
      <c r="I6664">
        <v>2.410681985112751E-2</v>
      </c>
      <c r="J6664" t="s">
        <v>340</v>
      </c>
      <c r="K6664" t="s">
        <v>3055</v>
      </c>
      <c r="L6664" t="s">
        <v>531</v>
      </c>
    </row>
    <row r="6665" spans="1:12" x14ac:dyDescent="0.3">
      <c r="A6665" s="9">
        <v>45169</v>
      </c>
      <c r="B6665" t="s">
        <v>204</v>
      </c>
      <c r="C6665" t="s">
        <v>13</v>
      </c>
      <c r="D6665">
        <v>0</v>
      </c>
      <c r="E6665">
        <v>100000</v>
      </c>
      <c r="F6665">
        <v>100000</v>
      </c>
      <c r="G6665">
        <v>108</v>
      </c>
      <c r="H6665">
        <v>100000</v>
      </c>
      <c r="I6665" t="s">
        <v>342</v>
      </c>
      <c r="J6665" t="s">
        <v>340</v>
      </c>
      <c r="K6665" t="s">
        <v>486</v>
      </c>
      <c r="L6665" t="s">
        <v>486</v>
      </c>
    </row>
    <row r="6666" spans="1:12" x14ac:dyDescent="0.3">
      <c r="A6666" s="9">
        <v>45169</v>
      </c>
      <c r="B6666" t="s">
        <v>203</v>
      </c>
      <c r="C6666" t="s">
        <v>12</v>
      </c>
      <c r="D6666">
        <v>21000000</v>
      </c>
      <c r="E6666">
        <v>300000</v>
      </c>
      <c r="F6666">
        <v>21300000</v>
      </c>
      <c r="G6666">
        <v>91</v>
      </c>
      <c r="H6666">
        <v>-1100000</v>
      </c>
      <c r="I6666">
        <v>-4.9107142857142863E-2</v>
      </c>
      <c r="J6666" t="s">
        <v>341</v>
      </c>
      <c r="K6666" t="s">
        <v>1713</v>
      </c>
      <c r="L6666" t="s">
        <v>512</v>
      </c>
    </row>
    <row r="6667" spans="1:12" x14ac:dyDescent="0.3">
      <c r="A6667" s="9">
        <v>45169</v>
      </c>
      <c r="B6667" t="s">
        <v>200</v>
      </c>
      <c r="C6667" t="s">
        <v>9</v>
      </c>
      <c r="D6667">
        <v>6545600000</v>
      </c>
      <c r="E6667">
        <v>0</v>
      </c>
      <c r="F6667">
        <v>6545600000</v>
      </c>
      <c r="G6667">
        <v>23</v>
      </c>
      <c r="H6667">
        <v>-1400000</v>
      </c>
      <c r="I6667">
        <v>-2.138383992668398E-4</v>
      </c>
      <c r="J6667" t="s">
        <v>341</v>
      </c>
      <c r="K6667" t="s">
        <v>2950</v>
      </c>
      <c r="L6667" t="s">
        <v>626</v>
      </c>
    </row>
    <row r="6668" spans="1:12" x14ac:dyDescent="0.3">
      <c r="A6668" s="9">
        <v>45169</v>
      </c>
      <c r="B6668" t="s">
        <v>201</v>
      </c>
      <c r="C6668" t="s">
        <v>10</v>
      </c>
      <c r="D6668">
        <v>2695700000</v>
      </c>
      <c r="E6668">
        <v>320300000</v>
      </c>
      <c r="F6668">
        <v>3016000000</v>
      </c>
      <c r="G6668">
        <v>38</v>
      </c>
      <c r="H6668">
        <v>28500000</v>
      </c>
      <c r="I6668">
        <v>9.5397489539748945E-3</v>
      </c>
      <c r="J6668" t="s">
        <v>340</v>
      </c>
      <c r="K6668" t="s">
        <v>1244</v>
      </c>
      <c r="L6668" t="s">
        <v>3056</v>
      </c>
    </row>
    <row r="6669" spans="1:12" x14ac:dyDescent="0.3">
      <c r="A6669" s="9">
        <v>45169</v>
      </c>
      <c r="B6669" t="s">
        <v>334</v>
      </c>
      <c r="C6669" t="s">
        <v>151</v>
      </c>
      <c r="D6669">
        <v>5511600000</v>
      </c>
      <c r="E6669">
        <v>80000000</v>
      </c>
      <c r="F6669">
        <v>5591600000</v>
      </c>
      <c r="G6669">
        <v>26</v>
      </c>
      <c r="H6669">
        <v>266900000</v>
      </c>
      <c r="I6669">
        <v>5.0124889665145451E-2</v>
      </c>
      <c r="J6669" t="s">
        <v>340</v>
      </c>
      <c r="K6669" t="s">
        <v>671</v>
      </c>
      <c r="L6669" t="s">
        <v>1962</v>
      </c>
    </row>
    <row r="6670" spans="1:12" x14ac:dyDescent="0.3">
      <c r="A6670" s="9">
        <v>45169</v>
      </c>
      <c r="B6670" t="s">
        <v>199</v>
      </c>
      <c r="C6670" t="s">
        <v>8</v>
      </c>
      <c r="D6670">
        <v>7900000</v>
      </c>
      <c r="E6670">
        <v>0</v>
      </c>
      <c r="F6670">
        <v>7900000</v>
      </c>
      <c r="G6670">
        <v>97</v>
      </c>
      <c r="H6670">
        <v>-1100000</v>
      </c>
      <c r="I6670">
        <v>-0.1222222222222222</v>
      </c>
      <c r="J6670" t="s">
        <v>341</v>
      </c>
      <c r="K6670" t="s">
        <v>2110</v>
      </c>
      <c r="L6670" t="s">
        <v>512</v>
      </c>
    </row>
    <row r="6671" spans="1:12" x14ac:dyDescent="0.3">
      <c r="A6671" s="9">
        <v>45169</v>
      </c>
      <c r="B6671" t="s">
        <v>225</v>
      </c>
      <c r="C6671" t="s">
        <v>34</v>
      </c>
      <c r="D6671">
        <v>179524700000</v>
      </c>
      <c r="E6671">
        <v>19826500000</v>
      </c>
      <c r="F6671">
        <v>199351200000</v>
      </c>
      <c r="G6671">
        <v>2</v>
      </c>
      <c r="H6671">
        <v>1092600000</v>
      </c>
      <c r="I6671">
        <v>5.5109841388973797E-3</v>
      </c>
      <c r="J6671" t="s">
        <v>340</v>
      </c>
      <c r="K6671" t="s">
        <v>2382</v>
      </c>
      <c r="L6671" t="s">
        <v>426</v>
      </c>
    </row>
    <row r="6672" spans="1:12" x14ac:dyDescent="0.3">
      <c r="A6672" s="9">
        <v>45169</v>
      </c>
      <c r="B6672" t="s">
        <v>226</v>
      </c>
      <c r="C6672" t="s">
        <v>35</v>
      </c>
      <c r="D6672">
        <v>67600000</v>
      </c>
      <c r="E6672">
        <v>1100000</v>
      </c>
      <c r="F6672">
        <v>68700000</v>
      </c>
      <c r="G6672">
        <v>77</v>
      </c>
      <c r="H6672">
        <v>1100000</v>
      </c>
      <c r="I6672">
        <v>1.6272189349112429E-2</v>
      </c>
      <c r="J6672" t="s">
        <v>340</v>
      </c>
      <c r="K6672" t="s">
        <v>3057</v>
      </c>
      <c r="L6672" t="s">
        <v>574</v>
      </c>
    </row>
    <row r="6673" spans="1:12" x14ac:dyDescent="0.3">
      <c r="A6673" s="9">
        <v>45169</v>
      </c>
      <c r="B6673" t="s">
        <v>202</v>
      </c>
      <c r="C6673" t="s">
        <v>11</v>
      </c>
      <c r="D6673">
        <v>109100000</v>
      </c>
      <c r="E6673">
        <v>0</v>
      </c>
      <c r="F6673">
        <v>109100000</v>
      </c>
      <c r="G6673">
        <v>72</v>
      </c>
      <c r="H6673">
        <v>4900000</v>
      </c>
      <c r="I6673">
        <v>4.7024952015355087E-2</v>
      </c>
      <c r="J6673" t="s">
        <v>340</v>
      </c>
      <c r="K6673" t="s">
        <v>475</v>
      </c>
      <c r="L6673" t="s">
        <v>665</v>
      </c>
    </row>
    <row r="6674" spans="1:12" x14ac:dyDescent="0.3">
      <c r="A6674" s="9">
        <v>45169</v>
      </c>
      <c r="B6674" t="s">
        <v>329</v>
      </c>
      <c r="C6674" t="s">
        <v>146</v>
      </c>
      <c r="D6674">
        <v>23400000</v>
      </c>
      <c r="E6674">
        <v>0</v>
      </c>
      <c r="F6674">
        <v>23400000</v>
      </c>
      <c r="G6674">
        <v>93</v>
      </c>
      <c r="H6674">
        <v>-700000</v>
      </c>
      <c r="I6674">
        <v>-2.9045643153526968E-2</v>
      </c>
      <c r="J6674" t="s">
        <v>341</v>
      </c>
      <c r="K6674" t="s">
        <v>1273</v>
      </c>
      <c r="L6674" t="s">
        <v>610</v>
      </c>
    </row>
    <row r="6675" spans="1:12" x14ac:dyDescent="0.3">
      <c r="A6675" s="9">
        <v>45169</v>
      </c>
      <c r="B6675" t="s">
        <v>338</v>
      </c>
      <c r="C6675" t="s">
        <v>158</v>
      </c>
      <c r="D6675">
        <v>400000</v>
      </c>
      <c r="E6675">
        <v>0</v>
      </c>
      <c r="F6675">
        <v>400000</v>
      </c>
      <c r="G6675">
        <v>116</v>
      </c>
      <c r="H6675">
        <v>0</v>
      </c>
      <c r="I6675">
        <v>0</v>
      </c>
      <c r="J6675" t="s">
        <v>339</v>
      </c>
      <c r="K6675" t="s">
        <v>557</v>
      </c>
      <c r="L6675" t="s">
        <v>348</v>
      </c>
    </row>
    <row r="6676" spans="1:12" x14ac:dyDescent="0.3">
      <c r="A6676" s="9">
        <v>45169</v>
      </c>
      <c r="B6676" t="s">
        <v>337</v>
      </c>
      <c r="C6676" t="s">
        <v>155</v>
      </c>
      <c r="D6676">
        <v>0</v>
      </c>
      <c r="E6676">
        <v>0</v>
      </c>
      <c r="F6676">
        <v>0</v>
      </c>
      <c r="G6676">
        <v>124</v>
      </c>
      <c r="H6676">
        <v>0</v>
      </c>
      <c r="J6676" t="s">
        <v>339</v>
      </c>
      <c r="K6676" t="s">
        <v>348</v>
      </c>
      <c r="L6676" t="s">
        <v>348</v>
      </c>
    </row>
    <row r="6677" spans="1:12" x14ac:dyDescent="0.3">
      <c r="A6677" s="9">
        <v>45169</v>
      </c>
      <c r="B6677" t="s">
        <v>211</v>
      </c>
      <c r="C6677" t="s">
        <v>20</v>
      </c>
      <c r="D6677">
        <v>2288400000</v>
      </c>
      <c r="E6677">
        <v>149300000</v>
      </c>
      <c r="F6677">
        <v>2437700000</v>
      </c>
      <c r="G6677">
        <v>41</v>
      </c>
      <c r="H6677">
        <v>65100000</v>
      </c>
      <c r="I6677">
        <v>2.74382533929023E-2</v>
      </c>
      <c r="J6677" t="s">
        <v>340</v>
      </c>
      <c r="K6677" t="s">
        <v>2779</v>
      </c>
      <c r="L6677" t="s">
        <v>2735</v>
      </c>
    </row>
    <row r="6678" spans="1:12" x14ac:dyDescent="0.3">
      <c r="A6678" s="9">
        <v>45169</v>
      </c>
      <c r="B6678" t="s">
        <v>212</v>
      </c>
      <c r="C6678" t="s">
        <v>21</v>
      </c>
      <c r="D6678">
        <v>2600000</v>
      </c>
      <c r="E6678">
        <v>0</v>
      </c>
      <c r="F6678">
        <v>2600000</v>
      </c>
      <c r="G6678">
        <v>104</v>
      </c>
      <c r="H6678">
        <v>0</v>
      </c>
      <c r="I6678">
        <v>0</v>
      </c>
      <c r="J6678" t="s">
        <v>339</v>
      </c>
      <c r="K6678" t="s">
        <v>1092</v>
      </c>
      <c r="L6678" t="s">
        <v>348</v>
      </c>
    </row>
    <row r="6679" spans="1:12" x14ac:dyDescent="0.3">
      <c r="A6679" s="9">
        <v>45169</v>
      </c>
      <c r="B6679" t="s">
        <v>213</v>
      </c>
      <c r="C6679" t="s">
        <v>22</v>
      </c>
      <c r="D6679">
        <v>177100000</v>
      </c>
      <c r="E6679">
        <v>0</v>
      </c>
      <c r="F6679">
        <v>177100000</v>
      </c>
      <c r="G6679">
        <v>68</v>
      </c>
      <c r="H6679">
        <v>3400000</v>
      </c>
      <c r="I6679">
        <v>1.9573978123200921E-2</v>
      </c>
      <c r="J6679" t="s">
        <v>340</v>
      </c>
      <c r="K6679" t="s">
        <v>815</v>
      </c>
      <c r="L6679" t="s">
        <v>364</v>
      </c>
    </row>
    <row r="6680" spans="1:12" x14ac:dyDescent="0.3">
      <c r="A6680" s="9">
        <v>45169</v>
      </c>
      <c r="B6680" t="s">
        <v>214</v>
      </c>
      <c r="C6680" t="s">
        <v>23</v>
      </c>
      <c r="D6680">
        <v>38700000</v>
      </c>
      <c r="E6680">
        <v>22100000</v>
      </c>
      <c r="F6680">
        <v>60800000</v>
      </c>
      <c r="G6680">
        <v>79</v>
      </c>
      <c r="H6680">
        <v>6700000</v>
      </c>
      <c r="I6680">
        <v>0.12384473197781889</v>
      </c>
      <c r="J6680" t="s">
        <v>340</v>
      </c>
      <c r="K6680" t="s">
        <v>742</v>
      </c>
      <c r="L6680" t="s">
        <v>533</v>
      </c>
    </row>
    <row r="6681" spans="1:12" x14ac:dyDescent="0.3">
      <c r="A6681" s="9">
        <v>45169</v>
      </c>
      <c r="B6681" t="s">
        <v>216</v>
      </c>
      <c r="C6681" t="s">
        <v>25</v>
      </c>
      <c r="D6681">
        <v>37800000</v>
      </c>
      <c r="E6681">
        <v>400000</v>
      </c>
      <c r="F6681">
        <v>38200000</v>
      </c>
      <c r="G6681">
        <v>84</v>
      </c>
      <c r="H6681">
        <v>1300000</v>
      </c>
      <c r="I6681">
        <v>3.5230352303523033E-2</v>
      </c>
      <c r="J6681" t="s">
        <v>340</v>
      </c>
      <c r="K6681" t="s">
        <v>1235</v>
      </c>
      <c r="L6681" t="s">
        <v>598</v>
      </c>
    </row>
    <row r="6682" spans="1:12" x14ac:dyDescent="0.3">
      <c r="A6682" s="9">
        <v>45169</v>
      </c>
      <c r="B6682" t="s">
        <v>234</v>
      </c>
      <c r="C6682" t="s">
        <v>156</v>
      </c>
      <c r="D6682">
        <v>349700000</v>
      </c>
      <c r="E6682">
        <v>54200000</v>
      </c>
      <c r="F6682">
        <v>403900000</v>
      </c>
      <c r="G6682">
        <v>59</v>
      </c>
      <c r="H6682">
        <v>-7400000</v>
      </c>
      <c r="I6682">
        <v>-1.799173352783856E-2</v>
      </c>
      <c r="J6682" t="s">
        <v>341</v>
      </c>
      <c r="K6682" t="s">
        <v>2899</v>
      </c>
      <c r="L6682" t="s">
        <v>3058</v>
      </c>
    </row>
    <row r="6683" spans="1:12" x14ac:dyDescent="0.3">
      <c r="A6683" s="9">
        <v>45169</v>
      </c>
      <c r="B6683" t="s">
        <v>220</v>
      </c>
      <c r="C6683" t="s">
        <v>29</v>
      </c>
      <c r="D6683">
        <v>24000000</v>
      </c>
      <c r="E6683">
        <v>0</v>
      </c>
      <c r="F6683">
        <v>24000000</v>
      </c>
      <c r="G6683">
        <v>90</v>
      </c>
      <c r="H6683">
        <v>100000</v>
      </c>
      <c r="I6683">
        <v>4.1841004184100406E-3</v>
      </c>
      <c r="J6683" t="s">
        <v>340</v>
      </c>
      <c r="K6683" t="s">
        <v>750</v>
      </c>
      <c r="L6683" t="s">
        <v>486</v>
      </c>
    </row>
    <row r="6684" spans="1:12" x14ac:dyDescent="0.3">
      <c r="A6684" s="9">
        <v>45169</v>
      </c>
      <c r="B6684" t="s">
        <v>221</v>
      </c>
      <c r="C6684" t="s">
        <v>30</v>
      </c>
      <c r="D6684">
        <v>3288600000</v>
      </c>
      <c r="E6684">
        <v>135500000</v>
      </c>
      <c r="F6684">
        <v>3424100000</v>
      </c>
      <c r="G6684">
        <v>36</v>
      </c>
      <c r="H6684">
        <v>79400000</v>
      </c>
      <c r="I6684">
        <v>2.3739049840045441E-2</v>
      </c>
      <c r="J6684" t="s">
        <v>340</v>
      </c>
      <c r="K6684" t="s">
        <v>1734</v>
      </c>
      <c r="L6684" t="s">
        <v>3026</v>
      </c>
    </row>
    <row r="6685" spans="1:12" x14ac:dyDescent="0.3">
      <c r="A6685" s="9">
        <v>45169</v>
      </c>
      <c r="B6685" t="s">
        <v>222</v>
      </c>
      <c r="C6685" t="s">
        <v>31</v>
      </c>
      <c r="D6685">
        <v>1036200000</v>
      </c>
      <c r="E6685">
        <v>154700000</v>
      </c>
      <c r="F6685">
        <v>1190900000</v>
      </c>
      <c r="G6685">
        <v>46</v>
      </c>
      <c r="H6685">
        <v>102300000</v>
      </c>
      <c r="I6685">
        <v>9.3973911445893815E-2</v>
      </c>
      <c r="J6685" t="s">
        <v>340</v>
      </c>
      <c r="K6685" t="s">
        <v>2393</v>
      </c>
      <c r="L6685" t="s">
        <v>612</v>
      </c>
    </row>
    <row r="6686" spans="1:12" x14ac:dyDescent="0.3">
      <c r="A6686" s="9">
        <v>45169</v>
      </c>
      <c r="B6686" t="s">
        <v>223</v>
      </c>
      <c r="C6686" t="s">
        <v>32</v>
      </c>
      <c r="D6686">
        <v>65900000.000000007</v>
      </c>
      <c r="E6686">
        <v>10500000</v>
      </c>
      <c r="F6686">
        <v>76400000</v>
      </c>
      <c r="G6686">
        <v>76</v>
      </c>
      <c r="H6686">
        <v>-900000</v>
      </c>
      <c r="I6686">
        <v>-1.1642949547218629E-2</v>
      </c>
      <c r="J6686" t="s">
        <v>341</v>
      </c>
      <c r="K6686" t="s">
        <v>2079</v>
      </c>
      <c r="L6686" t="s">
        <v>599</v>
      </c>
    </row>
    <row r="6687" spans="1:12" x14ac:dyDescent="0.3">
      <c r="A6687" s="9">
        <v>45169</v>
      </c>
      <c r="B6687" t="s">
        <v>242</v>
      </c>
      <c r="C6687" t="s">
        <v>51</v>
      </c>
      <c r="D6687">
        <v>17300000</v>
      </c>
      <c r="E6687">
        <v>0</v>
      </c>
      <c r="F6687">
        <v>17300000</v>
      </c>
      <c r="G6687">
        <v>95</v>
      </c>
      <c r="H6687">
        <v>-100000</v>
      </c>
      <c r="I6687">
        <v>-5.7471264367816091E-3</v>
      </c>
      <c r="J6687" t="s">
        <v>341</v>
      </c>
      <c r="K6687" t="s">
        <v>2708</v>
      </c>
      <c r="L6687" t="s">
        <v>503</v>
      </c>
    </row>
    <row r="6688" spans="1:12" x14ac:dyDescent="0.3">
      <c r="A6688" s="9">
        <v>45169</v>
      </c>
      <c r="B6688" t="s">
        <v>258</v>
      </c>
      <c r="C6688" t="s">
        <v>67</v>
      </c>
      <c r="D6688">
        <v>316200000</v>
      </c>
      <c r="E6688">
        <v>16100000</v>
      </c>
      <c r="F6688">
        <v>332300000</v>
      </c>
      <c r="G6688">
        <v>61</v>
      </c>
      <c r="H6688">
        <v>7100000</v>
      </c>
      <c r="I6688">
        <v>2.1832718327183271E-2</v>
      </c>
      <c r="J6688" t="s">
        <v>340</v>
      </c>
      <c r="K6688" t="s">
        <v>1698</v>
      </c>
      <c r="L6688" t="s">
        <v>1105</v>
      </c>
    </row>
    <row r="6689" spans="1:12" x14ac:dyDescent="0.3">
      <c r="A6689" s="9">
        <v>45169</v>
      </c>
      <c r="B6689" t="s">
        <v>228</v>
      </c>
      <c r="C6689" t="s">
        <v>37</v>
      </c>
      <c r="D6689">
        <v>3292000000</v>
      </c>
      <c r="E6689">
        <v>3984400000</v>
      </c>
      <c r="F6689">
        <v>7276400000</v>
      </c>
      <c r="G6689">
        <v>22</v>
      </c>
      <c r="H6689">
        <v>253600000</v>
      </c>
      <c r="I6689">
        <v>3.6110952896280683E-2</v>
      </c>
      <c r="J6689" t="s">
        <v>340</v>
      </c>
      <c r="K6689" t="s">
        <v>696</v>
      </c>
      <c r="L6689" t="s">
        <v>585</v>
      </c>
    </row>
    <row r="6690" spans="1:12" x14ac:dyDescent="0.3">
      <c r="A6690" s="9">
        <v>45169</v>
      </c>
      <c r="B6690" t="s">
        <v>208</v>
      </c>
      <c r="C6690" t="s">
        <v>17</v>
      </c>
      <c r="D6690">
        <v>2037300000</v>
      </c>
      <c r="E6690">
        <v>155600000</v>
      </c>
      <c r="F6690">
        <v>2192900000</v>
      </c>
      <c r="G6690">
        <v>40</v>
      </c>
      <c r="H6690">
        <v>26500000</v>
      </c>
      <c r="I6690">
        <v>1.2232274741506651E-2</v>
      </c>
      <c r="J6690" t="s">
        <v>340</v>
      </c>
      <c r="K6690" t="s">
        <v>2062</v>
      </c>
      <c r="L6690" t="s">
        <v>2562</v>
      </c>
    </row>
    <row r="6691" spans="1:12" x14ac:dyDescent="0.3">
      <c r="A6691" s="9">
        <v>45169</v>
      </c>
      <c r="B6691" t="s">
        <v>256</v>
      </c>
      <c r="C6691" t="s">
        <v>65</v>
      </c>
      <c r="D6691">
        <v>351400000</v>
      </c>
      <c r="E6691">
        <v>122300000</v>
      </c>
      <c r="F6691">
        <v>473700000</v>
      </c>
      <c r="G6691">
        <v>57</v>
      </c>
      <c r="H6691">
        <v>34200000</v>
      </c>
      <c r="I6691">
        <v>7.7815699658703066E-2</v>
      </c>
      <c r="J6691" t="s">
        <v>340</v>
      </c>
      <c r="K6691" t="s">
        <v>2143</v>
      </c>
      <c r="L6691" t="s">
        <v>1576</v>
      </c>
    </row>
    <row r="6692" spans="1:12" x14ac:dyDescent="0.3">
      <c r="A6692" s="9">
        <v>45169</v>
      </c>
      <c r="B6692" t="s">
        <v>245</v>
      </c>
      <c r="C6692" t="s">
        <v>54</v>
      </c>
      <c r="D6692">
        <v>17090900000</v>
      </c>
      <c r="E6692">
        <v>1501600000</v>
      </c>
      <c r="F6692">
        <v>18592500000</v>
      </c>
      <c r="G6692">
        <v>7</v>
      </c>
      <c r="H6692">
        <v>46700000</v>
      </c>
      <c r="I6692">
        <v>2.5180903492974149E-3</v>
      </c>
      <c r="J6692" t="s">
        <v>340</v>
      </c>
      <c r="K6692" t="s">
        <v>706</v>
      </c>
      <c r="L6692" t="s">
        <v>1216</v>
      </c>
    </row>
    <row r="6693" spans="1:12" x14ac:dyDescent="0.3">
      <c r="A6693" s="9">
        <v>45169</v>
      </c>
      <c r="B6693" t="s">
        <v>254</v>
      </c>
      <c r="C6693" t="s">
        <v>63</v>
      </c>
      <c r="D6693">
        <v>4759400000</v>
      </c>
      <c r="E6693">
        <v>383500000</v>
      </c>
      <c r="F6693">
        <v>5142900000</v>
      </c>
      <c r="G6693">
        <v>27</v>
      </c>
      <c r="H6693">
        <v>225500000</v>
      </c>
      <c r="I6693">
        <v>4.5857567006954897E-2</v>
      </c>
      <c r="J6693" t="s">
        <v>340</v>
      </c>
      <c r="K6693" t="s">
        <v>2022</v>
      </c>
      <c r="L6693" t="s">
        <v>1044</v>
      </c>
    </row>
    <row r="6694" spans="1:12" x14ac:dyDescent="0.3">
      <c r="A6694" s="9">
        <v>45169</v>
      </c>
      <c r="B6694" t="s">
        <v>291</v>
      </c>
      <c r="C6694" t="s">
        <v>100</v>
      </c>
      <c r="D6694">
        <v>700000</v>
      </c>
      <c r="E6694">
        <v>800000</v>
      </c>
      <c r="F6694">
        <v>1500000</v>
      </c>
      <c r="G6694">
        <v>112</v>
      </c>
      <c r="H6694">
        <v>400000</v>
      </c>
      <c r="I6694">
        <v>0.36363636363636359</v>
      </c>
      <c r="J6694" t="s">
        <v>340</v>
      </c>
      <c r="K6694" t="s">
        <v>461</v>
      </c>
      <c r="L6694" t="s">
        <v>557</v>
      </c>
    </row>
    <row r="6695" spans="1:12" x14ac:dyDescent="0.3">
      <c r="A6695" s="9">
        <v>45169</v>
      </c>
      <c r="B6695" t="s">
        <v>230</v>
      </c>
      <c r="C6695" t="s">
        <v>39</v>
      </c>
      <c r="D6695">
        <v>2834200000</v>
      </c>
      <c r="E6695">
        <v>872100000</v>
      </c>
      <c r="F6695">
        <v>3706300000</v>
      </c>
      <c r="G6695">
        <v>34</v>
      </c>
      <c r="H6695">
        <v>330600000</v>
      </c>
      <c r="I6695">
        <v>9.7935243060698521E-2</v>
      </c>
      <c r="J6695" t="s">
        <v>340</v>
      </c>
      <c r="K6695" t="s">
        <v>1704</v>
      </c>
      <c r="L6695" t="s">
        <v>1236</v>
      </c>
    </row>
    <row r="6696" spans="1:12" x14ac:dyDescent="0.3">
      <c r="A6696" s="9">
        <v>45169</v>
      </c>
      <c r="B6696" t="s">
        <v>336</v>
      </c>
      <c r="C6696" t="s">
        <v>154</v>
      </c>
      <c r="D6696">
        <v>0</v>
      </c>
      <c r="E6696">
        <v>0</v>
      </c>
      <c r="F6696">
        <v>0</v>
      </c>
      <c r="G6696">
        <v>126</v>
      </c>
      <c r="H6696">
        <v>0</v>
      </c>
      <c r="J6696" t="s">
        <v>339</v>
      </c>
      <c r="K6696" t="s">
        <v>348</v>
      </c>
      <c r="L6696" t="s">
        <v>348</v>
      </c>
    </row>
    <row r="6697" spans="1:12" x14ac:dyDescent="0.3">
      <c r="A6697" s="9">
        <v>45169</v>
      </c>
      <c r="B6697" t="s">
        <v>231</v>
      </c>
      <c r="C6697" t="s">
        <v>40</v>
      </c>
      <c r="D6697">
        <v>551000000</v>
      </c>
      <c r="E6697">
        <v>532600000</v>
      </c>
      <c r="F6697">
        <v>1083600000</v>
      </c>
      <c r="G6697">
        <v>48</v>
      </c>
      <c r="H6697">
        <v>-15500000</v>
      </c>
      <c r="I6697">
        <v>-1.4102447457010279E-2</v>
      </c>
      <c r="J6697" t="s">
        <v>341</v>
      </c>
      <c r="K6697" t="s">
        <v>2132</v>
      </c>
      <c r="L6697" t="s">
        <v>783</v>
      </c>
    </row>
    <row r="6698" spans="1:12" x14ac:dyDescent="0.3">
      <c r="A6698" s="9">
        <v>45169</v>
      </c>
      <c r="B6698" t="s">
        <v>232</v>
      </c>
      <c r="C6698" t="s">
        <v>41</v>
      </c>
      <c r="D6698">
        <v>308600000</v>
      </c>
      <c r="E6698">
        <v>0</v>
      </c>
      <c r="F6698">
        <v>308600000</v>
      </c>
      <c r="G6698">
        <v>62</v>
      </c>
      <c r="H6698">
        <v>3300000</v>
      </c>
      <c r="I6698">
        <v>1.0809040288241071E-2</v>
      </c>
      <c r="J6698" t="s">
        <v>340</v>
      </c>
      <c r="K6698" t="s">
        <v>425</v>
      </c>
      <c r="L6698" t="s">
        <v>886</v>
      </c>
    </row>
    <row r="6699" spans="1:12" x14ac:dyDescent="0.3">
      <c r="A6699" s="9">
        <v>45169</v>
      </c>
      <c r="B6699" t="s">
        <v>233</v>
      </c>
      <c r="C6699" t="s">
        <v>42</v>
      </c>
      <c r="D6699">
        <v>134956800000</v>
      </c>
      <c r="E6699">
        <v>16088000000</v>
      </c>
      <c r="F6699">
        <v>151044800000</v>
      </c>
      <c r="G6699">
        <v>4</v>
      </c>
      <c r="H6699">
        <v>1054700000</v>
      </c>
      <c r="I6699">
        <v>7.0317974319638434E-3</v>
      </c>
      <c r="J6699" t="s">
        <v>340</v>
      </c>
      <c r="K6699" t="s">
        <v>413</v>
      </c>
      <c r="L6699" t="s">
        <v>1865</v>
      </c>
    </row>
    <row r="6700" spans="1:12" x14ac:dyDescent="0.3">
      <c r="A6700" s="9">
        <v>45169</v>
      </c>
      <c r="B6700" t="s">
        <v>235</v>
      </c>
      <c r="C6700" t="s">
        <v>44</v>
      </c>
      <c r="D6700">
        <v>0</v>
      </c>
      <c r="E6700">
        <v>0</v>
      </c>
      <c r="F6700">
        <v>0</v>
      </c>
      <c r="G6700">
        <v>121</v>
      </c>
      <c r="H6700">
        <v>0</v>
      </c>
      <c r="J6700" t="s">
        <v>339</v>
      </c>
      <c r="K6700" t="s">
        <v>348</v>
      </c>
      <c r="L6700" t="s">
        <v>348</v>
      </c>
    </row>
    <row r="6701" spans="1:12" x14ac:dyDescent="0.3">
      <c r="A6701" s="9">
        <v>45169</v>
      </c>
      <c r="B6701" t="s">
        <v>270</v>
      </c>
      <c r="C6701" t="s">
        <v>140</v>
      </c>
      <c r="D6701">
        <v>24700000</v>
      </c>
      <c r="E6701">
        <v>0</v>
      </c>
      <c r="F6701">
        <v>24700000</v>
      </c>
      <c r="G6701">
        <v>92</v>
      </c>
      <c r="H6701">
        <v>-1300000</v>
      </c>
      <c r="I6701">
        <v>-0.05</v>
      </c>
      <c r="J6701" t="s">
        <v>341</v>
      </c>
      <c r="K6701" t="s">
        <v>2434</v>
      </c>
      <c r="L6701" t="s">
        <v>1023</v>
      </c>
    </row>
    <row r="6702" spans="1:12" x14ac:dyDescent="0.3">
      <c r="A6702" s="9">
        <v>45169</v>
      </c>
      <c r="B6702" t="s">
        <v>236</v>
      </c>
      <c r="C6702" t="s">
        <v>45</v>
      </c>
      <c r="D6702">
        <v>0</v>
      </c>
      <c r="E6702">
        <v>0</v>
      </c>
      <c r="F6702">
        <v>0</v>
      </c>
      <c r="G6702">
        <v>117</v>
      </c>
      <c r="H6702">
        <v>0</v>
      </c>
      <c r="J6702" t="s">
        <v>339</v>
      </c>
      <c r="K6702" t="s">
        <v>348</v>
      </c>
      <c r="L6702" t="s">
        <v>348</v>
      </c>
    </row>
    <row r="6703" spans="1:12" x14ac:dyDescent="0.3">
      <c r="A6703" s="9">
        <v>45169</v>
      </c>
      <c r="B6703" t="s">
        <v>237</v>
      </c>
      <c r="C6703" t="s">
        <v>46</v>
      </c>
      <c r="D6703">
        <v>37000000</v>
      </c>
      <c r="E6703">
        <v>37400000</v>
      </c>
      <c r="F6703">
        <v>74400000</v>
      </c>
      <c r="G6703">
        <v>78</v>
      </c>
      <c r="H6703">
        <v>-1700000</v>
      </c>
      <c r="I6703">
        <v>-2.233902759526938E-2</v>
      </c>
      <c r="J6703" t="s">
        <v>341</v>
      </c>
      <c r="K6703" t="s">
        <v>1328</v>
      </c>
      <c r="L6703" t="s">
        <v>1485</v>
      </c>
    </row>
    <row r="6704" spans="1:12" x14ac:dyDescent="0.3">
      <c r="A6704" s="9">
        <v>45169</v>
      </c>
      <c r="B6704" t="s">
        <v>238</v>
      </c>
      <c r="C6704" t="s">
        <v>47</v>
      </c>
      <c r="D6704">
        <v>109600000</v>
      </c>
      <c r="E6704">
        <v>0</v>
      </c>
      <c r="F6704">
        <v>109600000</v>
      </c>
      <c r="G6704">
        <v>73</v>
      </c>
      <c r="H6704">
        <v>-1700000</v>
      </c>
      <c r="I6704">
        <v>-1.5274034141958669E-2</v>
      </c>
      <c r="J6704" t="s">
        <v>341</v>
      </c>
      <c r="K6704" t="s">
        <v>475</v>
      </c>
      <c r="L6704" t="s">
        <v>1485</v>
      </c>
    </row>
    <row r="6705" spans="1:12" x14ac:dyDescent="0.3">
      <c r="A6705" s="9">
        <v>45169</v>
      </c>
      <c r="B6705" t="s">
        <v>239</v>
      </c>
      <c r="C6705" t="s">
        <v>48</v>
      </c>
      <c r="D6705">
        <v>33200000</v>
      </c>
      <c r="E6705">
        <v>0</v>
      </c>
      <c r="F6705">
        <v>33200000</v>
      </c>
      <c r="G6705">
        <v>89</v>
      </c>
      <c r="H6705">
        <v>-199999.9999999963</v>
      </c>
      <c r="I6705">
        <v>-5.9880239520956969E-3</v>
      </c>
      <c r="J6705" t="s">
        <v>341</v>
      </c>
      <c r="K6705" t="s">
        <v>779</v>
      </c>
      <c r="L6705" t="s">
        <v>497</v>
      </c>
    </row>
    <row r="6706" spans="1:12" x14ac:dyDescent="0.3">
      <c r="A6706" s="9">
        <v>45169</v>
      </c>
      <c r="B6706" t="s">
        <v>241</v>
      </c>
      <c r="C6706" t="s">
        <v>50</v>
      </c>
      <c r="D6706">
        <v>259500000</v>
      </c>
      <c r="E6706">
        <v>56500000</v>
      </c>
      <c r="F6706">
        <v>316000000</v>
      </c>
      <c r="G6706">
        <v>60</v>
      </c>
      <c r="H6706">
        <v>-2400000</v>
      </c>
      <c r="I6706">
        <v>-7.537688442211055E-3</v>
      </c>
      <c r="J6706" t="s">
        <v>341</v>
      </c>
      <c r="K6706" t="s">
        <v>1306</v>
      </c>
      <c r="L6706" t="s">
        <v>2016</v>
      </c>
    </row>
    <row r="6707" spans="1:12" x14ac:dyDescent="0.3">
      <c r="A6707" s="9">
        <v>45169</v>
      </c>
      <c r="B6707" t="s">
        <v>255</v>
      </c>
      <c r="C6707" t="s">
        <v>64</v>
      </c>
      <c r="D6707">
        <v>2216200000</v>
      </c>
      <c r="E6707">
        <v>237600000</v>
      </c>
      <c r="F6707">
        <v>2453800000</v>
      </c>
      <c r="G6707">
        <v>39</v>
      </c>
      <c r="H6707">
        <v>-103700000</v>
      </c>
      <c r="I6707">
        <v>-4.0547409579667647E-2</v>
      </c>
      <c r="J6707" t="s">
        <v>341</v>
      </c>
      <c r="K6707" t="s">
        <v>2378</v>
      </c>
      <c r="L6707" t="s">
        <v>862</v>
      </c>
    </row>
    <row r="6708" spans="1:12" x14ac:dyDescent="0.3">
      <c r="A6708" s="9">
        <v>45169</v>
      </c>
      <c r="B6708" t="s">
        <v>243</v>
      </c>
      <c r="C6708" t="s">
        <v>52</v>
      </c>
      <c r="D6708">
        <v>3478400000</v>
      </c>
      <c r="E6708">
        <v>14921800000</v>
      </c>
      <c r="F6708">
        <v>18400200000</v>
      </c>
      <c r="G6708">
        <v>10</v>
      </c>
      <c r="H6708">
        <v>640500000</v>
      </c>
      <c r="I6708">
        <v>3.606479839186473E-2</v>
      </c>
      <c r="J6708" t="s">
        <v>340</v>
      </c>
      <c r="K6708" t="s">
        <v>837</v>
      </c>
      <c r="L6708" t="s">
        <v>1537</v>
      </c>
    </row>
    <row r="6709" spans="1:12" x14ac:dyDescent="0.3">
      <c r="A6709" s="9">
        <v>45169</v>
      </c>
      <c r="B6709" t="s">
        <v>244</v>
      </c>
      <c r="C6709" t="s">
        <v>53</v>
      </c>
      <c r="D6709">
        <v>7400000</v>
      </c>
      <c r="E6709">
        <v>200000000</v>
      </c>
      <c r="F6709">
        <v>207400000</v>
      </c>
      <c r="G6709">
        <v>98</v>
      </c>
      <c r="H6709">
        <v>34800000</v>
      </c>
      <c r="I6709">
        <v>0.20162224797219</v>
      </c>
      <c r="J6709" t="s">
        <v>340</v>
      </c>
      <c r="K6709" t="s">
        <v>2219</v>
      </c>
      <c r="L6709" t="s">
        <v>964</v>
      </c>
    </row>
    <row r="6710" spans="1:12" x14ac:dyDescent="0.3">
      <c r="A6710" s="9">
        <v>45169</v>
      </c>
      <c r="B6710" t="s">
        <v>246</v>
      </c>
      <c r="C6710" t="s">
        <v>55</v>
      </c>
      <c r="D6710">
        <v>4702700000</v>
      </c>
      <c r="E6710">
        <v>1576000000</v>
      </c>
      <c r="F6710">
        <v>6278700000</v>
      </c>
      <c r="G6710">
        <v>25</v>
      </c>
      <c r="H6710">
        <v>305900000</v>
      </c>
      <c r="I6710">
        <v>5.1215510313420837E-2</v>
      </c>
      <c r="J6710" t="s">
        <v>340</v>
      </c>
      <c r="K6710" t="s">
        <v>3059</v>
      </c>
      <c r="L6710" t="s">
        <v>1392</v>
      </c>
    </row>
    <row r="6711" spans="1:12" x14ac:dyDescent="0.3">
      <c r="A6711" s="9">
        <v>45169</v>
      </c>
      <c r="B6711" t="s">
        <v>247</v>
      </c>
      <c r="C6711" t="s">
        <v>56</v>
      </c>
      <c r="D6711">
        <v>12501100000</v>
      </c>
      <c r="E6711">
        <v>1491300000</v>
      </c>
      <c r="F6711">
        <v>13992400000</v>
      </c>
      <c r="G6711">
        <v>14</v>
      </c>
      <c r="H6711">
        <v>-139200000</v>
      </c>
      <c r="I6711">
        <v>-9.8502646550992102E-3</v>
      </c>
      <c r="J6711" t="s">
        <v>341</v>
      </c>
      <c r="K6711" t="s">
        <v>1106</v>
      </c>
      <c r="L6711" t="s">
        <v>912</v>
      </c>
    </row>
    <row r="6712" spans="1:12" x14ac:dyDescent="0.3">
      <c r="A6712" s="9">
        <v>45169</v>
      </c>
      <c r="B6712" t="s">
        <v>248</v>
      </c>
      <c r="C6712" t="s">
        <v>57</v>
      </c>
      <c r="D6712">
        <v>638000000</v>
      </c>
      <c r="E6712">
        <v>18600000</v>
      </c>
      <c r="F6712">
        <v>656600000</v>
      </c>
      <c r="G6712">
        <v>52</v>
      </c>
      <c r="H6712">
        <v>-200000</v>
      </c>
      <c r="I6712">
        <v>-3.0450669914738123E-4</v>
      </c>
      <c r="J6712" t="s">
        <v>341</v>
      </c>
      <c r="K6712" t="s">
        <v>3046</v>
      </c>
      <c r="L6712" t="s">
        <v>497</v>
      </c>
    </row>
    <row r="6713" spans="1:12" x14ac:dyDescent="0.3">
      <c r="A6713" s="9">
        <v>45169</v>
      </c>
      <c r="B6713" t="s">
        <v>249</v>
      </c>
      <c r="C6713" t="s">
        <v>58</v>
      </c>
      <c r="D6713">
        <v>402300000</v>
      </c>
      <c r="E6713">
        <v>50500000</v>
      </c>
      <c r="F6713">
        <v>452800000</v>
      </c>
      <c r="G6713">
        <v>56</v>
      </c>
      <c r="H6713">
        <v>22100000</v>
      </c>
      <c r="I6713">
        <v>5.1311817970745299E-2</v>
      </c>
      <c r="J6713" t="s">
        <v>340</v>
      </c>
      <c r="K6713" t="s">
        <v>3022</v>
      </c>
      <c r="L6713" t="s">
        <v>702</v>
      </c>
    </row>
    <row r="6714" spans="1:12" x14ac:dyDescent="0.3">
      <c r="A6714" s="9">
        <v>45169</v>
      </c>
      <c r="B6714" t="s">
        <v>330</v>
      </c>
      <c r="C6714" t="s">
        <v>147</v>
      </c>
      <c r="D6714">
        <v>379300000</v>
      </c>
      <c r="E6714">
        <v>25000000</v>
      </c>
      <c r="F6714">
        <v>404300000</v>
      </c>
      <c r="G6714">
        <v>54</v>
      </c>
      <c r="H6714">
        <v>208900000</v>
      </c>
      <c r="I6714">
        <v>1.0690890481064479</v>
      </c>
      <c r="J6714" t="s">
        <v>340</v>
      </c>
      <c r="K6714" t="s">
        <v>2542</v>
      </c>
      <c r="L6714" t="s">
        <v>1530</v>
      </c>
    </row>
    <row r="6715" spans="1:12" x14ac:dyDescent="0.3">
      <c r="A6715" s="9">
        <v>45169</v>
      </c>
      <c r="B6715" t="s">
        <v>250</v>
      </c>
      <c r="C6715" t="s">
        <v>59</v>
      </c>
      <c r="D6715">
        <v>14246600000</v>
      </c>
      <c r="E6715">
        <v>2283000000</v>
      </c>
      <c r="F6715">
        <v>16529600000</v>
      </c>
      <c r="G6715">
        <v>12</v>
      </c>
      <c r="H6715">
        <v>88300000</v>
      </c>
      <c r="I6715">
        <v>5.3706215445250682E-3</v>
      </c>
      <c r="J6715" t="s">
        <v>340</v>
      </c>
      <c r="K6715" t="s">
        <v>881</v>
      </c>
      <c r="L6715" t="s">
        <v>3060</v>
      </c>
    </row>
    <row r="6716" spans="1:12" x14ac:dyDescent="0.3">
      <c r="A6716" s="9">
        <v>45169</v>
      </c>
      <c r="B6716" t="s">
        <v>198</v>
      </c>
      <c r="C6716" t="s">
        <v>135</v>
      </c>
      <c r="D6716">
        <v>214700000</v>
      </c>
      <c r="E6716">
        <v>33600000</v>
      </c>
      <c r="F6716">
        <v>248300000</v>
      </c>
      <c r="G6716">
        <v>65</v>
      </c>
      <c r="H6716">
        <v>-6400000</v>
      </c>
      <c r="I6716">
        <v>-2.5127601099332549E-2</v>
      </c>
      <c r="J6716" t="s">
        <v>341</v>
      </c>
      <c r="K6716" t="s">
        <v>1433</v>
      </c>
      <c r="L6716" t="s">
        <v>2013</v>
      </c>
    </row>
    <row r="6717" spans="1:12" x14ac:dyDescent="0.3">
      <c r="A6717" s="9">
        <v>45169</v>
      </c>
      <c r="B6717" t="s">
        <v>215</v>
      </c>
      <c r="C6717" t="s">
        <v>131</v>
      </c>
      <c r="D6717">
        <v>36800000</v>
      </c>
      <c r="E6717">
        <v>46400000</v>
      </c>
      <c r="F6717">
        <v>83200000</v>
      </c>
      <c r="G6717">
        <v>75</v>
      </c>
      <c r="H6717">
        <v>4000000</v>
      </c>
      <c r="I6717">
        <v>5.0505050505050497E-2</v>
      </c>
      <c r="J6717" t="s">
        <v>340</v>
      </c>
      <c r="K6717" t="s">
        <v>1138</v>
      </c>
      <c r="L6717" t="s">
        <v>459</v>
      </c>
    </row>
    <row r="6718" spans="1:12" x14ac:dyDescent="0.3">
      <c r="A6718" s="9">
        <v>45169</v>
      </c>
      <c r="B6718" t="s">
        <v>251</v>
      </c>
      <c r="C6718" t="s">
        <v>60</v>
      </c>
      <c r="D6718">
        <v>5691500000</v>
      </c>
      <c r="E6718">
        <v>1067100000</v>
      </c>
      <c r="F6718">
        <v>6758600000</v>
      </c>
      <c r="G6718">
        <v>24</v>
      </c>
      <c r="H6718">
        <v>155100000</v>
      </c>
      <c r="I6718">
        <v>2.348754448398576E-2</v>
      </c>
      <c r="J6718" t="s">
        <v>340</v>
      </c>
      <c r="K6718" t="s">
        <v>3061</v>
      </c>
      <c r="L6718" t="s">
        <v>403</v>
      </c>
    </row>
    <row r="6719" spans="1:12" x14ac:dyDescent="0.3">
      <c r="A6719" s="9">
        <v>45169</v>
      </c>
      <c r="B6719" t="s">
        <v>253</v>
      </c>
      <c r="C6719" t="s">
        <v>62</v>
      </c>
      <c r="D6719">
        <v>3684700000</v>
      </c>
      <c r="E6719">
        <v>0</v>
      </c>
      <c r="F6719">
        <v>3684700000</v>
      </c>
      <c r="G6719">
        <v>35</v>
      </c>
      <c r="H6719">
        <v>-77400000</v>
      </c>
      <c r="I6719">
        <v>-2.0573615799686341E-2</v>
      </c>
      <c r="J6719" t="s">
        <v>341</v>
      </c>
      <c r="K6719" t="s">
        <v>2942</v>
      </c>
      <c r="L6719" t="s">
        <v>1403</v>
      </c>
    </row>
    <row r="6720" spans="1:12" x14ac:dyDescent="0.3">
      <c r="A6720" s="9">
        <v>45169</v>
      </c>
      <c r="B6720" t="s">
        <v>331</v>
      </c>
      <c r="C6720" t="s">
        <v>148</v>
      </c>
      <c r="D6720">
        <v>5800000</v>
      </c>
      <c r="E6720">
        <v>0</v>
      </c>
      <c r="F6720">
        <v>5800000</v>
      </c>
      <c r="G6720">
        <v>100</v>
      </c>
      <c r="H6720">
        <v>-900000</v>
      </c>
      <c r="I6720">
        <v>-0.1343283582089552</v>
      </c>
      <c r="J6720" t="s">
        <v>341</v>
      </c>
      <c r="K6720" t="s">
        <v>1065</v>
      </c>
      <c r="L6720" t="s">
        <v>599</v>
      </c>
    </row>
    <row r="6721" spans="1:12" x14ac:dyDescent="0.3">
      <c r="A6721" s="9">
        <v>45169</v>
      </c>
      <c r="B6721" t="s">
        <v>306</v>
      </c>
      <c r="C6721" t="s">
        <v>152</v>
      </c>
      <c r="D6721">
        <v>22800000</v>
      </c>
      <c r="E6721">
        <v>0</v>
      </c>
      <c r="F6721">
        <v>22800000</v>
      </c>
      <c r="G6721">
        <v>94</v>
      </c>
      <c r="H6721">
        <v>400000</v>
      </c>
      <c r="I6721">
        <v>1.785714285714286E-2</v>
      </c>
      <c r="J6721" t="s">
        <v>340</v>
      </c>
      <c r="K6721" t="s">
        <v>1274</v>
      </c>
      <c r="L6721" t="s">
        <v>557</v>
      </c>
    </row>
    <row r="6722" spans="1:12" x14ac:dyDescent="0.3">
      <c r="A6722" s="9">
        <v>45169</v>
      </c>
      <c r="B6722" t="s">
        <v>257</v>
      </c>
      <c r="C6722" t="s">
        <v>66</v>
      </c>
      <c r="D6722">
        <v>745700000</v>
      </c>
      <c r="E6722">
        <v>0</v>
      </c>
      <c r="F6722">
        <v>745700000</v>
      </c>
      <c r="G6722">
        <v>50</v>
      </c>
      <c r="H6722">
        <v>72100000</v>
      </c>
      <c r="I6722">
        <v>0.1070368171021378</v>
      </c>
      <c r="J6722" t="s">
        <v>340</v>
      </c>
      <c r="K6722" t="s">
        <v>3062</v>
      </c>
      <c r="L6722" t="s">
        <v>2448</v>
      </c>
    </row>
    <row r="6723" spans="1:12" x14ac:dyDescent="0.3">
      <c r="A6723" s="9">
        <v>45169</v>
      </c>
      <c r="B6723" t="s">
        <v>260</v>
      </c>
      <c r="C6723" t="s">
        <v>69</v>
      </c>
      <c r="D6723">
        <v>10554400000</v>
      </c>
      <c r="E6723">
        <v>957700000</v>
      </c>
      <c r="F6723">
        <v>11512100000</v>
      </c>
      <c r="G6723">
        <v>19</v>
      </c>
      <c r="H6723">
        <v>738800000</v>
      </c>
      <c r="I6723">
        <v>6.8576944854408586E-2</v>
      </c>
      <c r="J6723" t="s">
        <v>340</v>
      </c>
      <c r="K6723" t="s">
        <v>1768</v>
      </c>
      <c r="L6723" t="s">
        <v>955</v>
      </c>
    </row>
    <row r="6724" spans="1:12" x14ac:dyDescent="0.3">
      <c r="A6724" s="9">
        <v>45169</v>
      </c>
      <c r="B6724" t="s">
        <v>293</v>
      </c>
      <c r="C6724" t="s">
        <v>102</v>
      </c>
      <c r="D6724">
        <v>14050800000</v>
      </c>
      <c r="E6724">
        <v>492000000</v>
      </c>
      <c r="F6724">
        <v>14542800000</v>
      </c>
      <c r="G6724">
        <v>15</v>
      </c>
      <c r="H6724">
        <v>112700000</v>
      </c>
      <c r="I6724">
        <v>7.81006368632234E-3</v>
      </c>
      <c r="J6724" t="s">
        <v>340</v>
      </c>
      <c r="K6724" t="s">
        <v>1469</v>
      </c>
      <c r="L6724" t="s">
        <v>1243</v>
      </c>
    </row>
    <row r="6725" spans="1:12" x14ac:dyDescent="0.3">
      <c r="A6725" s="9">
        <v>45169</v>
      </c>
      <c r="B6725" t="s">
        <v>294</v>
      </c>
      <c r="C6725" t="s">
        <v>103</v>
      </c>
      <c r="D6725">
        <v>0</v>
      </c>
      <c r="E6725">
        <v>0</v>
      </c>
      <c r="F6725">
        <v>0</v>
      </c>
      <c r="G6725">
        <v>119</v>
      </c>
      <c r="H6725">
        <v>0</v>
      </c>
      <c r="J6725" t="s">
        <v>339</v>
      </c>
      <c r="K6725" t="s">
        <v>348</v>
      </c>
      <c r="L6725" t="s">
        <v>348</v>
      </c>
    </row>
    <row r="6726" spans="1:12" x14ac:dyDescent="0.3">
      <c r="A6726" s="9">
        <v>45169</v>
      </c>
      <c r="B6726" t="s">
        <v>323</v>
      </c>
      <c r="C6726" t="s">
        <v>133</v>
      </c>
      <c r="D6726">
        <v>3668100000</v>
      </c>
      <c r="E6726">
        <v>136100000</v>
      </c>
      <c r="F6726">
        <v>3804200000</v>
      </c>
      <c r="G6726">
        <v>31</v>
      </c>
      <c r="H6726">
        <v>78600000</v>
      </c>
      <c r="I6726">
        <v>2.1097272922482289E-2</v>
      </c>
      <c r="J6726" t="s">
        <v>340</v>
      </c>
      <c r="K6726" t="s">
        <v>3032</v>
      </c>
      <c r="L6726" t="s">
        <v>2293</v>
      </c>
    </row>
    <row r="6727" spans="1:12" x14ac:dyDescent="0.3">
      <c r="A6727" s="9">
        <v>45169</v>
      </c>
      <c r="B6727" t="s">
        <v>332</v>
      </c>
      <c r="C6727" t="s">
        <v>149</v>
      </c>
      <c r="D6727">
        <v>4800000</v>
      </c>
      <c r="E6727">
        <v>0</v>
      </c>
      <c r="F6727">
        <v>4800000</v>
      </c>
      <c r="G6727">
        <v>101</v>
      </c>
      <c r="H6727">
        <v>200000</v>
      </c>
      <c r="I6727">
        <v>4.3478260869565223E-2</v>
      </c>
      <c r="J6727" t="s">
        <v>340</v>
      </c>
      <c r="K6727" t="s">
        <v>1523</v>
      </c>
      <c r="L6727" t="s">
        <v>379</v>
      </c>
    </row>
    <row r="6728" spans="1:12" x14ac:dyDescent="0.3">
      <c r="A6728" s="9">
        <v>45169</v>
      </c>
      <c r="B6728" t="s">
        <v>263</v>
      </c>
      <c r="C6728" t="s">
        <v>72</v>
      </c>
      <c r="D6728">
        <v>38400000</v>
      </c>
      <c r="E6728">
        <v>0</v>
      </c>
      <c r="F6728">
        <v>38400000</v>
      </c>
      <c r="G6728">
        <v>85</v>
      </c>
      <c r="H6728">
        <v>400000</v>
      </c>
      <c r="I6728">
        <v>1.0526315789473681E-2</v>
      </c>
      <c r="J6728" t="s">
        <v>340</v>
      </c>
      <c r="K6728" t="s">
        <v>2272</v>
      </c>
      <c r="L6728" t="s">
        <v>557</v>
      </c>
    </row>
    <row r="6729" spans="1:12" x14ac:dyDescent="0.3">
      <c r="A6729" s="9">
        <v>45169</v>
      </c>
      <c r="B6729" t="s">
        <v>264</v>
      </c>
      <c r="C6729" t="s">
        <v>73</v>
      </c>
      <c r="D6729">
        <v>990400000</v>
      </c>
      <c r="E6729">
        <v>513799999.99999988</v>
      </c>
      <c r="F6729">
        <v>1504200000</v>
      </c>
      <c r="G6729">
        <v>45</v>
      </c>
      <c r="H6729">
        <v>24000000</v>
      </c>
      <c r="I6729">
        <v>1.621402513173895E-2</v>
      </c>
      <c r="J6729" t="s">
        <v>340</v>
      </c>
      <c r="K6729" t="s">
        <v>1132</v>
      </c>
      <c r="L6729" t="s">
        <v>750</v>
      </c>
    </row>
    <row r="6730" spans="1:12" x14ac:dyDescent="0.3">
      <c r="A6730" s="9">
        <v>45169</v>
      </c>
      <c r="B6730" t="s">
        <v>265</v>
      </c>
      <c r="C6730" t="s">
        <v>74</v>
      </c>
      <c r="D6730">
        <v>889700000</v>
      </c>
      <c r="E6730">
        <v>302000000</v>
      </c>
      <c r="F6730">
        <v>1191700000</v>
      </c>
      <c r="G6730">
        <v>44</v>
      </c>
      <c r="H6730">
        <v>48500000</v>
      </c>
      <c r="I6730">
        <v>4.2424772568229532E-2</v>
      </c>
      <c r="J6730" t="s">
        <v>340</v>
      </c>
      <c r="K6730" t="s">
        <v>2393</v>
      </c>
      <c r="L6730" t="s">
        <v>1405</v>
      </c>
    </row>
    <row r="6731" spans="1:12" x14ac:dyDescent="0.3">
      <c r="A6731" s="9">
        <v>45169</v>
      </c>
      <c r="B6731" t="s">
        <v>266</v>
      </c>
      <c r="C6731" t="s">
        <v>75</v>
      </c>
      <c r="D6731">
        <v>0</v>
      </c>
      <c r="E6731">
        <v>19200000</v>
      </c>
      <c r="F6731">
        <v>19200000</v>
      </c>
      <c r="G6731">
        <v>88</v>
      </c>
      <c r="H6731">
        <v>-11000000</v>
      </c>
      <c r="I6731">
        <v>-0.36423841059602652</v>
      </c>
      <c r="J6731" t="s">
        <v>341</v>
      </c>
      <c r="K6731" t="s">
        <v>2479</v>
      </c>
      <c r="L6731" t="s">
        <v>982</v>
      </c>
    </row>
    <row r="6732" spans="1:12" x14ac:dyDescent="0.3">
      <c r="A6732" s="9">
        <v>45169</v>
      </c>
      <c r="B6732" t="s">
        <v>267</v>
      </c>
      <c r="C6732" t="s">
        <v>76</v>
      </c>
      <c r="D6732">
        <v>21450100000</v>
      </c>
      <c r="E6732">
        <v>6433500000</v>
      </c>
      <c r="F6732">
        <v>27883600000</v>
      </c>
      <c r="G6732">
        <v>5</v>
      </c>
      <c r="H6732">
        <v>494700000</v>
      </c>
      <c r="I6732">
        <v>1.8062061638108869E-2</v>
      </c>
      <c r="J6732" t="s">
        <v>340</v>
      </c>
      <c r="K6732" t="s">
        <v>3017</v>
      </c>
      <c r="L6732" t="s">
        <v>1270</v>
      </c>
    </row>
    <row r="6733" spans="1:12" x14ac:dyDescent="0.3">
      <c r="A6733" s="9">
        <v>45169</v>
      </c>
      <c r="B6733" t="s">
        <v>268</v>
      </c>
      <c r="C6733" t="s">
        <v>77</v>
      </c>
      <c r="D6733">
        <v>36600000</v>
      </c>
      <c r="E6733">
        <v>0</v>
      </c>
      <c r="F6733">
        <v>36600000</v>
      </c>
      <c r="G6733">
        <v>87</v>
      </c>
      <c r="H6733">
        <v>300000</v>
      </c>
      <c r="I6733">
        <v>8.2644628099173556E-3</v>
      </c>
      <c r="J6733" t="s">
        <v>340</v>
      </c>
      <c r="K6733" t="s">
        <v>1532</v>
      </c>
      <c r="L6733" t="s">
        <v>390</v>
      </c>
    </row>
    <row r="6734" spans="1:12" x14ac:dyDescent="0.3">
      <c r="A6734" s="9">
        <v>45169</v>
      </c>
      <c r="B6734" t="s">
        <v>269</v>
      </c>
      <c r="C6734" t="s">
        <v>78</v>
      </c>
      <c r="D6734">
        <v>13144400000</v>
      </c>
      <c r="E6734">
        <v>103500000</v>
      </c>
      <c r="F6734">
        <v>13247900000</v>
      </c>
      <c r="G6734">
        <v>16</v>
      </c>
      <c r="H6734">
        <v>11000000</v>
      </c>
      <c r="I6734">
        <v>8.3101028186357835E-4</v>
      </c>
      <c r="J6734" t="s">
        <v>340</v>
      </c>
      <c r="K6734" t="s">
        <v>874</v>
      </c>
      <c r="L6734" t="s">
        <v>791</v>
      </c>
    </row>
    <row r="6735" spans="1:12" x14ac:dyDescent="0.3">
      <c r="A6735" s="9">
        <v>45169</v>
      </c>
      <c r="B6735" t="s">
        <v>271</v>
      </c>
      <c r="C6735" t="s">
        <v>80</v>
      </c>
      <c r="D6735">
        <v>881400000</v>
      </c>
      <c r="E6735">
        <v>166100000</v>
      </c>
      <c r="F6735">
        <v>1047500000</v>
      </c>
      <c r="G6735">
        <v>49</v>
      </c>
      <c r="H6735">
        <v>97100000</v>
      </c>
      <c r="I6735">
        <v>0.10216750841750839</v>
      </c>
      <c r="J6735" t="s">
        <v>340</v>
      </c>
      <c r="K6735" t="s">
        <v>1865</v>
      </c>
      <c r="L6735" t="s">
        <v>3063</v>
      </c>
    </row>
    <row r="6736" spans="1:12" x14ac:dyDescent="0.3">
      <c r="A6736" s="9">
        <v>45169</v>
      </c>
      <c r="B6736" t="s">
        <v>272</v>
      </c>
      <c r="C6736" t="s">
        <v>81</v>
      </c>
      <c r="D6736">
        <v>1586000000</v>
      </c>
      <c r="E6736">
        <v>85600000</v>
      </c>
      <c r="F6736">
        <v>1671600000</v>
      </c>
      <c r="G6736">
        <v>42</v>
      </c>
      <c r="H6736">
        <v>43400000</v>
      </c>
      <c r="I6736">
        <v>2.665520206362855E-2</v>
      </c>
      <c r="J6736" t="s">
        <v>340</v>
      </c>
      <c r="K6736" t="s">
        <v>1911</v>
      </c>
      <c r="L6736" t="s">
        <v>954</v>
      </c>
    </row>
    <row r="6737" spans="1:12" x14ac:dyDescent="0.3">
      <c r="A6737" s="9">
        <v>45169</v>
      </c>
      <c r="B6737" t="s">
        <v>197</v>
      </c>
      <c r="C6737" t="s">
        <v>5</v>
      </c>
      <c r="D6737">
        <v>548000000</v>
      </c>
      <c r="E6737">
        <v>0</v>
      </c>
      <c r="F6737">
        <v>548000000</v>
      </c>
      <c r="G6737">
        <v>55</v>
      </c>
      <c r="H6737">
        <v>-15200000</v>
      </c>
      <c r="I6737">
        <v>-2.698863636363636E-2</v>
      </c>
      <c r="J6737" t="s">
        <v>341</v>
      </c>
      <c r="K6737" t="s">
        <v>1578</v>
      </c>
      <c r="L6737" t="s">
        <v>783</v>
      </c>
    </row>
    <row r="6738" spans="1:12" x14ac:dyDescent="0.3">
      <c r="A6738" s="9">
        <v>45169</v>
      </c>
      <c r="B6738" t="s">
        <v>275</v>
      </c>
      <c r="C6738" t="s">
        <v>84</v>
      </c>
      <c r="D6738">
        <v>1400000</v>
      </c>
      <c r="E6738">
        <v>0</v>
      </c>
      <c r="F6738">
        <v>1400000</v>
      </c>
      <c r="G6738">
        <v>110</v>
      </c>
      <c r="H6738">
        <v>100000</v>
      </c>
      <c r="I6738">
        <v>7.6923076923076927E-2</v>
      </c>
      <c r="J6738" t="s">
        <v>340</v>
      </c>
      <c r="K6738" t="s">
        <v>550</v>
      </c>
      <c r="L6738" t="s">
        <v>486</v>
      </c>
    </row>
    <row r="6739" spans="1:12" x14ac:dyDescent="0.3">
      <c r="A6739" s="9">
        <v>45169</v>
      </c>
      <c r="B6739" t="s">
        <v>262</v>
      </c>
      <c r="C6739" t="s">
        <v>71</v>
      </c>
      <c r="D6739">
        <v>457400000</v>
      </c>
      <c r="E6739">
        <v>30900000</v>
      </c>
      <c r="F6739">
        <v>488300000</v>
      </c>
      <c r="G6739">
        <v>53</v>
      </c>
      <c r="H6739">
        <v>-1700000</v>
      </c>
      <c r="I6739">
        <v>-3.4693877551020412E-3</v>
      </c>
      <c r="J6739" t="s">
        <v>341</v>
      </c>
      <c r="K6739" t="s">
        <v>1331</v>
      </c>
      <c r="L6739" t="s">
        <v>1485</v>
      </c>
    </row>
    <row r="6740" spans="1:12" x14ac:dyDescent="0.3">
      <c r="A6740" s="9">
        <v>45169</v>
      </c>
      <c r="B6740" t="s">
        <v>289</v>
      </c>
      <c r="C6740" t="s">
        <v>98</v>
      </c>
      <c r="D6740">
        <v>0</v>
      </c>
      <c r="E6740">
        <v>0</v>
      </c>
      <c r="F6740">
        <v>0</v>
      </c>
      <c r="G6740">
        <v>125</v>
      </c>
      <c r="H6740">
        <v>0</v>
      </c>
      <c r="J6740" t="s">
        <v>339</v>
      </c>
      <c r="K6740" t="s">
        <v>348</v>
      </c>
      <c r="L6740" t="s">
        <v>348</v>
      </c>
    </row>
    <row r="6741" spans="1:12" x14ac:dyDescent="0.3">
      <c r="A6741" s="9">
        <v>45169</v>
      </c>
      <c r="B6741" t="s">
        <v>277</v>
      </c>
      <c r="C6741" t="s">
        <v>86</v>
      </c>
      <c r="D6741">
        <v>10400000</v>
      </c>
      <c r="E6741">
        <v>0</v>
      </c>
      <c r="F6741">
        <v>10400000</v>
      </c>
      <c r="G6741">
        <v>96</v>
      </c>
      <c r="H6741">
        <v>-100000</v>
      </c>
      <c r="I6741">
        <v>-9.5238095238095247E-3</v>
      </c>
      <c r="J6741" t="s">
        <v>341</v>
      </c>
      <c r="K6741" t="s">
        <v>709</v>
      </c>
      <c r="L6741" t="s">
        <v>503</v>
      </c>
    </row>
    <row r="6742" spans="1:12" x14ac:dyDescent="0.3">
      <c r="A6742" s="9">
        <v>45169</v>
      </c>
      <c r="B6742" t="s">
        <v>278</v>
      </c>
      <c r="C6742" t="s">
        <v>87</v>
      </c>
      <c r="D6742">
        <v>13365400000</v>
      </c>
      <c r="E6742">
        <v>815400000</v>
      </c>
      <c r="F6742">
        <v>14180800000</v>
      </c>
      <c r="G6742">
        <v>13</v>
      </c>
      <c r="H6742">
        <v>-63900000</v>
      </c>
      <c r="I6742">
        <v>-4.4858789584898244E-3</v>
      </c>
      <c r="J6742" t="s">
        <v>341</v>
      </c>
      <c r="K6742" t="s">
        <v>1289</v>
      </c>
      <c r="L6742" t="s">
        <v>1729</v>
      </c>
    </row>
    <row r="6743" spans="1:12" x14ac:dyDescent="0.3">
      <c r="A6743" s="9">
        <v>45169</v>
      </c>
      <c r="B6743" t="s">
        <v>279</v>
      </c>
      <c r="C6743" t="s">
        <v>88</v>
      </c>
      <c r="D6743">
        <v>0</v>
      </c>
      <c r="E6743">
        <v>4100000</v>
      </c>
      <c r="F6743">
        <v>4100000</v>
      </c>
      <c r="G6743">
        <v>105</v>
      </c>
      <c r="H6743">
        <v>-4700000</v>
      </c>
      <c r="I6743">
        <v>-0.53409090909090906</v>
      </c>
      <c r="J6743" t="s">
        <v>341</v>
      </c>
      <c r="K6743" t="s">
        <v>995</v>
      </c>
      <c r="L6743" t="s">
        <v>2428</v>
      </c>
    </row>
    <row r="6744" spans="1:12" x14ac:dyDescent="0.3">
      <c r="A6744" s="9">
        <v>45169</v>
      </c>
      <c r="B6744" t="s">
        <v>280</v>
      </c>
      <c r="C6744" t="s">
        <v>89</v>
      </c>
      <c r="D6744">
        <v>56800000</v>
      </c>
      <c r="E6744">
        <v>0</v>
      </c>
      <c r="F6744">
        <v>56800000</v>
      </c>
      <c r="G6744">
        <v>83</v>
      </c>
      <c r="H6744">
        <v>2000000</v>
      </c>
      <c r="I6744">
        <v>3.6496350364963501E-2</v>
      </c>
      <c r="J6744" t="s">
        <v>340</v>
      </c>
      <c r="K6744" t="s">
        <v>2565</v>
      </c>
      <c r="L6744" t="s">
        <v>754</v>
      </c>
    </row>
    <row r="6745" spans="1:12" x14ac:dyDescent="0.3">
      <c r="A6745" s="9">
        <v>45169</v>
      </c>
      <c r="B6745" t="s">
        <v>281</v>
      </c>
      <c r="C6745" t="s">
        <v>90</v>
      </c>
      <c r="D6745">
        <v>101400000</v>
      </c>
      <c r="E6745">
        <v>4309800000</v>
      </c>
      <c r="F6745">
        <v>4411200000</v>
      </c>
      <c r="G6745">
        <v>32</v>
      </c>
      <c r="H6745">
        <v>-113300000</v>
      </c>
      <c r="I6745">
        <v>-2.5041441043209191E-2</v>
      </c>
      <c r="J6745" t="s">
        <v>341</v>
      </c>
      <c r="K6745" t="s">
        <v>1821</v>
      </c>
      <c r="L6745" t="s">
        <v>770</v>
      </c>
    </row>
    <row r="6746" spans="1:12" x14ac:dyDescent="0.3">
      <c r="A6746" s="9">
        <v>45169</v>
      </c>
      <c r="B6746" t="s">
        <v>282</v>
      </c>
      <c r="C6746" t="s">
        <v>91</v>
      </c>
      <c r="D6746">
        <v>35100000</v>
      </c>
      <c r="E6746">
        <v>0</v>
      </c>
      <c r="F6746">
        <v>35100000</v>
      </c>
      <c r="G6746">
        <v>66</v>
      </c>
      <c r="H6746">
        <v>0</v>
      </c>
      <c r="I6746">
        <v>0</v>
      </c>
      <c r="J6746" t="s">
        <v>339</v>
      </c>
      <c r="K6746" t="s">
        <v>684</v>
      </c>
      <c r="L6746" t="s">
        <v>348</v>
      </c>
    </row>
    <row r="6747" spans="1:12" x14ac:dyDescent="0.3">
      <c r="A6747" s="9">
        <v>45169</v>
      </c>
      <c r="B6747" t="s">
        <v>283</v>
      </c>
      <c r="C6747" t="s">
        <v>92</v>
      </c>
      <c r="D6747">
        <v>10302100000</v>
      </c>
      <c r="E6747">
        <v>909600000</v>
      </c>
      <c r="F6747">
        <v>11211700000</v>
      </c>
      <c r="G6747">
        <v>18</v>
      </c>
      <c r="H6747">
        <v>178500000</v>
      </c>
      <c r="I6747">
        <v>1.6178443244027119E-2</v>
      </c>
      <c r="J6747" t="s">
        <v>340</v>
      </c>
      <c r="K6747" t="s">
        <v>446</v>
      </c>
      <c r="L6747" t="s">
        <v>656</v>
      </c>
    </row>
    <row r="6748" spans="1:12" x14ac:dyDescent="0.3">
      <c r="A6748" s="9">
        <v>45169</v>
      </c>
      <c r="B6748" t="s">
        <v>284</v>
      </c>
      <c r="C6748" t="s">
        <v>93</v>
      </c>
      <c r="D6748">
        <v>169300000</v>
      </c>
      <c r="E6748">
        <v>6600000</v>
      </c>
      <c r="F6748">
        <v>175900000</v>
      </c>
      <c r="G6748">
        <v>67</v>
      </c>
      <c r="H6748">
        <v>6300000</v>
      </c>
      <c r="I6748">
        <v>3.7146226415094338E-2</v>
      </c>
      <c r="J6748" t="s">
        <v>340</v>
      </c>
      <c r="K6748" t="s">
        <v>1240</v>
      </c>
      <c r="L6748" t="s">
        <v>1303</v>
      </c>
    </row>
    <row r="6749" spans="1:12" x14ac:dyDescent="0.3">
      <c r="A6749" s="9">
        <v>45169</v>
      </c>
      <c r="B6749" t="s">
        <v>285</v>
      </c>
      <c r="C6749" t="s">
        <v>94</v>
      </c>
      <c r="D6749">
        <v>3300000</v>
      </c>
      <c r="E6749">
        <v>2600000</v>
      </c>
      <c r="F6749">
        <v>5900000</v>
      </c>
      <c r="G6749">
        <v>102</v>
      </c>
      <c r="H6749">
        <v>-100000</v>
      </c>
      <c r="I6749">
        <v>-1.666666666666667E-2</v>
      </c>
      <c r="J6749" t="s">
        <v>341</v>
      </c>
      <c r="K6749" t="s">
        <v>358</v>
      </c>
      <c r="L6749" t="s">
        <v>503</v>
      </c>
    </row>
    <row r="6750" spans="1:12" x14ac:dyDescent="0.3">
      <c r="A6750" s="9">
        <v>45169</v>
      </c>
      <c r="B6750" t="s">
        <v>287</v>
      </c>
      <c r="C6750" t="s">
        <v>96</v>
      </c>
      <c r="D6750">
        <v>40800000</v>
      </c>
      <c r="E6750">
        <v>500000</v>
      </c>
      <c r="F6750">
        <v>41300000</v>
      </c>
      <c r="G6750">
        <v>86</v>
      </c>
      <c r="H6750">
        <v>-3100000</v>
      </c>
      <c r="I6750">
        <v>-6.9819819819819814E-2</v>
      </c>
      <c r="J6750" t="s">
        <v>341</v>
      </c>
      <c r="K6750" t="s">
        <v>504</v>
      </c>
      <c r="L6750" t="s">
        <v>1056</v>
      </c>
    </row>
    <row r="6751" spans="1:12" x14ac:dyDescent="0.3">
      <c r="A6751" s="9">
        <v>45169</v>
      </c>
      <c r="B6751" t="s">
        <v>288</v>
      </c>
      <c r="C6751" t="s">
        <v>97</v>
      </c>
      <c r="D6751">
        <v>43700000</v>
      </c>
      <c r="E6751">
        <v>2400000</v>
      </c>
      <c r="F6751">
        <v>46100000</v>
      </c>
      <c r="G6751">
        <v>81</v>
      </c>
      <c r="H6751">
        <v>1600000</v>
      </c>
      <c r="I6751">
        <v>3.5955056179775277E-2</v>
      </c>
      <c r="J6751" t="s">
        <v>340</v>
      </c>
      <c r="K6751" t="s">
        <v>1956</v>
      </c>
      <c r="L6751" t="s">
        <v>633</v>
      </c>
    </row>
    <row r="6752" spans="1:12" x14ac:dyDescent="0.3">
      <c r="A6752" s="9">
        <v>45169</v>
      </c>
      <c r="B6752" t="s">
        <v>259</v>
      </c>
      <c r="C6752" t="s">
        <v>68</v>
      </c>
      <c r="D6752">
        <v>150433200000</v>
      </c>
      <c r="E6752">
        <v>34568800000</v>
      </c>
      <c r="F6752">
        <v>185002000000</v>
      </c>
      <c r="G6752">
        <v>3</v>
      </c>
      <c r="H6752">
        <v>2711600000</v>
      </c>
      <c r="I6752">
        <v>1.487516621829784E-2</v>
      </c>
      <c r="J6752" t="s">
        <v>340</v>
      </c>
      <c r="K6752" t="s">
        <v>3064</v>
      </c>
      <c r="L6752" t="s">
        <v>1756</v>
      </c>
    </row>
    <row r="6753" spans="1:12" x14ac:dyDescent="0.3">
      <c r="A6753" s="9">
        <v>45169</v>
      </c>
      <c r="B6753" t="s">
        <v>327</v>
      </c>
      <c r="C6753" t="s">
        <v>145</v>
      </c>
      <c r="D6753">
        <v>0</v>
      </c>
      <c r="E6753">
        <v>0</v>
      </c>
      <c r="F6753">
        <v>0</v>
      </c>
      <c r="G6753">
        <v>120</v>
      </c>
      <c r="H6753">
        <v>0</v>
      </c>
      <c r="J6753" t="s">
        <v>339</v>
      </c>
      <c r="K6753" t="s">
        <v>348</v>
      </c>
      <c r="L6753" t="s">
        <v>348</v>
      </c>
    </row>
    <row r="6754" spans="1:12" x14ac:dyDescent="0.3">
      <c r="A6754" s="9">
        <v>45169</v>
      </c>
      <c r="B6754" t="s">
        <v>276</v>
      </c>
      <c r="C6754" t="s">
        <v>85</v>
      </c>
      <c r="D6754">
        <v>5754700000</v>
      </c>
      <c r="E6754">
        <v>209000000</v>
      </c>
      <c r="F6754">
        <v>5963700000</v>
      </c>
      <c r="G6754">
        <v>28</v>
      </c>
      <c r="H6754">
        <v>100900000</v>
      </c>
      <c r="I6754">
        <v>1.721020672716108E-2</v>
      </c>
      <c r="J6754" t="s">
        <v>340</v>
      </c>
      <c r="K6754" t="s">
        <v>3065</v>
      </c>
      <c r="L6754" t="s">
        <v>493</v>
      </c>
    </row>
    <row r="6755" spans="1:12" x14ac:dyDescent="0.3">
      <c r="A6755" s="9">
        <v>45169</v>
      </c>
      <c r="B6755" t="s">
        <v>274</v>
      </c>
      <c r="C6755" t="s">
        <v>83</v>
      </c>
      <c r="D6755">
        <v>2852900000</v>
      </c>
      <c r="E6755">
        <v>2395200000</v>
      </c>
      <c r="F6755">
        <v>5248100000</v>
      </c>
      <c r="G6755">
        <v>29</v>
      </c>
      <c r="H6755">
        <v>208400000</v>
      </c>
      <c r="I6755">
        <v>4.1351667758001469E-2</v>
      </c>
      <c r="J6755" t="s">
        <v>340</v>
      </c>
      <c r="K6755" t="s">
        <v>2653</v>
      </c>
      <c r="L6755" t="s">
        <v>1530</v>
      </c>
    </row>
    <row r="6756" spans="1:12" x14ac:dyDescent="0.3">
      <c r="A6756" s="9">
        <v>45169</v>
      </c>
      <c r="B6756" t="s">
        <v>273</v>
      </c>
      <c r="C6756" t="s">
        <v>82</v>
      </c>
      <c r="D6756">
        <v>978900000</v>
      </c>
      <c r="E6756">
        <v>109300000</v>
      </c>
      <c r="F6756">
        <v>1088200000</v>
      </c>
      <c r="G6756">
        <v>47</v>
      </c>
      <c r="H6756">
        <v>36500000</v>
      </c>
      <c r="I6756">
        <v>3.4705714557383277E-2</v>
      </c>
      <c r="J6756" t="s">
        <v>340</v>
      </c>
      <c r="K6756" t="s">
        <v>426</v>
      </c>
      <c r="L6756" t="s">
        <v>1667</v>
      </c>
    </row>
    <row r="6757" spans="1:12" x14ac:dyDescent="0.3">
      <c r="A6757" s="9">
        <v>45169</v>
      </c>
      <c r="B6757" t="s">
        <v>300</v>
      </c>
      <c r="C6757" t="s">
        <v>109</v>
      </c>
      <c r="D6757">
        <v>400000</v>
      </c>
      <c r="E6757">
        <v>400000</v>
      </c>
      <c r="F6757">
        <v>800000</v>
      </c>
      <c r="G6757">
        <v>113</v>
      </c>
      <c r="H6757">
        <v>0</v>
      </c>
      <c r="I6757">
        <v>0</v>
      </c>
      <c r="J6757" t="s">
        <v>339</v>
      </c>
      <c r="K6757" t="s">
        <v>365</v>
      </c>
      <c r="L6757" t="s">
        <v>348</v>
      </c>
    </row>
    <row r="6758" spans="1:12" x14ac:dyDescent="0.3">
      <c r="A6758" s="9">
        <v>45169</v>
      </c>
      <c r="B6758" t="s">
        <v>290</v>
      </c>
      <c r="C6758" t="s">
        <v>99</v>
      </c>
      <c r="D6758">
        <v>226000000</v>
      </c>
      <c r="E6758">
        <v>0</v>
      </c>
      <c r="F6758">
        <v>226000000</v>
      </c>
      <c r="G6758">
        <v>64</v>
      </c>
      <c r="H6758">
        <v>1400000</v>
      </c>
      <c r="I6758">
        <v>6.2333036509349959E-3</v>
      </c>
      <c r="J6758" t="s">
        <v>340</v>
      </c>
      <c r="K6758" t="s">
        <v>794</v>
      </c>
      <c r="L6758" t="s">
        <v>550</v>
      </c>
    </row>
    <row r="6759" spans="1:12" x14ac:dyDescent="0.3">
      <c r="A6759" s="9">
        <v>45169</v>
      </c>
      <c r="B6759" t="s">
        <v>295</v>
      </c>
      <c r="C6759" t="s">
        <v>104</v>
      </c>
      <c r="D6759">
        <v>1749800000</v>
      </c>
      <c r="E6759">
        <v>2593500000</v>
      </c>
      <c r="F6759">
        <v>4343300000</v>
      </c>
      <c r="G6759">
        <v>30</v>
      </c>
      <c r="H6759">
        <v>132300000</v>
      </c>
      <c r="I6759">
        <v>3.1417715507005457E-2</v>
      </c>
      <c r="J6759" t="s">
        <v>340</v>
      </c>
      <c r="K6759" t="s">
        <v>569</v>
      </c>
      <c r="L6759" t="s">
        <v>1116</v>
      </c>
    </row>
    <row r="6760" spans="1:12" x14ac:dyDescent="0.3">
      <c r="A6760" s="9">
        <v>45169</v>
      </c>
      <c r="B6760" t="s">
        <v>322</v>
      </c>
      <c r="C6760" t="s">
        <v>132</v>
      </c>
      <c r="D6760">
        <v>8253600000</v>
      </c>
      <c r="E6760">
        <v>0</v>
      </c>
      <c r="F6760">
        <v>8253600000</v>
      </c>
      <c r="G6760">
        <v>21</v>
      </c>
      <c r="H6760">
        <v>162900000</v>
      </c>
      <c r="I6760">
        <v>2.0134228187919458E-2</v>
      </c>
      <c r="J6760" t="s">
        <v>340</v>
      </c>
      <c r="K6760" t="s">
        <v>1391</v>
      </c>
      <c r="L6760" t="s">
        <v>2982</v>
      </c>
    </row>
    <row r="6761" spans="1:12" x14ac:dyDescent="0.3">
      <c r="A6761" s="9">
        <v>45169</v>
      </c>
      <c r="B6761" t="s">
        <v>296</v>
      </c>
      <c r="C6761" t="s">
        <v>105</v>
      </c>
      <c r="D6761">
        <v>769600000</v>
      </c>
      <c r="E6761">
        <v>0</v>
      </c>
      <c r="F6761">
        <v>769600000</v>
      </c>
      <c r="G6761">
        <v>51</v>
      </c>
      <c r="H6761">
        <v>1600000</v>
      </c>
      <c r="I6761">
        <v>2.0833333333333329E-3</v>
      </c>
      <c r="J6761" t="s">
        <v>340</v>
      </c>
      <c r="K6761" t="s">
        <v>2857</v>
      </c>
      <c r="L6761" t="s">
        <v>633</v>
      </c>
    </row>
    <row r="6762" spans="1:12" x14ac:dyDescent="0.3">
      <c r="A6762" s="9">
        <v>45169</v>
      </c>
      <c r="B6762" t="s">
        <v>333</v>
      </c>
      <c r="C6762" t="s">
        <v>150</v>
      </c>
      <c r="D6762">
        <v>700000</v>
      </c>
      <c r="E6762">
        <v>0</v>
      </c>
      <c r="F6762">
        <v>700000</v>
      </c>
      <c r="G6762">
        <v>114</v>
      </c>
      <c r="H6762">
        <v>-600000</v>
      </c>
      <c r="I6762">
        <v>-0.46153846153846162</v>
      </c>
      <c r="J6762" t="s">
        <v>341</v>
      </c>
      <c r="K6762" t="s">
        <v>456</v>
      </c>
      <c r="L6762" t="s">
        <v>492</v>
      </c>
    </row>
    <row r="6763" spans="1:12" x14ac:dyDescent="0.3">
      <c r="A6763" s="9">
        <v>45169</v>
      </c>
      <c r="B6763" t="s">
        <v>297</v>
      </c>
      <c r="C6763" t="s">
        <v>106</v>
      </c>
      <c r="D6763">
        <v>264500000</v>
      </c>
      <c r="E6763">
        <v>0</v>
      </c>
      <c r="F6763">
        <v>264500000</v>
      </c>
      <c r="G6763">
        <v>63</v>
      </c>
      <c r="H6763">
        <v>3300000</v>
      </c>
      <c r="I6763">
        <v>1.2633996937212859E-2</v>
      </c>
      <c r="J6763" t="s">
        <v>340</v>
      </c>
      <c r="K6763" t="s">
        <v>1219</v>
      </c>
      <c r="L6763" t="s">
        <v>886</v>
      </c>
    </row>
    <row r="6764" spans="1:12" x14ac:dyDescent="0.3">
      <c r="A6764" s="9">
        <v>45169</v>
      </c>
      <c r="B6764" t="s">
        <v>298</v>
      </c>
      <c r="C6764" t="s">
        <v>107</v>
      </c>
      <c r="D6764">
        <v>3900000</v>
      </c>
      <c r="E6764">
        <v>0</v>
      </c>
      <c r="F6764">
        <v>3900000</v>
      </c>
      <c r="G6764">
        <v>103</v>
      </c>
      <c r="H6764">
        <v>100000</v>
      </c>
      <c r="I6764">
        <v>2.6315789473684209E-2</v>
      </c>
      <c r="J6764" t="s">
        <v>340</v>
      </c>
      <c r="K6764" t="s">
        <v>367</v>
      </c>
      <c r="L6764" t="s">
        <v>486</v>
      </c>
    </row>
    <row r="6765" spans="1:12" x14ac:dyDescent="0.3">
      <c r="A6765" s="9">
        <v>45169</v>
      </c>
      <c r="B6765" t="s">
        <v>299</v>
      </c>
      <c r="C6765" t="s">
        <v>108</v>
      </c>
      <c r="D6765">
        <v>16988400000</v>
      </c>
      <c r="E6765">
        <v>1622400000</v>
      </c>
      <c r="F6765">
        <v>18610800000</v>
      </c>
      <c r="G6765">
        <v>8</v>
      </c>
      <c r="H6765">
        <v>19700000</v>
      </c>
      <c r="I6765">
        <v>1.0596468202527019E-3</v>
      </c>
      <c r="J6765" t="s">
        <v>340</v>
      </c>
      <c r="K6765" t="s">
        <v>421</v>
      </c>
      <c r="L6765" t="s">
        <v>1452</v>
      </c>
    </row>
    <row r="6766" spans="1:12" x14ac:dyDescent="0.3">
      <c r="A6766" s="9">
        <v>45169</v>
      </c>
      <c r="B6766" t="s">
        <v>307</v>
      </c>
      <c r="C6766" t="s">
        <v>141</v>
      </c>
      <c r="D6766">
        <v>133000000</v>
      </c>
      <c r="E6766">
        <v>0</v>
      </c>
      <c r="F6766">
        <v>133000000</v>
      </c>
      <c r="G6766">
        <v>70</v>
      </c>
      <c r="H6766">
        <v>2500000</v>
      </c>
      <c r="I6766">
        <v>1.9157088122605359E-2</v>
      </c>
      <c r="J6766" t="s">
        <v>340</v>
      </c>
      <c r="K6766" t="s">
        <v>601</v>
      </c>
      <c r="L6766" t="s">
        <v>667</v>
      </c>
    </row>
    <row r="6767" spans="1:12" x14ac:dyDescent="0.3">
      <c r="A6767" s="9">
        <v>45169</v>
      </c>
      <c r="B6767" t="s">
        <v>301</v>
      </c>
      <c r="C6767" t="s">
        <v>110</v>
      </c>
      <c r="D6767">
        <v>2832600000</v>
      </c>
      <c r="E6767">
        <v>180300000</v>
      </c>
      <c r="F6767">
        <v>3012900000</v>
      </c>
      <c r="G6767">
        <v>37</v>
      </c>
      <c r="H6767">
        <v>102300000</v>
      </c>
      <c r="I6767">
        <v>3.5147392290249442E-2</v>
      </c>
      <c r="J6767" t="s">
        <v>340</v>
      </c>
      <c r="K6767" t="s">
        <v>2715</v>
      </c>
      <c r="L6767" t="s">
        <v>612</v>
      </c>
    </row>
    <row r="6768" spans="1:12" x14ac:dyDescent="0.3">
      <c r="A6768" s="9">
        <v>45169</v>
      </c>
      <c r="B6768" t="s">
        <v>302</v>
      </c>
      <c r="C6768" t="s">
        <v>111</v>
      </c>
      <c r="D6768">
        <v>2500000</v>
      </c>
      <c r="E6768">
        <v>0</v>
      </c>
      <c r="F6768">
        <v>2500000</v>
      </c>
      <c r="G6768">
        <v>109</v>
      </c>
      <c r="H6768">
        <v>100000</v>
      </c>
      <c r="I6768">
        <v>4.1666666666666657E-2</v>
      </c>
      <c r="J6768" t="s">
        <v>340</v>
      </c>
      <c r="K6768" t="s">
        <v>667</v>
      </c>
      <c r="L6768" t="s">
        <v>486</v>
      </c>
    </row>
    <row r="6769" spans="1:12" x14ac:dyDescent="0.3">
      <c r="A6769" s="9">
        <v>45169</v>
      </c>
      <c r="B6769" t="s">
        <v>304</v>
      </c>
      <c r="C6769" t="s">
        <v>113</v>
      </c>
      <c r="D6769">
        <v>14916500000</v>
      </c>
      <c r="E6769">
        <v>3827600000</v>
      </c>
      <c r="F6769">
        <v>18744100000</v>
      </c>
      <c r="G6769">
        <v>11</v>
      </c>
      <c r="H6769">
        <v>-873200000</v>
      </c>
      <c r="I6769">
        <v>-4.4511731991660419E-2</v>
      </c>
      <c r="J6769" t="s">
        <v>341</v>
      </c>
      <c r="K6769" t="s">
        <v>561</v>
      </c>
      <c r="L6769" t="s">
        <v>3066</v>
      </c>
    </row>
    <row r="6770" spans="1:12" x14ac:dyDescent="0.3">
      <c r="A6770" s="9">
        <v>45169</v>
      </c>
      <c r="B6770" t="s">
        <v>305</v>
      </c>
      <c r="C6770" t="s">
        <v>114</v>
      </c>
      <c r="D6770">
        <v>13556700000</v>
      </c>
      <c r="E6770">
        <v>8361900000</v>
      </c>
      <c r="F6770">
        <v>21918600000</v>
      </c>
      <c r="G6770">
        <v>6</v>
      </c>
      <c r="H6770">
        <v>-114200000</v>
      </c>
      <c r="I6770">
        <v>-5.183181438582477E-3</v>
      </c>
      <c r="J6770" t="s">
        <v>341</v>
      </c>
      <c r="K6770" t="s">
        <v>989</v>
      </c>
      <c r="L6770" t="s">
        <v>770</v>
      </c>
    </row>
    <row r="6771" spans="1:12" x14ac:dyDescent="0.3">
      <c r="A6771" s="9">
        <v>45169</v>
      </c>
      <c r="B6771" t="s">
        <v>309</v>
      </c>
      <c r="C6771" t="s">
        <v>118</v>
      </c>
      <c r="D6771">
        <v>41000000</v>
      </c>
      <c r="E6771">
        <v>22400000</v>
      </c>
      <c r="F6771">
        <v>63400000</v>
      </c>
      <c r="G6771">
        <v>80</v>
      </c>
      <c r="H6771">
        <v>-1100000</v>
      </c>
      <c r="I6771">
        <v>-1.7054263565891469E-2</v>
      </c>
      <c r="J6771" t="s">
        <v>341</v>
      </c>
      <c r="K6771" t="s">
        <v>883</v>
      </c>
      <c r="L6771" t="s">
        <v>512</v>
      </c>
    </row>
    <row r="6772" spans="1:12" x14ac:dyDescent="0.3">
      <c r="A6772" s="9">
        <v>45169</v>
      </c>
      <c r="B6772" t="s">
        <v>328</v>
      </c>
      <c r="C6772" t="s">
        <v>144</v>
      </c>
      <c r="D6772">
        <v>1547000000</v>
      </c>
      <c r="E6772">
        <v>100000000</v>
      </c>
      <c r="F6772">
        <v>1647000000</v>
      </c>
      <c r="G6772">
        <v>43</v>
      </c>
      <c r="H6772">
        <v>54200000</v>
      </c>
      <c r="I6772">
        <v>3.4028126569563028E-2</v>
      </c>
      <c r="J6772" t="s">
        <v>340</v>
      </c>
      <c r="K6772" t="s">
        <v>2071</v>
      </c>
      <c r="L6772" t="s">
        <v>3067</v>
      </c>
    </row>
    <row r="6773" spans="1:12" x14ac:dyDescent="0.3">
      <c r="A6773" s="9">
        <v>45169</v>
      </c>
      <c r="B6773" t="s">
        <v>320</v>
      </c>
      <c r="C6773" t="s">
        <v>157</v>
      </c>
      <c r="D6773">
        <v>123200000</v>
      </c>
      <c r="E6773">
        <v>0</v>
      </c>
      <c r="F6773">
        <v>123200000</v>
      </c>
      <c r="G6773">
        <v>71</v>
      </c>
      <c r="H6773">
        <v>-500000</v>
      </c>
      <c r="I6773">
        <v>-4.0420371867421184E-3</v>
      </c>
      <c r="J6773" t="s">
        <v>341</v>
      </c>
      <c r="K6773" t="s">
        <v>1994</v>
      </c>
      <c r="L6773" t="s">
        <v>472</v>
      </c>
    </row>
    <row r="6774" spans="1:12" x14ac:dyDescent="0.3">
      <c r="A6774" s="9">
        <v>45169</v>
      </c>
      <c r="B6774" t="s">
        <v>308</v>
      </c>
      <c r="C6774" t="s">
        <v>117</v>
      </c>
      <c r="D6774">
        <v>216125400000</v>
      </c>
      <c r="E6774">
        <v>24876400000</v>
      </c>
      <c r="F6774">
        <v>241001800000</v>
      </c>
      <c r="G6774">
        <v>1</v>
      </c>
      <c r="H6774">
        <v>1967400000</v>
      </c>
      <c r="I6774">
        <v>8.2306145056945772E-3</v>
      </c>
      <c r="J6774" t="s">
        <v>340</v>
      </c>
      <c r="K6774" t="s">
        <v>3068</v>
      </c>
      <c r="L6774" t="s">
        <v>1707</v>
      </c>
    </row>
    <row r="6775" spans="1:12" x14ac:dyDescent="0.3">
      <c r="A6775" s="9">
        <v>45169</v>
      </c>
      <c r="B6775" t="s">
        <v>310</v>
      </c>
      <c r="C6775" t="s">
        <v>142</v>
      </c>
      <c r="D6775">
        <v>83600000</v>
      </c>
      <c r="E6775">
        <v>0</v>
      </c>
      <c r="F6775">
        <v>83600000</v>
      </c>
      <c r="G6775">
        <v>74</v>
      </c>
      <c r="H6775">
        <v>-100000</v>
      </c>
      <c r="I6775">
        <v>-1.1947431302270009E-3</v>
      </c>
      <c r="J6775" t="s">
        <v>341</v>
      </c>
      <c r="K6775" t="s">
        <v>3069</v>
      </c>
      <c r="L6775" t="s">
        <v>503</v>
      </c>
    </row>
    <row r="6776" spans="1:12" x14ac:dyDescent="0.3">
      <c r="A6776" s="9">
        <v>45169</v>
      </c>
      <c r="B6776" t="s">
        <v>311</v>
      </c>
      <c r="C6776" t="s">
        <v>120</v>
      </c>
      <c r="D6776">
        <v>0</v>
      </c>
      <c r="E6776">
        <v>0</v>
      </c>
      <c r="F6776">
        <v>0</v>
      </c>
      <c r="G6776">
        <v>123</v>
      </c>
      <c r="H6776">
        <v>0</v>
      </c>
      <c r="J6776" t="s">
        <v>339</v>
      </c>
      <c r="K6776" t="s">
        <v>348</v>
      </c>
      <c r="L6776" t="s">
        <v>348</v>
      </c>
    </row>
    <row r="6777" spans="1:12" x14ac:dyDescent="0.3">
      <c r="A6777" s="9">
        <v>45169</v>
      </c>
      <c r="B6777" t="s">
        <v>312</v>
      </c>
      <c r="C6777" t="s">
        <v>121</v>
      </c>
      <c r="D6777">
        <v>0</v>
      </c>
      <c r="E6777">
        <v>0</v>
      </c>
      <c r="F6777">
        <v>0</v>
      </c>
      <c r="G6777">
        <v>122</v>
      </c>
      <c r="H6777">
        <v>0</v>
      </c>
      <c r="J6777" t="s">
        <v>339</v>
      </c>
      <c r="K6777" t="s">
        <v>348</v>
      </c>
      <c r="L6777" t="s">
        <v>348</v>
      </c>
    </row>
    <row r="6778" spans="1:12" x14ac:dyDescent="0.3">
      <c r="A6778" s="9">
        <v>45169</v>
      </c>
      <c r="B6778" t="s">
        <v>315</v>
      </c>
      <c r="C6778" t="s">
        <v>124</v>
      </c>
      <c r="D6778">
        <v>0</v>
      </c>
      <c r="E6778">
        <v>2600000</v>
      </c>
      <c r="F6778">
        <v>2600000</v>
      </c>
      <c r="G6778">
        <v>106</v>
      </c>
      <c r="H6778">
        <v>0</v>
      </c>
      <c r="I6778">
        <v>0</v>
      </c>
      <c r="J6778" t="s">
        <v>339</v>
      </c>
      <c r="K6778" t="s">
        <v>1092</v>
      </c>
      <c r="L6778" t="s">
        <v>348</v>
      </c>
    </row>
    <row r="6779" spans="1:12" x14ac:dyDescent="0.3">
      <c r="A6779" s="9">
        <v>45169</v>
      </c>
      <c r="B6779" t="s">
        <v>313</v>
      </c>
      <c r="C6779" t="s">
        <v>122</v>
      </c>
      <c r="D6779">
        <v>128400000</v>
      </c>
      <c r="E6779">
        <v>0</v>
      </c>
      <c r="F6779">
        <v>128400000</v>
      </c>
      <c r="G6779">
        <v>69</v>
      </c>
      <c r="H6779">
        <v>3300000</v>
      </c>
      <c r="I6779">
        <v>2.6378896882494E-2</v>
      </c>
      <c r="J6779" t="s">
        <v>340</v>
      </c>
      <c r="K6779" t="s">
        <v>1033</v>
      </c>
      <c r="L6779" t="s">
        <v>886</v>
      </c>
    </row>
    <row r="6780" spans="1:12" x14ac:dyDescent="0.3">
      <c r="A6780" s="9">
        <v>45169</v>
      </c>
      <c r="B6780" t="s">
        <v>292</v>
      </c>
      <c r="C6780" t="s">
        <v>101</v>
      </c>
      <c r="D6780">
        <v>19782800000</v>
      </c>
      <c r="E6780">
        <v>33000000</v>
      </c>
      <c r="F6780">
        <v>19815800000</v>
      </c>
      <c r="G6780">
        <v>9</v>
      </c>
      <c r="H6780">
        <v>0</v>
      </c>
      <c r="I6780">
        <v>0</v>
      </c>
      <c r="J6780" t="s">
        <v>339</v>
      </c>
      <c r="K6780" t="s">
        <v>2713</v>
      </c>
      <c r="L6780" t="s">
        <v>348</v>
      </c>
    </row>
    <row r="6781" spans="1:12" x14ac:dyDescent="0.3">
      <c r="A6781" s="9">
        <v>45169</v>
      </c>
      <c r="B6781" t="s">
        <v>321</v>
      </c>
      <c r="C6781" t="s">
        <v>130</v>
      </c>
      <c r="D6781">
        <v>335200000</v>
      </c>
      <c r="E6781">
        <v>58500000</v>
      </c>
      <c r="F6781">
        <v>393700000</v>
      </c>
      <c r="G6781">
        <v>58</v>
      </c>
      <c r="H6781">
        <v>-2100000</v>
      </c>
      <c r="I6781">
        <v>-5.3057099545224858E-3</v>
      </c>
      <c r="J6781" t="s">
        <v>341</v>
      </c>
      <c r="K6781" t="s">
        <v>3070</v>
      </c>
      <c r="L6781" t="s">
        <v>1298</v>
      </c>
    </row>
    <row r="6782" spans="1:12" x14ac:dyDescent="0.3">
      <c r="A6782" s="9">
        <v>45169</v>
      </c>
      <c r="B6782" t="s">
        <v>316</v>
      </c>
      <c r="C6782" t="s">
        <v>125</v>
      </c>
      <c r="D6782">
        <v>0</v>
      </c>
      <c r="E6782">
        <v>0</v>
      </c>
      <c r="F6782">
        <v>0</v>
      </c>
      <c r="G6782">
        <v>118</v>
      </c>
      <c r="H6782">
        <v>0</v>
      </c>
      <c r="J6782" t="s">
        <v>339</v>
      </c>
      <c r="K6782" t="s">
        <v>348</v>
      </c>
      <c r="L6782" t="s">
        <v>348</v>
      </c>
    </row>
    <row r="6783" spans="1:12" x14ac:dyDescent="0.3">
      <c r="A6783" s="9">
        <v>45169</v>
      </c>
      <c r="B6783" t="s">
        <v>317</v>
      </c>
      <c r="C6783" t="s">
        <v>126</v>
      </c>
      <c r="D6783">
        <v>12089700000</v>
      </c>
      <c r="E6783">
        <v>0</v>
      </c>
      <c r="F6783">
        <v>12089700000</v>
      </c>
      <c r="G6783">
        <v>17</v>
      </c>
      <c r="H6783">
        <v>-108600000</v>
      </c>
      <c r="I6783">
        <v>-8.9028799094955854E-3</v>
      </c>
      <c r="J6783" t="s">
        <v>341</v>
      </c>
      <c r="K6783" t="s">
        <v>423</v>
      </c>
      <c r="L6783" t="s">
        <v>862</v>
      </c>
    </row>
    <row r="6784" spans="1:12" x14ac:dyDescent="0.3">
      <c r="A6784" s="9">
        <v>45169</v>
      </c>
      <c r="B6784" t="s">
        <v>318</v>
      </c>
      <c r="C6784" t="s">
        <v>127</v>
      </c>
      <c r="D6784">
        <v>1400000</v>
      </c>
      <c r="E6784">
        <v>0</v>
      </c>
      <c r="F6784">
        <v>1400000</v>
      </c>
      <c r="G6784">
        <v>111</v>
      </c>
      <c r="H6784">
        <v>0</v>
      </c>
      <c r="I6784">
        <v>0</v>
      </c>
      <c r="J6784" t="s">
        <v>339</v>
      </c>
      <c r="K6784" t="s">
        <v>550</v>
      </c>
      <c r="L6784" t="s">
        <v>348</v>
      </c>
    </row>
    <row r="6785" spans="1:12" x14ac:dyDescent="0.3">
      <c r="A6785" s="9">
        <v>45169</v>
      </c>
      <c r="B6785" t="s">
        <v>319</v>
      </c>
      <c r="C6785" t="s">
        <v>128</v>
      </c>
      <c r="D6785">
        <v>6400000</v>
      </c>
      <c r="E6785">
        <v>0</v>
      </c>
      <c r="F6785">
        <v>6400000</v>
      </c>
      <c r="G6785">
        <v>99</v>
      </c>
      <c r="H6785">
        <v>-300000</v>
      </c>
      <c r="I6785">
        <v>-4.4776119402985072E-2</v>
      </c>
      <c r="J6785" t="s">
        <v>341</v>
      </c>
      <c r="K6785" t="s">
        <v>1522</v>
      </c>
      <c r="L6785" t="s">
        <v>632</v>
      </c>
    </row>
    <row r="6786" spans="1:12" x14ac:dyDescent="0.3">
      <c r="A6786" s="9">
        <v>45169</v>
      </c>
      <c r="B6786" t="s">
        <v>314</v>
      </c>
      <c r="C6786" t="s">
        <v>123</v>
      </c>
      <c r="D6786">
        <v>2800000</v>
      </c>
      <c r="E6786">
        <v>0</v>
      </c>
      <c r="F6786">
        <v>2800000</v>
      </c>
      <c r="G6786">
        <v>107</v>
      </c>
      <c r="H6786">
        <v>-200000</v>
      </c>
      <c r="I6786">
        <v>-6.6666666666666666E-2</v>
      </c>
      <c r="J6786" t="s">
        <v>341</v>
      </c>
      <c r="K6786" t="s">
        <v>629</v>
      </c>
      <c r="L6786" t="s">
        <v>497</v>
      </c>
    </row>
    <row r="6787" spans="1:12" x14ac:dyDescent="0.3">
      <c r="A6787" s="9">
        <v>45169</v>
      </c>
      <c r="B6787" t="s">
        <v>335</v>
      </c>
      <c r="C6787" t="s">
        <v>153</v>
      </c>
      <c r="D6787">
        <v>25700000</v>
      </c>
      <c r="E6787">
        <v>0</v>
      </c>
      <c r="F6787">
        <v>25700000</v>
      </c>
      <c r="G6787">
        <v>82</v>
      </c>
      <c r="H6787">
        <v>1300000</v>
      </c>
      <c r="I6787">
        <v>5.3278688524590161E-2</v>
      </c>
      <c r="J6787" t="s">
        <v>340</v>
      </c>
      <c r="K6787" t="s">
        <v>908</v>
      </c>
      <c r="L6787" t="s">
        <v>598</v>
      </c>
    </row>
    <row r="6788" spans="1:12" x14ac:dyDescent="0.3">
      <c r="A6788" s="9">
        <v>45199</v>
      </c>
      <c r="B6788" t="s">
        <v>206</v>
      </c>
      <c r="C6788" t="s">
        <v>15</v>
      </c>
      <c r="D6788">
        <v>100000</v>
      </c>
      <c r="E6788">
        <v>0</v>
      </c>
      <c r="F6788">
        <v>100000</v>
      </c>
      <c r="G6788">
        <v>115</v>
      </c>
      <c r="H6788">
        <v>0</v>
      </c>
      <c r="I6788">
        <v>0</v>
      </c>
      <c r="J6788" t="s">
        <v>339</v>
      </c>
      <c r="K6788" t="s">
        <v>486</v>
      </c>
      <c r="L6788" t="s">
        <v>348</v>
      </c>
    </row>
    <row r="6789" spans="1:12" x14ac:dyDescent="0.3">
      <c r="A6789" s="9">
        <v>45199</v>
      </c>
      <c r="B6789" t="s">
        <v>205</v>
      </c>
      <c r="C6789" t="s">
        <v>14</v>
      </c>
      <c r="D6789">
        <v>8753800000</v>
      </c>
      <c r="E6789">
        <v>513500000</v>
      </c>
      <c r="F6789">
        <v>9267300000</v>
      </c>
      <c r="G6789">
        <v>20</v>
      </c>
      <c r="H6789">
        <v>-74500000</v>
      </c>
      <c r="I6789">
        <v>-7.9749084758825931E-3</v>
      </c>
      <c r="J6789" t="s">
        <v>341</v>
      </c>
      <c r="K6789" t="s">
        <v>3071</v>
      </c>
      <c r="L6789" t="s">
        <v>1777</v>
      </c>
    </row>
    <row r="6790" spans="1:12" x14ac:dyDescent="0.3">
      <c r="A6790" s="9">
        <v>45199</v>
      </c>
      <c r="B6790" t="s">
        <v>204</v>
      </c>
      <c r="C6790" t="s">
        <v>13</v>
      </c>
      <c r="D6790">
        <v>300000</v>
      </c>
      <c r="E6790">
        <v>0</v>
      </c>
      <c r="F6790">
        <v>300000</v>
      </c>
      <c r="G6790">
        <v>108</v>
      </c>
      <c r="H6790">
        <v>200000</v>
      </c>
      <c r="I6790">
        <v>2</v>
      </c>
      <c r="J6790" t="s">
        <v>340</v>
      </c>
      <c r="K6790" t="s">
        <v>390</v>
      </c>
      <c r="L6790" t="s">
        <v>379</v>
      </c>
    </row>
    <row r="6791" spans="1:12" x14ac:dyDescent="0.3">
      <c r="A6791" s="9">
        <v>45199</v>
      </c>
      <c r="B6791" t="s">
        <v>203</v>
      </c>
      <c r="C6791" t="s">
        <v>12</v>
      </c>
      <c r="D6791">
        <v>22000000</v>
      </c>
      <c r="E6791">
        <v>0</v>
      </c>
      <c r="F6791">
        <v>22000000</v>
      </c>
      <c r="G6791">
        <v>91</v>
      </c>
      <c r="H6791">
        <v>700000</v>
      </c>
      <c r="I6791">
        <v>3.2863849765258218E-2</v>
      </c>
      <c r="J6791" t="s">
        <v>340</v>
      </c>
      <c r="K6791" t="s">
        <v>2506</v>
      </c>
      <c r="L6791" t="s">
        <v>456</v>
      </c>
    </row>
    <row r="6792" spans="1:12" x14ac:dyDescent="0.3">
      <c r="A6792" s="9">
        <v>45199</v>
      </c>
      <c r="B6792" t="s">
        <v>202</v>
      </c>
      <c r="C6792" t="s">
        <v>11</v>
      </c>
      <c r="D6792">
        <v>109700000</v>
      </c>
      <c r="E6792">
        <v>0</v>
      </c>
      <c r="F6792">
        <v>109700000</v>
      </c>
      <c r="G6792">
        <v>72</v>
      </c>
      <c r="H6792">
        <v>600000</v>
      </c>
      <c r="I6792">
        <v>5.4995417048579283E-3</v>
      </c>
      <c r="J6792" t="s">
        <v>340</v>
      </c>
      <c r="K6792" t="s">
        <v>475</v>
      </c>
      <c r="L6792" t="s">
        <v>451</v>
      </c>
    </row>
    <row r="6793" spans="1:12" x14ac:dyDescent="0.3">
      <c r="A6793" s="9">
        <v>45199</v>
      </c>
      <c r="B6793" t="s">
        <v>200</v>
      </c>
      <c r="C6793" t="s">
        <v>9</v>
      </c>
      <c r="D6793">
        <v>6607400000</v>
      </c>
      <c r="E6793">
        <v>0</v>
      </c>
      <c r="F6793">
        <v>6607400000</v>
      </c>
      <c r="G6793">
        <v>23</v>
      </c>
      <c r="H6793">
        <v>61800000</v>
      </c>
      <c r="I6793">
        <v>9.4414568565142996E-3</v>
      </c>
      <c r="J6793" t="s">
        <v>340</v>
      </c>
      <c r="K6793" t="s">
        <v>3072</v>
      </c>
      <c r="L6793" t="s">
        <v>1837</v>
      </c>
    </row>
    <row r="6794" spans="1:12" x14ac:dyDescent="0.3">
      <c r="A6794" s="9">
        <v>45199</v>
      </c>
      <c r="B6794" t="s">
        <v>334</v>
      </c>
      <c r="C6794" t="s">
        <v>151</v>
      </c>
      <c r="D6794">
        <v>5522400000</v>
      </c>
      <c r="E6794">
        <v>0</v>
      </c>
      <c r="F6794">
        <v>5522400000</v>
      </c>
      <c r="G6794">
        <v>26</v>
      </c>
      <c r="H6794">
        <v>-69200000</v>
      </c>
      <c r="I6794">
        <v>-1.2375706416768009E-2</v>
      </c>
      <c r="J6794" t="s">
        <v>341</v>
      </c>
      <c r="K6794" t="s">
        <v>3073</v>
      </c>
      <c r="L6794" t="s">
        <v>1090</v>
      </c>
    </row>
    <row r="6795" spans="1:12" x14ac:dyDescent="0.3">
      <c r="A6795" s="9">
        <v>45199</v>
      </c>
      <c r="B6795" t="s">
        <v>199</v>
      </c>
      <c r="C6795" t="s">
        <v>8</v>
      </c>
      <c r="D6795">
        <v>8600000</v>
      </c>
      <c r="E6795">
        <v>0</v>
      </c>
      <c r="F6795">
        <v>8600000</v>
      </c>
      <c r="G6795">
        <v>97</v>
      </c>
      <c r="H6795">
        <v>700000</v>
      </c>
      <c r="I6795">
        <v>8.8607594936708861E-2</v>
      </c>
      <c r="J6795" t="s">
        <v>340</v>
      </c>
      <c r="K6795" t="s">
        <v>1771</v>
      </c>
      <c r="L6795" t="s">
        <v>456</v>
      </c>
    </row>
    <row r="6796" spans="1:12" x14ac:dyDescent="0.3">
      <c r="A6796" s="9">
        <v>45199</v>
      </c>
      <c r="B6796" t="s">
        <v>225</v>
      </c>
      <c r="C6796" t="s">
        <v>34</v>
      </c>
      <c r="D6796">
        <v>181997100000</v>
      </c>
      <c r="E6796">
        <v>19568700000</v>
      </c>
      <c r="F6796">
        <v>201565800000</v>
      </c>
      <c r="G6796">
        <v>2</v>
      </c>
      <c r="H6796">
        <v>2214600000</v>
      </c>
      <c r="I6796">
        <v>1.1109037718358351E-2</v>
      </c>
      <c r="J6796" t="s">
        <v>340</v>
      </c>
      <c r="K6796" t="s">
        <v>3074</v>
      </c>
      <c r="L6796" t="s">
        <v>1292</v>
      </c>
    </row>
    <row r="6797" spans="1:12" x14ac:dyDescent="0.3">
      <c r="A6797" s="9">
        <v>45199</v>
      </c>
      <c r="B6797" t="s">
        <v>226</v>
      </c>
      <c r="C6797" t="s">
        <v>35</v>
      </c>
      <c r="D6797">
        <v>68300000</v>
      </c>
      <c r="E6797">
        <v>1100000</v>
      </c>
      <c r="F6797">
        <v>69400000</v>
      </c>
      <c r="G6797">
        <v>77</v>
      </c>
      <c r="H6797">
        <v>700000</v>
      </c>
      <c r="I6797">
        <v>1.018922852983988E-2</v>
      </c>
      <c r="J6797" t="s">
        <v>340</v>
      </c>
      <c r="K6797" t="s">
        <v>1315</v>
      </c>
      <c r="L6797" t="s">
        <v>456</v>
      </c>
    </row>
    <row r="6798" spans="1:12" x14ac:dyDescent="0.3">
      <c r="A6798" s="9">
        <v>45199</v>
      </c>
      <c r="B6798" t="s">
        <v>207</v>
      </c>
      <c r="C6798" t="s">
        <v>16</v>
      </c>
      <c r="D6798">
        <v>2033000000</v>
      </c>
      <c r="E6798">
        <v>1735900000</v>
      </c>
      <c r="F6798">
        <v>3768900000</v>
      </c>
      <c r="G6798">
        <v>33</v>
      </c>
      <c r="H6798">
        <v>-126700000</v>
      </c>
      <c r="I6798">
        <v>-3.2523873087586003E-2</v>
      </c>
      <c r="J6798" t="s">
        <v>341</v>
      </c>
      <c r="K6798" t="s">
        <v>2575</v>
      </c>
      <c r="L6798" t="s">
        <v>695</v>
      </c>
    </row>
    <row r="6799" spans="1:12" x14ac:dyDescent="0.3">
      <c r="A6799" s="9">
        <v>45199</v>
      </c>
      <c r="B6799" t="s">
        <v>201</v>
      </c>
      <c r="C6799" t="s">
        <v>10</v>
      </c>
      <c r="D6799">
        <v>2510900000</v>
      </c>
      <c r="E6799">
        <v>265500000</v>
      </c>
      <c r="F6799">
        <v>2776400000</v>
      </c>
      <c r="G6799">
        <v>38</v>
      </c>
      <c r="H6799">
        <v>-239600000</v>
      </c>
      <c r="I6799">
        <v>-7.9442970822281161E-2</v>
      </c>
      <c r="J6799" t="s">
        <v>341</v>
      </c>
      <c r="K6799" t="s">
        <v>811</v>
      </c>
      <c r="L6799" t="s">
        <v>1741</v>
      </c>
    </row>
    <row r="6800" spans="1:12" x14ac:dyDescent="0.3">
      <c r="A6800" s="9">
        <v>45199</v>
      </c>
      <c r="B6800" t="s">
        <v>329</v>
      </c>
      <c r="C6800" t="s">
        <v>146</v>
      </c>
      <c r="D6800">
        <v>22600000</v>
      </c>
      <c r="E6800">
        <v>0</v>
      </c>
      <c r="F6800">
        <v>22600000</v>
      </c>
      <c r="G6800">
        <v>93</v>
      </c>
      <c r="H6800">
        <v>-800000</v>
      </c>
      <c r="I6800">
        <v>-3.4188034188034191E-2</v>
      </c>
      <c r="J6800" t="s">
        <v>341</v>
      </c>
      <c r="K6800" t="s">
        <v>1014</v>
      </c>
      <c r="L6800" t="s">
        <v>664</v>
      </c>
    </row>
    <row r="6801" spans="1:12" x14ac:dyDescent="0.3">
      <c r="A6801" s="9">
        <v>45199</v>
      </c>
      <c r="B6801" t="s">
        <v>234</v>
      </c>
      <c r="C6801" t="s">
        <v>156</v>
      </c>
      <c r="D6801">
        <v>348900000</v>
      </c>
      <c r="E6801">
        <v>52400000</v>
      </c>
      <c r="F6801">
        <v>401300000</v>
      </c>
      <c r="G6801">
        <v>59</v>
      </c>
      <c r="H6801">
        <v>-2600000</v>
      </c>
      <c r="I6801">
        <v>-6.4372369398365929E-3</v>
      </c>
      <c r="J6801" t="s">
        <v>341</v>
      </c>
      <c r="K6801" t="s">
        <v>542</v>
      </c>
      <c r="L6801" t="s">
        <v>927</v>
      </c>
    </row>
    <row r="6802" spans="1:12" x14ac:dyDescent="0.3">
      <c r="A6802" s="9">
        <v>45199</v>
      </c>
      <c r="B6802" t="s">
        <v>337</v>
      </c>
      <c r="C6802" t="s">
        <v>155</v>
      </c>
      <c r="D6802">
        <v>0</v>
      </c>
      <c r="E6802">
        <v>0</v>
      </c>
      <c r="F6802">
        <v>0</v>
      </c>
      <c r="G6802">
        <v>124</v>
      </c>
      <c r="H6802">
        <v>0</v>
      </c>
      <c r="J6802" t="s">
        <v>339</v>
      </c>
      <c r="K6802" t="s">
        <v>348</v>
      </c>
      <c r="L6802" t="s">
        <v>348</v>
      </c>
    </row>
    <row r="6803" spans="1:12" x14ac:dyDescent="0.3">
      <c r="A6803" s="9">
        <v>45199</v>
      </c>
      <c r="B6803" t="s">
        <v>211</v>
      </c>
      <c r="C6803" t="s">
        <v>20</v>
      </c>
      <c r="D6803">
        <v>2236200000</v>
      </c>
      <c r="E6803">
        <v>153900000</v>
      </c>
      <c r="F6803">
        <v>2390100000</v>
      </c>
      <c r="G6803">
        <v>41</v>
      </c>
      <c r="H6803">
        <v>-47600000</v>
      </c>
      <c r="I6803">
        <v>-1.952660294539935E-2</v>
      </c>
      <c r="J6803" t="s">
        <v>341</v>
      </c>
      <c r="K6803" t="s">
        <v>2176</v>
      </c>
      <c r="L6803" t="s">
        <v>1053</v>
      </c>
    </row>
    <row r="6804" spans="1:12" x14ac:dyDescent="0.3">
      <c r="A6804" s="9">
        <v>45199</v>
      </c>
      <c r="B6804" t="s">
        <v>212</v>
      </c>
      <c r="C6804" t="s">
        <v>21</v>
      </c>
      <c r="D6804">
        <v>2600000</v>
      </c>
      <c r="E6804">
        <v>0</v>
      </c>
      <c r="F6804">
        <v>2600000</v>
      </c>
      <c r="G6804">
        <v>104</v>
      </c>
      <c r="H6804">
        <v>0</v>
      </c>
      <c r="I6804">
        <v>0</v>
      </c>
      <c r="J6804" t="s">
        <v>339</v>
      </c>
      <c r="K6804" t="s">
        <v>1092</v>
      </c>
      <c r="L6804" t="s">
        <v>348</v>
      </c>
    </row>
    <row r="6805" spans="1:12" x14ac:dyDescent="0.3">
      <c r="A6805" s="9">
        <v>45199</v>
      </c>
      <c r="B6805" t="s">
        <v>213</v>
      </c>
      <c r="C6805" t="s">
        <v>22</v>
      </c>
      <c r="D6805">
        <v>182100000</v>
      </c>
      <c r="E6805">
        <v>0</v>
      </c>
      <c r="F6805">
        <v>182100000</v>
      </c>
      <c r="G6805">
        <v>68</v>
      </c>
      <c r="H6805">
        <v>5000000</v>
      </c>
      <c r="I6805">
        <v>2.82326369282891E-2</v>
      </c>
      <c r="J6805" t="s">
        <v>340</v>
      </c>
      <c r="K6805" t="s">
        <v>1898</v>
      </c>
      <c r="L6805" t="s">
        <v>805</v>
      </c>
    </row>
    <row r="6806" spans="1:12" x14ac:dyDescent="0.3">
      <c r="A6806" s="9">
        <v>45199</v>
      </c>
      <c r="B6806" t="s">
        <v>214</v>
      </c>
      <c r="C6806" t="s">
        <v>23</v>
      </c>
      <c r="D6806">
        <v>38600000</v>
      </c>
      <c r="E6806">
        <v>21800000</v>
      </c>
      <c r="F6806">
        <v>60400000</v>
      </c>
      <c r="G6806">
        <v>79</v>
      </c>
      <c r="H6806">
        <v>-400000</v>
      </c>
      <c r="I6806">
        <v>-6.5789473684210523E-3</v>
      </c>
      <c r="J6806" t="s">
        <v>341</v>
      </c>
      <c r="K6806" t="s">
        <v>3075</v>
      </c>
      <c r="L6806" t="s">
        <v>909</v>
      </c>
    </row>
    <row r="6807" spans="1:12" x14ac:dyDescent="0.3">
      <c r="A6807" s="9">
        <v>45199</v>
      </c>
      <c r="B6807" t="s">
        <v>216</v>
      </c>
      <c r="C6807" t="s">
        <v>25</v>
      </c>
      <c r="D6807">
        <v>37900000</v>
      </c>
      <c r="E6807">
        <v>200000</v>
      </c>
      <c r="F6807">
        <v>38100000</v>
      </c>
      <c r="G6807">
        <v>84</v>
      </c>
      <c r="H6807">
        <v>-100000</v>
      </c>
      <c r="I6807">
        <v>-2.617801047120419E-3</v>
      </c>
      <c r="J6807" t="s">
        <v>341</v>
      </c>
      <c r="K6807" t="s">
        <v>2208</v>
      </c>
      <c r="L6807" t="s">
        <v>503</v>
      </c>
    </row>
    <row r="6808" spans="1:12" x14ac:dyDescent="0.3">
      <c r="A6808" s="9">
        <v>45199</v>
      </c>
      <c r="B6808" t="s">
        <v>220</v>
      </c>
      <c r="C6808" t="s">
        <v>29</v>
      </c>
      <c r="D6808">
        <v>25300000</v>
      </c>
      <c r="E6808">
        <v>0</v>
      </c>
      <c r="F6808">
        <v>25300000</v>
      </c>
      <c r="G6808">
        <v>90</v>
      </c>
      <c r="H6808">
        <v>1300000</v>
      </c>
      <c r="I6808">
        <v>5.4166666666666669E-2</v>
      </c>
      <c r="J6808" t="s">
        <v>340</v>
      </c>
      <c r="K6808" t="s">
        <v>1628</v>
      </c>
      <c r="L6808" t="s">
        <v>598</v>
      </c>
    </row>
    <row r="6809" spans="1:12" x14ac:dyDescent="0.3">
      <c r="A6809" s="9">
        <v>45199</v>
      </c>
      <c r="B6809" t="s">
        <v>221</v>
      </c>
      <c r="C6809" t="s">
        <v>30</v>
      </c>
      <c r="D6809">
        <v>3197800000</v>
      </c>
      <c r="E6809">
        <v>178800000</v>
      </c>
      <c r="F6809">
        <v>3376600000</v>
      </c>
      <c r="G6809">
        <v>36</v>
      </c>
      <c r="H6809">
        <v>-47500000</v>
      </c>
      <c r="I6809">
        <v>-1.387225840366812E-2</v>
      </c>
      <c r="J6809" t="s">
        <v>341</v>
      </c>
      <c r="K6809" t="s">
        <v>1751</v>
      </c>
      <c r="L6809" t="s">
        <v>1053</v>
      </c>
    </row>
    <row r="6810" spans="1:12" x14ac:dyDescent="0.3">
      <c r="A6810" s="9">
        <v>45199</v>
      </c>
      <c r="B6810" t="s">
        <v>222</v>
      </c>
      <c r="C6810" t="s">
        <v>31</v>
      </c>
      <c r="D6810">
        <v>1041900000</v>
      </c>
      <c r="E6810">
        <v>155800000</v>
      </c>
      <c r="F6810">
        <v>1197700000</v>
      </c>
      <c r="G6810">
        <v>46</v>
      </c>
      <c r="H6810">
        <v>6800000</v>
      </c>
      <c r="I6810">
        <v>5.7099672516584092E-3</v>
      </c>
      <c r="J6810" t="s">
        <v>340</v>
      </c>
      <c r="K6810" t="s">
        <v>1360</v>
      </c>
      <c r="L6810" t="s">
        <v>986</v>
      </c>
    </row>
    <row r="6811" spans="1:12" x14ac:dyDescent="0.3">
      <c r="A6811" s="9">
        <v>45199</v>
      </c>
      <c r="B6811" t="s">
        <v>223</v>
      </c>
      <c r="C6811" t="s">
        <v>32</v>
      </c>
      <c r="D6811">
        <v>65300000</v>
      </c>
      <c r="E6811">
        <v>10700000</v>
      </c>
      <c r="F6811">
        <v>76000000</v>
      </c>
      <c r="G6811">
        <v>76</v>
      </c>
      <c r="H6811">
        <v>-400000</v>
      </c>
      <c r="I6811">
        <v>-5.235602094240838E-3</v>
      </c>
      <c r="J6811" t="s">
        <v>341</v>
      </c>
      <c r="K6811" t="s">
        <v>3076</v>
      </c>
      <c r="L6811" t="s">
        <v>909</v>
      </c>
    </row>
    <row r="6812" spans="1:12" x14ac:dyDescent="0.3">
      <c r="A6812" s="9">
        <v>45199</v>
      </c>
      <c r="B6812" t="s">
        <v>242</v>
      </c>
      <c r="C6812" t="s">
        <v>51</v>
      </c>
      <c r="D6812">
        <v>17400000</v>
      </c>
      <c r="E6812">
        <v>0</v>
      </c>
      <c r="F6812">
        <v>17400000</v>
      </c>
      <c r="G6812">
        <v>95</v>
      </c>
      <c r="H6812">
        <v>100000</v>
      </c>
      <c r="I6812">
        <v>5.7803468208092483E-3</v>
      </c>
      <c r="J6812" t="s">
        <v>340</v>
      </c>
      <c r="K6812" t="s">
        <v>720</v>
      </c>
      <c r="L6812" t="s">
        <v>486</v>
      </c>
    </row>
    <row r="6813" spans="1:12" x14ac:dyDescent="0.3">
      <c r="A6813" s="9">
        <v>45199</v>
      </c>
      <c r="B6813" t="s">
        <v>258</v>
      </c>
      <c r="C6813" t="s">
        <v>67</v>
      </c>
      <c r="D6813">
        <v>321200000</v>
      </c>
      <c r="E6813">
        <v>16100000</v>
      </c>
      <c r="F6813">
        <v>337300000</v>
      </c>
      <c r="G6813">
        <v>61</v>
      </c>
      <c r="H6813">
        <v>5000000</v>
      </c>
      <c r="I6813">
        <v>1.504664459825459E-2</v>
      </c>
      <c r="J6813" t="s">
        <v>340</v>
      </c>
      <c r="K6813" t="s">
        <v>394</v>
      </c>
      <c r="L6813" t="s">
        <v>805</v>
      </c>
    </row>
    <row r="6814" spans="1:12" x14ac:dyDescent="0.3">
      <c r="A6814" s="9">
        <v>45199</v>
      </c>
      <c r="B6814" t="s">
        <v>338</v>
      </c>
      <c r="C6814" t="s">
        <v>158</v>
      </c>
      <c r="D6814">
        <v>400000</v>
      </c>
      <c r="E6814">
        <v>0</v>
      </c>
      <c r="F6814">
        <v>400000</v>
      </c>
      <c r="G6814">
        <v>116</v>
      </c>
      <c r="H6814">
        <v>0</v>
      </c>
      <c r="I6814">
        <v>0</v>
      </c>
      <c r="J6814" t="s">
        <v>339</v>
      </c>
      <c r="K6814" t="s">
        <v>557</v>
      </c>
      <c r="L6814" t="s">
        <v>348</v>
      </c>
    </row>
    <row r="6815" spans="1:12" x14ac:dyDescent="0.3">
      <c r="A6815" s="9">
        <v>45199</v>
      </c>
      <c r="B6815" t="s">
        <v>208</v>
      </c>
      <c r="C6815" t="s">
        <v>17</v>
      </c>
      <c r="D6815">
        <v>2068700000</v>
      </c>
      <c r="E6815">
        <v>154600000</v>
      </c>
      <c r="F6815">
        <v>2223300000</v>
      </c>
      <c r="G6815">
        <v>40</v>
      </c>
      <c r="H6815">
        <v>30400000</v>
      </c>
      <c r="I6815">
        <v>1.3862921245838839E-2</v>
      </c>
      <c r="J6815" t="s">
        <v>340</v>
      </c>
      <c r="K6815" t="s">
        <v>991</v>
      </c>
      <c r="L6815" t="s">
        <v>985</v>
      </c>
    </row>
    <row r="6816" spans="1:12" x14ac:dyDescent="0.3">
      <c r="A6816" s="9">
        <v>45199</v>
      </c>
      <c r="B6816" t="s">
        <v>228</v>
      </c>
      <c r="C6816" t="s">
        <v>37</v>
      </c>
      <c r="D6816">
        <v>3570500000</v>
      </c>
      <c r="E6816">
        <v>3917000000</v>
      </c>
      <c r="F6816">
        <v>7487500000</v>
      </c>
      <c r="G6816">
        <v>22</v>
      </c>
      <c r="H6816">
        <v>211100000</v>
      </c>
      <c r="I6816">
        <v>2.9011599142433071E-2</v>
      </c>
      <c r="J6816" t="s">
        <v>340</v>
      </c>
      <c r="K6816" t="s">
        <v>3077</v>
      </c>
      <c r="L6816" t="s">
        <v>1922</v>
      </c>
    </row>
    <row r="6817" spans="1:12" x14ac:dyDescent="0.3">
      <c r="A6817" s="9">
        <v>45199</v>
      </c>
      <c r="B6817" t="s">
        <v>230</v>
      </c>
      <c r="C6817" t="s">
        <v>39</v>
      </c>
      <c r="D6817">
        <v>2989400000</v>
      </c>
      <c r="E6817">
        <v>750500000</v>
      </c>
      <c r="F6817">
        <v>3739900000</v>
      </c>
      <c r="G6817">
        <v>34</v>
      </c>
      <c r="H6817">
        <v>33600000</v>
      </c>
      <c r="I6817">
        <v>9.0656449828670094E-3</v>
      </c>
      <c r="J6817" t="s">
        <v>340</v>
      </c>
      <c r="K6817" t="s">
        <v>3078</v>
      </c>
      <c r="L6817" t="s">
        <v>639</v>
      </c>
    </row>
    <row r="6818" spans="1:12" x14ac:dyDescent="0.3">
      <c r="A6818" s="9">
        <v>45199</v>
      </c>
      <c r="B6818" t="s">
        <v>255</v>
      </c>
      <c r="C6818" t="s">
        <v>64</v>
      </c>
      <c r="D6818">
        <v>2151300000</v>
      </c>
      <c r="E6818">
        <v>112900000</v>
      </c>
      <c r="F6818">
        <v>2264200000</v>
      </c>
      <c r="G6818">
        <v>39</v>
      </c>
      <c r="H6818">
        <v>-189600000</v>
      </c>
      <c r="I6818">
        <v>-7.7267910995191133E-2</v>
      </c>
      <c r="J6818" t="s">
        <v>341</v>
      </c>
      <c r="K6818" t="s">
        <v>469</v>
      </c>
      <c r="L6818" t="s">
        <v>625</v>
      </c>
    </row>
    <row r="6819" spans="1:12" x14ac:dyDescent="0.3">
      <c r="A6819" s="9">
        <v>45199</v>
      </c>
      <c r="B6819" t="s">
        <v>291</v>
      </c>
      <c r="C6819" t="s">
        <v>100</v>
      </c>
      <c r="D6819">
        <v>800000</v>
      </c>
      <c r="E6819">
        <v>600000</v>
      </c>
      <c r="F6819">
        <v>1400000</v>
      </c>
      <c r="G6819">
        <v>112</v>
      </c>
      <c r="H6819">
        <v>-100000</v>
      </c>
      <c r="I6819">
        <v>-6.6666666666666666E-2</v>
      </c>
      <c r="J6819" t="s">
        <v>341</v>
      </c>
      <c r="K6819" t="s">
        <v>550</v>
      </c>
      <c r="L6819" t="s">
        <v>503</v>
      </c>
    </row>
    <row r="6820" spans="1:12" x14ac:dyDescent="0.3">
      <c r="A6820" s="9">
        <v>45199</v>
      </c>
      <c r="B6820" t="s">
        <v>336</v>
      </c>
      <c r="C6820" t="s">
        <v>154</v>
      </c>
      <c r="D6820">
        <v>0</v>
      </c>
      <c r="E6820">
        <v>0</v>
      </c>
      <c r="F6820">
        <v>0</v>
      </c>
      <c r="G6820">
        <v>126</v>
      </c>
      <c r="H6820">
        <v>0</v>
      </c>
      <c r="J6820" t="s">
        <v>339</v>
      </c>
      <c r="K6820" t="s">
        <v>348</v>
      </c>
      <c r="L6820" t="s">
        <v>348</v>
      </c>
    </row>
    <row r="6821" spans="1:12" x14ac:dyDescent="0.3">
      <c r="A6821" s="9">
        <v>45199</v>
      </c>
      <c r="B6821" t="s">
        <v>231</v>
      </c>
      <c r="C6821" t="s">
        <v>40</v>
      </c>
      <c r="D6821">
        <v>544100000</v>
      </c>
      <c r="E6821">
        <v>520900000</v>
      </c>
      <c r="F6821">
        <v>1065000000</v>
      </c>
      <c r="G6821">
        <v>48</v>
      </c>
      <c r="H6821">
        <v>-18600000</v>
      </c>
      <c r="I6821">
        <v>-1.7165005537098561E-2</v>
      </c>
      <c r="J6821" t="s">
        <v>341</v>
      </c>
      <c r="K6821" t="s">
        <v>3042</v>
      </c>
      <c r="L6821" t="s">
        <v>607</v>
      </c>
    </row>
    <row r="6822" spans="1:12" x14ac:dyDescent="0.3">
      <c r="A6822" s="9">
        <v>45199</v>
      </c>
      <c r="B6822" t="s">
        <v>232</v>
      </c>
      <c r="C6822" t="s">
        <v>41</v>
      </c>
      <c r="D6822">
        <v>301000000</v>
      </c>
      <c r="E6822">
        <v>0</v>
      </c>
      <c r="F6822">
        <v>301000000</v>
      </c>
      <c r="G6822">
        <v>62</v>
      </c>
      <c r="H6822">
        <v>-7600000</v>
      </c>
      <c r="I6822">
        <v>-2.4627349319507452E-2</v>
      </c>
      <c r="J6822" t="s">
        <v>341</v>
      </c>
      <c r="K6822" t="s">
        <v>2723</v>
      </c>
      <c r="L6822" t="s">
        <v>1722</v>
      </c>
    </row>
    <row r="6823" spans="1:12" x14ac:dyDescent="0.3">
      <c r="A6823" s="9">
        <v>45199</v>
      </c>
      <c r="B6823" t="s">
        <v>233</v>
      </c>
      <c r="C6823" t="s">
        <v>42</v>
      </c>
      <c r="D6823">
        <v>136270600000</v>
      </c>
      <c r="E6823">
        <v>17459900000</v>
      </c>
      <c r="F6823">
        <v>153730500000</v>
      </c>
      <c r="G6823">
        <v>4</v>
      </c>
      <c r="H6823">
        <v>2685700000</v>
      </c>
      <c r="I6823">
        <v>1.7780817346906352E-2</v>
      </c>
      <c r="J6823" t="s">
        <v>340</v>
      </c>
      <c r="K6823" t="s">
        <v>1280</v>
      </c>
      <c r="L6823" t="s">
        <v>1271</v>
      </c>
    </row>
    <row r="6824" spans="1:12" x14ac:dyDescent="0.3">
      <c r="A6824" s="9">
        <v>45199</v>
      </c>
      <c r="B6824" t="s">
        <v>235</v>
      </c>
      <c r="C6824" t="s">
        <v>44</v>
      </c>
      <c r="D6824">
        <v>0</v>
      </c>
      <c r="E6824">
        <v>0</v>
      </c>
      <c r="F6824">
        <v>0</v>
      </c>
      <c r="G6824">
        <v>121</v>
      </c>
      <c r="H6824">
        <v>0</v>
      </c>
      <c r="J6824" t="s">
        <v>339</v>
      </c>
      <c r="K6824" t="s">
        <v>348</v>
      </c>
      <c r="L6824" t="s">
        <v>348</v>
      </c>
    </row>
    <row r="6825" spans="1:12" x14ac:dyDescent="0.3">
      <c r="A6825" s="9">
        <v>45199</v>
      </c>
      <c r="B6825" t="s">
        <v>270</v>
      </c>
      <c r="C6825" t="s">
        <v>140</v>
      </c>
      <c r="D6825">
        <v>25200000</v>
      </c>
      <c r="E6825">
        <v>0</v>
      </c>
      <c r="F6825">
        <v>25200000</v>
      </c>
      <c r="G6825">
        <v>92</v>
      </c>
      <c r="H6825">
        <v>500000</v>
      </c>
      <c r="I6825">
        <v>2.0242914979757089E-2</v>
      </c>
      <c r="J6825" t="s">
        <v>340</v>
      </c>
      <c r="K6825" t="s">
        <v>2023</v>
      </c>
      <c r="L6825" t="s">
        <v>361</v>
      </c>
    </row>
    <row r="6826" spans="1:12" x14ac:dyDescent="0.3">
      <c r="A6826" s="9">
        <v>45199</v>
      </c>
      <c r="B6826" t="s">
        <v>236</v>
      </c>
      <c r="C6826" t="s">
        <v>45</v>
      </c>
      <c r="D6826">
        <v>0</v>
      </c>
      <c r="E6826">
        <v>0</v>
      </c>
      <c r="F6826">
        <v>0</v>
      </c>
      <c r="G6826">
        <v>117</v>
      </c>
      <c r="H6826">
        <v>0</v>
      </c>
      <c r="J6826" t="s">
        <v>339</v>
      </c>
      <c r="K6826" t="s">
        <v>348</v>
      </c>
      <c r="L6826" t="s">
        <v>348</v>
      </c>
    </row>
    <row r="6827" spans="1:12" x14ac:dyDescent="0.3">
      <c r="A6827" s="9">
        <v>45199</v>
      </c>
      <c r="B6827" t="s">
        <v>237</v>
      </c>
      <c r="C6827" t="s">
        <v>46</v>
      </c>
      <c r="D6827">
        <v>37000000</v>
      </c>
      <c r="E6827">
        <v>35800000</v>
      </c>
      <c r="F6827">
        <v>72800000</v>
      </c>
      <c r="G6827">
        <v>78</v>
      </c>
      <c r="H6827">
        <v>-1600000</v>
      </c>
      <c r="I6827">
        <v>-2.150537634408602E-2</v>
      </c>
      <c r="J6827" t="s">
        <v>341</v>
      </c>
      <c r="K6827" t="s">
        <v>2397</v>
      </c>
      <c r="L6827" t="s">
        <v>483</v>
      </c>
    </row>
    <row r="6828" spans="1:12" x14ac:dyDescent="0.3">
      <c r="A6828" s="9">
        <v>45199</v>
      </c>
      <c r="B6828" t="s">
        <v>238</v>
      </c>
      <c r="C6828" t="s">
        <v>47</v>
      </c>
      <c r="D6828">
        <v>108400000</v>
      </c>
      <c r="E6828">
        <v>0</v>
      </c>
      <c r="F6828">
        <v>108400000</v>
      </c>
      <c r="G6828">
        <v>73</v>
      </c>
      <c r="H6828">
        <v>-1200000</v>
      </c>
      <c r="I6828">
        <v>-1.094890510948905E-2</v>
      </c>
      <c r="J6828" t="s">
        <v>341</v>
      </c>
      <c r="K6828" t="s">
        <v>885</v>
      </c>
      <c r="L6828" t="s">
        <v>772</v>
      </c>
    </row>
    <row r="6829" spans="1:12" x14ac:dyDescent="0.3">
      <c r="A6829" s="9">
        <v>45199</v>
      </c>
      <c r="B6829" t="s">
        <v>239</v>
      </c>
      <c r="C6829" t="s">
        <v>48</v>
      </c>
      <c r="D6829">
        <v>32900000</v>
      </c>
      <c r="E6829">
        <v>0</v>
      </c>
      <c r="F6829">
        <v>32900000</v>
      </c>
      <c r="G6829">
        <v>89</v>
      </c>
      <c r="H6829">
        <v>-300000.00000000373</v>
      </c>
      <c r="I6829">
        <v>-9.0361445783133636E-3</v>
      </c>
      <c r="J6829" t="s">
        <v>341</v>
      </c>
      <c r="K6829" t="s">
        <v>539</v>
      </c>
      <c r="L6829" t="s">
        <v>632</v>
      </c>
    </row>
    <row r="6830" spans="1:12" x14ac:dyDescent="0.3">
      <c r="A6830" s="9">
        <v>45199</v>
      </c>
      <c r="B6830" t="s">
        <v>241</v>
      </c>
      <c r="C6830" t="s">
        <v>50</v>
      </c>
      <c r="D6830">
        <v>262400000</v>
      </c>
      <c r="E6830">
        <v>56000000</v>
      </c>
      <c r="F6830">
        <v>318400000</v>
      </c>
      <c r="G6830">
        <v>60</v>
      </c>
      <c r="H6830">
        <v>2400000</v>
      </c>
      <c r="I6830">
        <v>7.5949367088607592E-3</v>
      </c>
      <c r="J6830" t="s">
        <v>340</v>
      </c>
      <c r="K6830" t="s">
        <v>1655</v>
      </c>
      <c r="L6830" t="s">
        <v>907</v>
      </c>
    </row>
    <row r="6831" spans="1:12" x14ac:dyDescent="0.3">
      <c r="A6831" s="9">
        <v>45199</v>
      </c>
      <c r="B6831" t="s">
        <v>243</v>
      </c>
      <c r="C6831" t="s">
        <v>52</v>
      </c>
      <c r="D6831">
        <v>3264800000</v>
      </c>
      <c r="E6831">
        <v>16392200000</v>
      </c>
      <c r="F6831">
        <v>19657000000</v>
      </c>
      <c r="G6831">
        <v>10</v>
      </c>
      <c r="H6831">
        <v>1256800000</v>
      </c>
      <c r="I6831">
        <v>6.830360539559352E-2</v>
      </c>
      <c r="J6831" t="s">
        <v>340</v>
      </c>
      <c r="K6831" t="s">
        <v>1942</v>
      </c>
      <c r="L6831" t="s">
        <v>487</v>
      </c>
    </row>
    <row r="6832" spans="1:12" x14ac:dyDescent="0.3">
      <c r="A6832" s="9">
        <v>45199</v>
      </c>
      <c r="B6832" t="s">
        <v>257</v>
      </c>
      <c r="C6832" t="s">
        <v>66</v>
      </c>
      <c r="D6832">
        <v>786100000</v>
      </c>
      <c r="E6832">
        <v>0</v>
      </c>
      <c r="F6832">
        <v>786100000</v>
      </c>
      <c r="G6832">
        <v>50</v>
      </c>
      <c r="H6832">
        <v>40400000</v>
      </c>
      <c r="I6832">
        <v>5.4177283089714361E-2</v>
      </c>
      <c r="J6832" t="s">
        <v>340</v>
      </c>
      <c r="K6832" t="s">
        <v>3079</v>
      </c>
      <c r="L6832" t="s">
        <v>2673</v>
      </c>
    </row>
    <row r="6833" spans="1:12" x14ac:dyDescent="0.3">
      <c r="A6833" s="9">
        <v>45199</v>
      </c>
      <c r="B6833" t="s">
        <v>244</v>
      </c>
      <c r="C6833" t="s">
        <v>53</v>
      </c>
      <c r="D6833">
        <v>7200000</v>
      </c>
      <c r="E6833">
        <v>245000000</v>
      </c>
      <c r="F6833">
        <v>252200000</v>
      </c>
      <c r="G6833">
        <v>98</v>
      </c>
      <c r="H6833">
        <v>44800000</v>
      </c>
      <c r="I6833">
        <v>0.2160077145612343</v>
      </c>
      <c r="J6833" t="s">
        <v>340</v>
      </c>
      <c r="K6833" t="s">
        <v>1649</v>
      </c>
      <c r="L6833" t="s">
        <v>1703</v>
      </c>
    </row>
    <row r="6834" spans="1:12" x14ac:dyDescent="0.3">
      <c r="A6834" s="9">
        <v>45199</v>
      </c>
      <c r="B6834" t="s">
        <v>245</v>
      </c>
      <c r="C6834" t="s">
        <v>54</v>
      </c>
      <c r="D6834">
        <v>17399500000</v>
      </c>
      <c r="E6834">
        <v>1700900000</v>
      </c>
      <c r="F6834">
        <v>19100400000</v>
      </c>
      <c r="G6834">
        <v>7</v>
      </c>
      <c r="H6834">
        <v>507900000</v>
      </c>
      <c r="I6834">
        <v>2.7317466720451791E-2</v>
      </c>
      <c r="J6834" t="s">
        <v>340</v>
      </c>
      <c r="K6834" t="s">
        <v>1992</v>
      </c>
      <c r="L6834" t="s">
        <v>1187</v>
      </c>
    </row>
    <row r="6835" spans="1:12" x14ac:dyDescent="0.3">
      <c r="A6835" s="9">
        <v>45199</v>
      </c>
      <c r="B6835" t="s">
        <v>246</v>
      </c>
      <c r="C6835" t="s">
        <v>55</v>
      </c>
      <c r="D6835">
        <v>4777500000</v>
      </c>
      <c r="E6835">
        <v>1599600000</v>
      </c>
      <c r="F6835">
        <v>6377100000</v>
      </c>
      <c r="G6835">
        <v>25</v>
      </c>
      <c r="H6835">
        <v>98400000</v>
      </c>
      <c r="I6835">
        <v>1.5672034019781161E-2</v>
      </c>
      <c r="J6835" t="s">
        <v>340</v>
      </c>
      <c r="K6835" t="s">
        <v>1854</v>
      </c>
      <c r="L6835" t="s">
        <v>2557</v>
      </c>
    </row>
    <row r="6836" spans="1:12" x14ac:dyDescent="0.3">
      <c r="A6836" s="9">
        <v>45199</v>
      </c>
      <c r="B6836" t="s">
        <v>247</v>
      </c>
      <c r="C6836" t="s">
        <v>56</v>
      </c>
      <c r="D6836">
        <v>12505200000</v>
      </c>
      <c r="E6836">
        <v>1495100000</v>
      </c>
      <c r="F6836">
        <v>14000300000</v>
      </c>
      <c r="G6836">
        <v>14</v>
      </c>
      <c r="H6836">
        <v>7900000</v>
      </c>
      <c r="I6836">
        <v>5.6459220719819333E-4</v>
      </c>
      <c r="J6836" t="s">
        <v>340</v>
      </c>
      <c r="K6836" t="s">
        <v>2958</v>
      </c>
      <c r="L6836" t="s">
        <v>2110</v>
      </c>
    </row>
    <row r="6837" spans="1:12" x14ac:dyDescent="0.3">
      <c r="A6837" s="9">
        <v>45199</v>
      </c>
      <c r="B6837" t="s">
        <v>248</v>
      </c>
      <c r="C6837" t="s">
        <v>57</v>
      </c>
      <c r="D6837">
        <v>646500000</v>
      </c>
      <c r="E6837">
        <v>18200000</v>
      </c>
      <c r="F6837">
        <v>664700000</v>
      </c>
      <c r="G6837">
        <v>52</v>
      </c>
      <c r="H6837">
        <v>8100000</v>
      </c>
      <c r="I6837">
        <v>1.233627779469997E-2</v>
      </c>
      <c r="J6837" t="s">
        <v>340</v>
      </c>
      <c r="K6837" t="s">
        <v>2568</v>
      </c>
      <c r="L6837" t="s">
        <v>2283</v>
      </c>
    </row>
    <row r="6838" spans="1:12" x14ac:dyDescent="0.3">
      <c r="A6838" s="9">
        <v>45199</v>
      </c>
      <c r="B6838" t="s">
        <v>249</v>
      </c>
      <c r="C6838" t="s">
        <v>58</v>
      </c>
      <c r="D6838">
        <v>405200000</v>
      </c>
      <c r="E6838">
        <v>49900000</v>
      </c>
      <c r="F6838">
        <v>455100000</v>
      </c>
      <c r="G6838">
        <v>56</v>
      </c>
      <c r="H6838">
        <v>2300000</v>
      </c>
      <c r="I6838">
        <v>5.0795053003533574E-3</v>
      </c>
      <c r="J6838" t="s">
        <v>340</v>
      </c>
      <c r="K6838" t="s">
        <v>2474</v>
      </c>
      <c r="L6838" t="s">
        <v>1418</v>
      </c>
    </row>
    <row r="6839" spans="1:12" x14ac:dyDescent="0.3">
      <c r="A6839" s="9">
        <v>45199</v>
      </c>
      <c r="B6839" t="s">
        <v>330</v>
      </c>
      <c r="C6839" t="s">
        <v>147</v>
      </c>
      <c r="D6839">
        <v>187200000</v>
      </c>
      <c r="E6839">
        <v>50000000</v>
      </c>
      <c r="F6839">
        <v>237200000</v>
      </c>
      <c r="G6839">
        <v>54</v>
      </c>
      <c r="H6839">
        <v>-167100000</v>
      </c>
      <c r="I6839">
        <v>-0.41330695028444231</v>
      </c>
      <c r="J6839" t="s">
        <v>341</v>
      </c>
      <c r="K6839" t="s">
        <v>482</v>
      </c>
      <c r="L6839" t="s">
        <v>717</v>
      </c>
    </row>
    <row r="6840" spans="1:12" x14ac:dyDescent="0.3">
      <c r="A6840" s="9">
        <v>45199</v>
      </c>
      <c r="B6840" t="s">
        <v>250</v>
      </c>
      <c r="C6840" t="s">
        <v>59</v>
      </c>
      <c r="D6840">
        <v>14268900000</v>
      </c>
      <c r="E6840">
        <v>2321600000</v>
      </c>
      <c r="F6840">
        <v>16590500000</v>
      </c>
      <c r="G6840">
        <v>12</v>
      </c>
      <c r="H6840">
        <v>60900000</v>
      </c>
      <c r="I6840">
        <v>3.6842996805730331E-3</v>
      </c>
      <c r="J6840" t="s">
        <v>340</v>
      </c>
      <c r="K6840" t="s">
        <v>881</v>
      </c>
      <c r="L6840" t="s">
        <v>1997</v>
      </c>
    </row>
    <row r="6841" spans="1:12" x14ac:dyDescent="0.3">
      <c r="A6841" s="9">
        <v>45199</v>
      </c>
      <c r="B6841" t="s">
        <v>198</v>
      </c>
      <c r="C6841" t="s">
        <v>135</v>
      </c>
      <c r="D6841">
        <v>218200000</v>
      </c>
      <c r="E6841">
        <v>33100000</v>
      </c>
      <c r="F6841">
        <v>251300000</v>
      </c>
      <c r="G6841">
        <v>65</v>
      </c>
      <c r="H6841">
        <v>3000000</v>
      </c>
      <c r="I6841">
        <v>1.2082158679017321E-2</v>
      </c>
      <c r="J6841" t="s">
        <v>340</v>
      </c>
      <c r="K6841" t="s">
        <v>615</v>
      </c>
      <c r="L6841" t="s">
        <v>674</v>
      </c>
    </row>
    <row r="6842" spans="1:12" x14ac:dyDescent="0.3">
      <c r="A6842" s="9">
        <v>45199</v>
      </c>
      <c r="B6842" t="s">
        <v>215</v>
      </c>
      <c r="C6842" t="s">
        <v>131</v>
      </c>
      <c r="D6842">
        <v>39000000</v>
      </c>
      <c r="E6842">
        <v>49300000</v>
      </c>
      <c r="F6842">
        <v>88300000</v>
      </c>
      <c r="G6842">
        <v>75</v>
      </c>
      <c r="H6842">
        <v>5100000</v>
      </c>
      <c r="I6842">
        <v>6.129807692307692E-2</v>
      </c>
      <c r="J6842" t="s">
        <v>340</v>
      </c>
      <c r="K6842" t="s">
        <v>3060</v>
      </c>
      <c r="L6842" t="s">
        <v>1218</v>
      </c>
    </row>
    <row r="6843" spans="1:12" x14ac:dyDescent="0.3">
      <c r="A6843" s="9">
        <v>45199</v>
      </c>
      <c r="B6843" t="s">
        <v>251</v>
      </c>
      <c r="C6843" t="s">
        <v>60</v>
      </c>
      <c r="D6843">
        <v>5989000000</v>
      </c>
      <c r="E6843">
        <v>890500000</v>
      </c>
      <c r="F6843">
        <v>6879500000</v>
      </c>
      <c r="G6843">
        <v>24</v>
      </c>
      <c r="H6843">
        <v>120900000</v>
      </c>
      <c r="I6843">
        <v>1.788832006628592E-2</v>
      </c>
      <c r="J6843" t="s">
        <v>340</v>
      </c>
      <c r="K6843" t="s">
        <v>3080</v>
      </c>
      <c r="L6843" t="s">
        <v>1890</v>
      </c>
    </row>
    <row r="6844" spans="1:12" x14ac:dyDescent="0.3">
      <c r="A6844" s="9">
        <v>45199</v>
      </c>
      <c r="B6844" t="s">
        <v>253</v>
      </c>
      <c r="C6844" t="s">
        <v>62</v>
      </c>
      <c r="D6844">
        <v>3690500000</v>
      </c>
      <c r="E6844">
        <v>0</v>
      </c>
      <c r="F6844">
        <v>3690500000</v>
      </c>
      <c r="G6844">
        <v>35</v>
      </c>
      <c r="H6844">
        <v>5800000</v>
      </c>
      <c r="I6844">
        <v>1.5740765869677309E-3</v>
      </c>
      <c r="J6844" t="s">
        <v>340</v>
      </c>
      <c r="K6844" t="s">
        <v>1878</v>
      </c>
      <c r="L6844" t="s">
        <v>1065</v>
      </c>
    </row>
    <row r="6845" spans="1:12" x14ac:dyDescent="0.3">
      <c r="A6845" s="9">
        <v>45199</v>
      </c>
      <c r="B6845" t="s">
        <v>331</v>
      </c>
      <c r="C6845" t="s">
        <v>148</v>
      </c>
      <c r="D6845">
        <v>5700000</v>
      </c>
      <c r="E6845">
        <v>0</v>
      </c>
      <c r="F6845">
        <v>5700000</v>
      </c>
      <c r="G6845">
        <v>100</v>
      </c>
      <c r="H6845">
        <v>-100000</v>
      </c>
      <c r="I6845">
        <v>-1.7241379310344831E-2</v>
      </c>
      <c r="J6845" t="s">
        <v>341</v>
      </c>
      <c r="K6845" t="s">
        <v>768</v>
      </c>
      <c r="L6845" t="s">
        <v>503</v>
      </c>
    </row>
    <row r="6846" spans="1:12" x14ac:dyDescent="0.3">
      <c r="A6846" s="9">
        <v>45199</v>
      </c>
      <c r="B6846" t="s">
        <v>306</v>
      </c>
      <c r="C6846" t="s">
        <v>152</v>
      </c>
      <c r="D6846">
        <v>23300000</v>
      </c>
      <c r="E6846">
        <v>0</v>
      </c>
      <c r="F6846">
        <v>23300000</v>
      </c>
      <c r="G6846">
        <v>94</v>
      </c>
      <c r="H6846">
        <v>500000</v>
      </c>
      <c r="I6846">
        <v>2.1929824561403511E-2</v>
      </c>
      <c r="J6846" t="s">
        <v>340</v>
      </c>
      <c r="K6846" t="s">
        <v>1260</v>
      </c>
      <c r="L6846" t="s">
        <v>361</v>
      </c>
    </row>
    <row r="6847" spans="1:12" x14ac:dyDescent="0.3">
      <c r="A6847" s="9">
        <v>45199</v>
      </c>
      <c r="B6847" t="s">
        <v>254</v>
      </c>
      <c r="C6847" t="s">
        <v>63</v>
      </c>
      <c r="D6847">
        <v>4729600000</v>
      </c>
      <c r="E6847">
        <v>443500000</v>
      </c>
      <c r="F6847">
        <v>5173100000</v>
      </c>
      <c r="G6847">
        <v>27</v>
      </c>
      <c r="H6847">
        <v>30200000</v>
      </c>
      <c r="I6847">
        <v>5.8721732874448271E-3</v>
      </c>
      <c r="J6847" t="s">
        <v>340</v>
      </c>
      <c r="K6847" t="s">
        <v>1767</v>
      </c>
      <c r="L6847" t="s">
        <v>962</v>
      </c>
    </row>
    <row r="6848" spans="1:12" x14ac:dyDescent="0.3">
      <c r="A6848" s="9">
        <v>45199</v>
      </c>
      <c r="B6848" t="s">
        <v>256</v>
      </c>
      <c r="C6848" t="s">
        <v>65</v>
      </c>
      <c r="D6848">
        <v>353200000</v>
      </c>
      <c r="E6848">
        <v>159300000</v>
      </c>
      <c r="F6848">
        <v>512500000</v>
      </c>
      <c r="G6848">
        <v>57</v>
      </c>
      <c r="H6848">
        <v>38800000</v>
      </c>
      <c r="I6848">
        <v>8.1908380831750047E-2</v>
      </c>
      <c r="J6848" t="s">
        <v>340</v>
      </c>
      <c r="K6848" t="s">
        <v>2514</v>
      </c>
      <c r="L6848" t="s">
        <v>3000</v>
      </c>
    </row>
    <row r="6849" spans="1:12" x14ac:dyDescent="0.3">
      <c r="A6849" s="9">
        <v>45199</v>
      </c>
      <c r="B6849" t="s">
        <v>260</v>
      </c>
      <c r="C6849" t="s">
        <v>69</v>
      </c>
      <c r="D6849">
        <v>10661000000</v>
      </c>
      <c r="E6849">
        <v>774700000</v>
      </c>
      <c r="F6849">
        <v>11435700000</v>
      </c>
      <c r="G6849">
        <v>19</v>
      </c>
      <c r="H6849">
        <v>-76400000</v>
      </c>
      <c r="I6849">
        <v>-6.6364955134163182E-3</v>
      </c>
      <c r="J6849" t="s">
        <v>341</v>
      </c>
      <c r="K6849" t="s">
        <v>404</v>
      </c>
      <c r="L6849" t="s">
        <v>1353</v>
      </c>
    </row>
    <row r="6850" spans="1:12" x14ac:dyDescent="0.3">
      <c r="A6850" s="9">
        <v>45199</v>
      </c>
      <c r="B6850" t="s">
        <v>300</v>
      </c>
      <c r="C6850" t="s">
        <v>109</v>
      </c>
      <c r="D6850">
        <v>400000</v>
      </c>
      <c r="E6850">
        <v>400000</v>
      </c>
      <c r="F6850">
        <v>800000</v>
      </c>
      <c r="G6850">
        <v>113</v>
      </c>
      <c r="H6850">
        <v>0</v>
      </c>
      <c r="I6850">
        <v>0</v>
      </c>
      <c r="J6850" t="s">
        <v>339</v>
      </c>
      <c r="K6850" t="s">
        <v>365</v>
      </c>
      <c r="L6850" t="s">
        <v>348</v>
      </c>
    </row>
    <row r="6851" spans="1:12" x14ac:dyDescent="0.3">
      <c r="A6851" s="9">
        <v>45199</v>
      </c>
      <c r="B6851" t="s">
        <v>294</v>
      </c>
      <c r="C6851" t="s">
        <v>103</v>
      </c>
      <c r="D6851">
        <v>0</v>
      </c>
      <c r="E6851">
        <v>0</v>
      </c>
      <c r="F6851">
        <v>0</v>
      </c>
      <c r="G6851">
        <v>119</v>
      </c>
      <c r="H6851">
        <v>0</v>
      </c>
      <c r="J6851" t="s">
        <v>339</v>
      </c>
      <c r="K6851" t="s">
        <v>348</v>
      </c>
      <c r="L6851" t="s">
        <v>348</v>
      </c>
    </row>
    <row r="6852" spans="1:12" x14ac:dyDescent="0.3">
      <c r="A6852" s="9">
        <v>45199</v>
      </c>
      <c r="B6852" t="s">
        <v>332</v>
      </c>
      <c r="C6852" t="s">
        <v>149</v>
      </c>
      <c r="D6852">
        <v>4800000</v>
      </c>
      <c r="E6852">
        <v>0</v>
      </c>
      <c r="F6852">
        <v>4800000</v>
      </c>
      <c r="G6852">
        <v>101</v>
      </c>
      <c r="H6852">
        <v>0</v>
      </c>
      <c r="I6852">
        <v>0</v>
      </c>
      <c r="J6852" t="s">
        <v>339</v>
      </c>
      <c r="K6852" t="s">
        <v>1523</v>
      </c>
      <c r="L6852" t="s">
        <v>348</v>
      </c>
    </row>
    <row r="6853" spans="1:12" x14ac:dyDescent="0.3">
      <c r="A6853" s="9">
        <v>45199</v>
      </c>
      <c r="B6853" t="s">
        <v>263</v>
      </c>
      <c r="C6853" t="s">
        <v>72</v>
      </c>
      <c r="D6853">
        <v>39900000</v>
      </c>
      <c r="E6853">
        <v>0</v>
      </c>
      <c r="F6853">
        <v>39900000</v>
      </c>
      <c r="G6853">
        <v>85</v>
      </c>
      <c r="H6853">
        <v>1500000</v>
      </c>
      <c r="I6853">
        <v>3.90625E-2</v>
      </c>
      <c r="J6853" t="s">
        <v>340</v>
      </c>
      <c r="K6853" t="s">
        <v>1362</v>
      </c>
      <c r="L6853" t="s">
        <v>461</v>
      </c>
    </row>
    <row r="6854" spans="1:12" x14ac:dyDescent="0.3">
      <c r="A6854" s="9">
        <v>45199</v>
      </c>
      <c r="B6854" t="s">
        <v>264</v>
      </c>
      <c r="C6854" t="s">
        <v>73</v>
      </c>
      <c r="D6854">
        <v>1056000000</v>
      </c>
      <c r="E6854">
        <v>550800000</v>
      </c>
      <c r="F6854">
        <v>1606800000</v>
      </c>
      <c r="G6854">
        <v>45</v>
      </c>
      <c r="H6854">
        <v>102600000</v>
      </c>
      <c r="I6854">
        <v>6.8209014758675704E-2</v>
      </c>
      <c r="J6854" t="s">
        <v>340</v>
      </c>
      <c r="K6854" t="s">
        <v>2159</v>
      </c>
      <c r="L6854" t="s">
        <v>612</v>
      </c>
    </row>
    <row r="6855" spans="1:12" x14ac:dyDescent="0.3">
      <c r="A6855" s="9">
        <v>45199</v>
      </c>
      <c r="B6855" t="s">
        <v>265</v>
      </c>
      <c r="C6855" t="s">
        <v>74</v>
      </c>
      <c r="D6855">
        <v>889600000</v>
      </c>
      <c r="E6855">
        <v>299100000</v>
      </c>
      <c r="F6855">
        <v>1188700000</v>
      </c>
      <c r="G6855">
        <v>44</v>
      </c>
      <c r="H6855">
        <v>-3000000</v>
      </c>
      <c r="I6855">
        <v>-2.5174121003608291E-3</v>
      </c>
      <c r="J6855" t="s">
        <v>341</v>
      </c>
      <c r="K6855" t="s">
        <v>2393</v>
      </c>
      <c r="L6855" t="s">
        <v>1086</v>
      </c>
    </row>
    <row r="6856" spans="1:12" x14ac:dyDescent="0.3">
      <c r="A6856" s="9">
        <v>45199</v>
      </c>
      <c r="B6856" t="s">
        <v>266</v>
      </c>
      <c r="C6856" t="s">
        <v>75</v>
      </c>
      <c r="D6856">
        <v>0</v>
      </c>
      <c r="E6856">
        <v>138200000</v>
      </c>
      <c r="F6856">
        <v>138200000</v>
      </c>
      <c r="G6856">
        <v>88</v>
      </c>
      <c r="H6856">
        <v>119000000</v>
      </c>
      <c r="I6856">
        <v>6.197916666666667</v>
      </c>
      <c r="J6856" t="s">
        <v>340</v>
      </c>
      <c r="K6856" t="s">
        <v>901</v>
      </c>
      <c r="L6856" t="s">
        <v>869</v>
      </c>
    </row>
    <row r="6857" spans="1:12" x14ac:dyDescent="0.3">
      <c r="A6857" s="9">
        <v>45199</v>
      </c>
      <c r="B6857" t="s">
        <v>267</v>
      </c>
      <c r="C6857" t="s">
        <v>76</v>
      </c>
      <c r="D6857">
        <v>21784400000</v>
      </c>
      <c r="E6857">
        <v>6596400000</v>
      </c>
      <c r="F6857">
        <v>28380800000</v>
      </c>
      <c r="G6857">
        <v>5</v>
      </c>
      <c r="H6857">
        <v>497200000</v>
      </c>
      <c r="I6857">
        <v>1.78312699938315E-2</v>
      </c>
      <c r="J6857" t="s">
        <v>340</v>
      </c>
      <c r="K6857" t="s">
        <v>3081</v>
      </c>
      <c r="L6857" t="s">
        <v>2380</v>
      </c>
    </row>
    <row r="6858" spans="1:12" x14ac:dyDescent="0.3">
      <c r="A6858" s="9">
        <v>45199</v>
      </c>
      <c r="B6858" t="s">
        <v>268</v>
      </c>
      <c r="C6858" t="s">
        <v>77</v>
      </c>
      <c r="D6858">
        <v>37700000</v>
      </c>
      <c r="E6858">
        <v>0</v>
      </c>
      <c r="F6858">
        <v>37700000</v>
      </c>
      <c r="G6858">
        <v>87</v>
      </c>
      <c r="H6858">
        <v>1100000</v>
      </c>
      <c r="I6858">
        <v>3.0054644808743172E-2</v>
      </c>
      <c r="J6858" t="s">
        <v>340</v>
      </c>
      <c r="K6858" t="s">
        <v>1686</v>
      </c>
      <c r="L6858" t="s">
        <v>574</v>
      </c>
    </row>
    <row r="6859" spans="1:12" x14ac:dyDescent="0.3">
      <c r="A6859" s="9">
        <v>45199</v>
      </c>
      <c r="B6859" t="s">
        <v>269</v>
      </c>
      <c r="C6859" t="s">
        <v>78</v>
      </c>
      <c r="D6859">
        <v>13177200000</v>
      </c>
      <c r="E6859">
        <v>103100000</v>
      </c>
      <c r="F6859">
        <v>13280300000</v>
      </c>
      <c r="G6859">
        <v>16</v>
      </c>
      <c r="H6859">
        <v>32400000</v>
      </c>
      <c r="I6859">
        <v>2.4456706345911431E-3</v>
      </c>
      <c r="J6859" t="s">
        <v>340</v>
      </c>
      <c r="K6859" t="s">
        <v>874</v>
      </c>
      <c r="L6859" t="s">
        <v>1679</v>
      </c>
    </row>
    <row r="6860" spans="1:12" x14ac:dyDescent="0.3">
      <c r="A6860" s="9">
        <v>45199</v>
      </c>
      <c r="B6860" t="s">
        <v>271</v>
      </c>
      <c r="C6860" t="s">
        <v>80</v>
      </c>
      <c r="D6860">
        <v>883900000</v>
      </c>
      <c r="E6860">
        <v>170900000</v>
      </c>
      <c r="F6860">
        <v>1054800000</v>
      </c>
      <c r="G6860">
        <v>49</v>
      </c>
      <c r="H6860">
        <v>7300000</v>
      </c>
      <c r="I6860">
        <v>6.9689737470167061E-3</v>
      </c>
      <c r="J6860" t="s">
        <v>340</v>
      </c>
      <c r="K6860" t="s">
        <v>1865</v>
      </c>
      <c r="L6860" t="s">
        <v>1728</v>
      </c>
    </row>
    <row r="6861" spans="1:12" x14ac:dyDescent="0.3">
      <c r="A6861" s="9">
        <v>45199</v>
      </c>
      <c r="B6861" t="s">
        <v>272</v>
      </c>
      <c r="C6861" t="s">
        <v>81</v>
      </c>
      <c r="D6861">
        <v>1587800000</v>
      </c>
      <c r="E6861">
        <v>86300000</v>
      </c>
      <c r="F6861">
        <v>1674100000</v>
      </c>
      <c r="G6861">
        <v>42</v>
      </c>
      <c r="H6861">
        <v>2500000</v>
      </c>
      <c r="I6861">
        <v>1.495573103613305E-3</v>
      </c>
      <c r="J6861" t="s">
        <v>340</v>
      </c>
      <c r="K6861" t="s">
        <v>1911</v>
      </c>
      <c r="L6861" t="s">
        <v>667</v>
      </c>
    </row>
    <row r="6862" spans="1:12" x14ac:dyDescent="0.3">
      <c r="A6862" s="9">
        <v>45199</v>
      </c>
      <c r="B6862" t="s">
        <v>273</v>
      </c>
      <c r="C6862" t="s">
        <v>82</v>
      </c>
      <c r="D6862">
        <v>973500000</v>
      </c>
      <c r="E6862">
        <v>102000000</v>
      </c>
      <c r="F6862">
        <v>1075500000</v>
      </c>
      <c r="G6862">
        <v>47</v>
      </c>
      <c r="H6862">
        <v>-12700000</v>
      </c>
      <c r="I6862">
        <v>-1.16706487777982E-2</v>
      </c>
      <c r="J6862" t="s">
        <v>341</v>
      </c>
      <c r="K6862" t="s">
        <v>2132</v>
      </c>
      <c r="L6862" t="s">
        <v>796</v>
      </c>
    </row>
    <row r="6863" spans="1:12" x14ac:dyDescent="0.3">
      <c r="A6863" s="9">
        <v>45199</v>
      </c>
      <c r="B6863" t="s">
        <v>275</v>
      </c>
      <c r="C6863" t="s">
        <v>84</v>
      </c>
      <c r="D6863">
        <v>1400000</v>
      </c>
      <c r="E6863">
        <v>0</v>
      </c>
      <c r="F6863">
        <v>1400000</v>
      </c>
      <c r="G6863">
        <v>110</v>
      </c>
      <c r="H6863">
        <v>0</v>
      </c>
      <c r="I6863">
        <v>0</v>
      </c>
      <c r="J6863" t="s">
        <v>339</v>
      </c>
      <c r="K6863" t="s">
        <v>550</v>
      </c>
      <c r="L6863" t="s">
        <v>348</v>
      </c>
    </row>
    <row r="6864" spans="1:12" x14ac:dyDescent="0.3">
      <c r="A6864" s="9">
        <v>45199</v>
      </c>
      <c r="B6864" t="s">
        <v>289</v>
      </c>
      <c r="C6864" t="s">
        <v>98</v>
      </c>
      <c r="D6864">
        <v>0</v>
      </c>
      <c r="E6864">
        <v>0</v>
      </c>
      <c r="F6864">
        <v>0</v>
      </c>
      <c r="G6864">
        <v>125</v>
      </c>
      <c r="H6864">
        <v>0</v>
      </c>
      <c r="J6864" t="s">
        <v>339</v>
      </c>
      <c r="K6864" t="s">
        <v>348</v>
      </c>
      <c r="L6864" t="s">
        <v>348</v>
      </c>
    </row>
    <row r="6865" spans="1:12" x14ac:dyDescent="0.3">
      <c r="A6865" s="9">
        <v>45199</v>
      </c>
      <c r="B6865" t="s">
        <v>323</v>
      </c>
      <c r="C6865" t="s">
        <v>133</v>
      </c>
      <c r="D6865">
        <v>3859300000</v>
      </c>
      <c r="E6865">
        <v>136000000</v>
      </c>
      <c r="F6865">
        <v>3995300000</v>
      </c>
      <c r="G6865">
        <v>31</v>
      </c>
      <c r="H6865">
        <v>191100000</v>
      </c>
      <c r="I6865">
        <v>5.0233951947847119E-2</v>
      </c>
      <c r="J6865" t="s">
        <v>340</v>
      </c>
      <c r="K6865" t="s">
        <v>376</v>
      </c>
      <c r="L6865" t="s">
        <v>1673</v>
      </c>
    </row>
    <row r="6866" spans="1:12" x14ac:dyDescent="0.3">
      <c r="A6866" s="9">
        <v>45199</v>
      </c>
      <c r="B6866" t="s">
        <v>276</v>
      </c>
      <c r="C6866" t="s">
        <v>85</v>
      </c>
      <c r="D6866">
        <v>5767300000</v>
      </c>
      <c r="E6866">
        <v>211000000</v>
      </c>
      <c r="F6866">
        <v>5978300000</v>
      </c>
      <c r="G6866">
        <v>28</v>
      </c>
      <c r="H6866">
        <v>14600000</v>
      </c>
      <c r="I6866">
        <v>2.4481446082130218E-3</v>
      </c>
      <c r="J6866" t="s">
        <v>340</v>
      </c>
      <c r="K6866" t="s">
        <v>968</v>
      </c>
      <c r="L6866" t="s">
        <v>714</v>
      </c>
    </row>
    <row r="6867" spans="1:12" x14ac:dyDescent="0.3">
      <c r="A6867" s="9">
        <v>45199</v>
      </c>
      <c r="B6867" t="s">
        <v>278</v>
      </c>
      <c r="C6867" t="s">
        <v>87</v>
      </c>
      <c r="D6867">
        <v>13849100000</v>
      </c>
      <c r="E6867">
        <v>784200000</v>
      </c>
      <c r="F6867">
        <v>14633300000</v>
      </c>
      <c r="G6867">
        <v>13</v>
      </c>
      <c r="H6867">
        <v>452500000</v>
      </c>
      <c r="I6867">
        <v>3.1909342209184247E-2</v>
      </c>
      <c r="J6867" t="s">
        <v>340</v>
      </c>
      <c r="K6867" t="s">
        <v>3001</v>
      </c>
      <c r="L6867" t="s">
        <v>3022</v>
      </c>
    </row>
    <row r="6868" spans="1:12" x14ac:dyDescent="0.3">
      <c r="A6868" s="9">
        <v>45199</v>
      </c>
      <c r="B6868" t="s">
        <v>279</v>
      </c>
      <c r="C6868" t="s">
        <v>88</v>
      </c>
      <c r="D6868">
        <v>0</v>
      </c>
      <c r="E6868">
        <v>2400000</v>
      </c>
      <c r="F6868">
        <v>2400000</v>
      </c>
      <c r="G6868">
        <v>105</v>
      </c>
      <c r="H6868">
        <v>-1700000</v>
      </c>
      <c r="I6868">
        <v>-0.41463414634146328</v>
      </c>
      <c r="J6868" t="s">
        <v>341</v>
      </c>
      <c r="K6868" t="s">
        <v>907</v>
      </c>
      <c r="L6868" t="s">
        <v>1485</v>
      </c>
    </row>
    <row r="6869" spans="1:12" x14ac:dyDescent="0.3">
      <c r="A6869" s="9">
        <v>45199</v>
      </c>
      <c r="B6869" t="s">
        <v>280</v>
      </c>
      <c r="C6869" t="s">
        <v>89</v>
      </c>
      <c r="D6869">
        <v>53400000</v>
      </c>
      <c r="E6869">
        <v>0</v>
      </c>
      <c r="F6869">
        <v>53400000</v>
      </c>
      <c r="G6869">
        <v>83</v>
      </c>
      <c r="H6869">
        <v>-3400000</v>
      </c>
      <c r="I6869">
        <v>-5.9859154929577461E-2</v>
      </c>
      <c r="J6869" t="s">
        <v>341</v>
      </c>
      <c r="K6869" t="s">
        <v>1828</v>
      </c>
      <c r="L6869" t="s">
        <v>1800</v>
      </c>
    </row>
    <row r="6870" spans="1:12" x14ac:dyDescent="0.3">
      <c r="A6870" s="9">
        <v>45199</v>
      </c>
      <c r="B6870" t="s">
        <v>281</v>
      </c>
      <c r="C6870" t="s">
        <v>90</v>
      </c>
      <c r="D6870">
        <v>101400000</v>
      </c>
      <c r="E6870">
        <v>4108900000</v>
      </c>
      <c r="F6870">
        <v>4210300000</v>
      </c>
      <c r="G6870">
        <v>32</v>
      </c>
      <c r="H6870">
        <v>-200900000.00000051</v>
      </c>
      <c r="I6870">
        <v>-4.554316285817929E-2</v>
      </c>
      <c r="J6870" t="s">
        <v>341</v>
      </c>
      <c r="K6870" t="s">
        <v>3050</v>
      </c>
      <c r="L6870" t="s">
        <v>576</v>
      </c>
    </row>
    <row r="6871" spans="1:12" x14ac:dyDescent="0.3">
      <c r="A6871" s="9">
        <v>45199</v>
      </c>
      <c r="B6871" t="s">
        <v>282</v>
      </c>
      <c r="C6871" t="s">
        <v>91</v>
      </c>
      <c r="D6871">
        <v>107300000</v>
      </c>
      <c r="E6871">
        <v>0</v>
      </c>
      <c r="F6871">
        <v>107300000</v>
      </c>
      <c r="G6871">
        <v>66</v>
      </c>
      <c r="H6871">
        <v>72200000</v>
      </c>
      <c r="I6871">
        <v>2.0569800569800569</v>
      </c>
      <c r="J6871" t="s">
        <v>340</v>
      </c>
      <c r="K6871" t="s">
        <v>357</v>
      </c>
      <c r="L6871" t="s">
        <v>2363</v>
      </c>
    </row>
    <row r="6872" spans="1:12" x14ac:dyDescent="0.3">
      <c r="A6872" s="9">
        <v>45199</v>
      </c>
      <c r="B6872" t="s">
        <v>283</v>
      </c>
      <c r="C6872" t="s">
        <v>92</v>
      </c>
      <c r="D6872">
        <v>10228000000</v>
      </c>
      <c r="E6872">
        <v>989600000</v>
      </c>
      <c r="F6872">
        <v>11217600000</v>
      </c>
      <c r="G6872">
        <v>18</v>
      </c>
      <c r="H6872">
        <v>5900000</v>
      </c>
      <c r="I6872">
        <v>5.2623598562216256E-4</v>
      </c>
      <c r="J6872" t="s">
        <v>340</v>
      </c>
      <c r="K6872" t="s">
        <v>446</v>
      </c>
      <c r="L6872" t="s">
        <v>358</v>
      </c>
    </row>
    <row r="6873" spans="1:12" x14ac:dyDescent="0.3">
      <c r="A6873" s="9">
        <v>45199</v>
      </c>
      <c r="B6873" t="s">
        <v>284</v>
      </c>
      <c r="C6873" t="s">
        <v>93</v>
      </c>
      <c r="D6873">
        <v>172600000</v>
      </c>
      <c r="E6873">
        <v>7500000</v>
      </c>
      <c r="F6873">
        <v>180100000</v>
      </c>
      <c r="G6873">
        <v>67</v>
      </c>
      <c r="H6873">
        <v>4200000</v>
      </c>
      <c r="I6873">
        <v>2.387720295622513E-2</v>
      </c>
      <c r="J6873" t="s">
        <v>340</v>
      </c>
      <c r="K6873" t="s">
        <v>1284</v>
      </c>
      <c r="L6873" t="s">
        <v>724</v>
      </c>
    </row>
    <row r="6874" spans="1:12" x14ac:dyDescent="0.3">
      <c r="A6874" s="9">
        <v>45199</v>
      </c>
      <c r="B6874" t="s">
        <v>285</v>
      </c>
      <c r="C6874" t="s">
        <v>94</v>
      </c>
      <c r="D6874">
        <v>3200000</v>
      </c>
      <c r="E6874">
        <v>2100000</v>
      </c>
      <c r="F6874">
        <v>5300000</v>
      </c>
      <c r="G6874">
        <v>102</v>
      </c>
      <c r="H6874">
        <v>-600000</v>
      </c>
      <c r="I6874">
        <v>-0.10169491525423729</v>
      </c>
      <c r="J6874" t="s">
        <v>341</v>
      </c>
      <c r="K6874" t="s">
        <v>613</v>
      </c>
      <c r="L6874" t="s">
        <v>492</v>
      </c>
    </row>
    <row r="6875" spans="1:12" x14ac:dyDescent="0.3">
      <c r="A6875" s="9">
        <v>45199</v>
      </c>
      <c r="B6875" t="s">
        <v>287</v>
      </c>
      <c r="C6875" t="s">
        <v>96</v>
      </c>
      <c r="D6875">
        <v>40600000</v>
      </c>
      <c r="E6875">
        <v>500000</v>
      </c>
      <c r="F6875">
        <v>41100000</v>
      </c>
      <c r="G6875">
        <v>86</v>
      </c>
      <c r="H6875">
        <v>-200000</v>
      </c>
      <c r="I6875">
        <v>-4.8426150121065378E-3</v>
      </c>
      <c r="J6875" t="s">
        <v>341</v>
      </c>
      <c r="K6875" t="s">
        <v>1263</v>
      </c>
      <c r="L6875" t="s">
        <v>497</v>
      </c>
    </row>
    <row r="6876" spans="1:12" x14ac:dyDescent="0.3">
      <c r="A6876" s="9">
        <v>45199</v>
      </c>
      <c r="B6876" t="s">
        <v>288</v>
      </c>
      <c r="C6876" t="s">
        <v>97</v>
      </c>
      <c r="D6876">
        <v>43900000</v>
      </c>
      <c r="E6876">
        <v>2400000</v>
      </c>
      <c r="F6876">
        <v>46300000</v>
      </c>
      <c r="G6876">
        <v>81</v>
      </c>
      <c r="H6876">
        <v>200000</v>
      </c>
      <c r="I6876">
        <v>4.3383947939262474E-3</v>
      </c>
      <c r="J6876" t="s">
        <v>340</v>
      </c>
      <c r="K6876" t="s">
        <v>756</v>
      </c>
      <c r="L6876" t="s">
        <v>379</v>
      </c>
    </row>
    <row r="6877" spans="1:12" x14ac:dyDescent="0.3">
      <c r="A6877" s="9">
        <v>45199</v>
      </c>
      <c r="B6877" t="s">
        <v>259</v>
      </c>
      <c r="C6877" t="s">
        <v>68</v>
      </c>
      <c r="D6877">
        <v>152698400000</v>
      </c>
      <c r="E6877">
        <v>35447100000</v>
      </c>
      <c r="F6877">
        <v>188145500000</v>
      </c>
      <c r="G6877">
        <v>3</v>
      </c>
      <c r="H6877">
        <v>3143500000</v>
      </c>
      <c r="I6877">
        <v>1.6991708197749211E-2</v>
      </c>
      <c r="J6877" t="s">
        <v>340</v>
      </c>
      <c r="K6877" t="s">
        <v>453</v>
      </c>
      <c r="L6877" t="s">
        <v>2747</v>
      </c>
    </row>
    <row r="6878" spans="1:12" x14ac:dyDescent="0.3">
      <c r="A6878" s="9">
        <v>45199</v>
      </c>
      <c r="B6878" t="s">
        <v>327</v>
      </c>
      <c r="C6878" t="s">
        <v>145</v>
      </c>
      <c r="D6878">
        <v>0</v>
      </c>
      <c r="E6878">
        <v>0</v>
      </c>
      <c r="F6878">
        <v>0</v>
      </c>
      <c r="G6878">
        <v>120</v>
      </c>
      <c r="H6878">
        <v>0</v>
      </c>
      <c r="J6878" t="s">
        <v>339</v>
      </c>
      <c r="K6878" t="s">
        <v>348</v>
      </c>
      <c r="L6878" t="s">
        <v>348</v>
      </c>
    </row>
    <row r="6879" spans="1:12" x14ac:dyDescent="0.3">
      <c r="A6879" s="9">
        <v>45199</v>
      </c>
      <c r="B6879" t="s">
        <v>197</v>
      </c>
      <c r="C6879" t="s">
        <v>5</v>
      </c>
      <c r="D6879">
        <v>505100000</v>
      </c>
      <c r="E6879">
        <v>0</v>
      </c>
      <c r="F6879">
        <v>505100000</v>
      </c>
      <c r="G6879">
        <v>55</v>
      </c>
      <c r="H6879">
        <v>-42900000</v>
      </c>
      <c r="I6879">
        <v>-7.8284671532846711E-2</v>
      </c>
      <c r="J6879" t="s">
        <v>341</v>
      </c>
      <c r="K6879" t="s">
        <v>3082</v>
      </c>
      <c r="L6879" t="s">
        <v>836</v>
      </c>
    </row>
    <row r="6880" spans="1:12" x14ac:dyDescent="0.3">
      <c r="A6880" s="9">
        <v>45199</v>
      </c>
      <c r="B6880" t="s">
        <v>277</v>
      </c>
      <c r="C6880" t="s">
        <v>86</v>
      </c>
      <c r="D6880">
        <v>10500000</v>
      </c>
      <c r="E6880">
        <v>0</v>
      </c>
      <c r="F6880">
        <v>10500000</v>
      </c>
      <c r="G6880">
        <v>96</v>
      </c>
      <c r="H6880">
        <v>100000</v>
      </c>
      <c r="I6880">
        <v>9.6153846153846159E-3</v>
      </c>
      <c r="J6880" t="s">
        <v>340</v>
      </c>
      <c r="K6880" t="s">
        <v>1724</v>
      </c>
      <c r="L6880" t="s">
        <v>486</v>
      </c>
    </row>
    <row r="6881" spans="1:12" x14ac:dyDescent="0.3">
      <c r="A6881" s="9">
        <v>45199</v>
      </c>
      <c r="B6881" t="s">
        <v>262</v>
      </c>
      <c r="C6881" t="s">
        <v>71</v>
      </c>
      <c r="D6881">
        <v>460400000</v>
      </c>
      <c r="E6881">
        <v>31100000</v>
      </c>
      <c r="F6881">
        <v>491500000</v>
      </c>
      <c r="G6881">
        <v>53</v>
      </c>
      <c r="H6881">
        <v>3200000</v>
      </c>
      <c r="I6881">
        <v>6.553348351423305E-3</v>
      </c>
      <c r="J6881" t="s">
        <v>340</v>
      </c>
      <c r="K6881" t="s">
        <v>1471</v>
      </c>
      <c r="L6881" t="s">
        <v>354</v>
      </c>
    </row>
    <row r="6882" spans="1:12" x14ac:dyDescent="0.3">
      <c r="A6882" s="9">
        <v>45199</v>
      </c>
      <c r="B6882" t="s">
        <v>293</v>
      </c>
      <c r="C6882" t="s">
        <v>102</v>
      </c>
      <c r="D6882">
        <v>14162600000</v>
      </c>
      <c r="E6882">
        <v>337900000</v>
      </c>
      <c r="F6882">
        <v>14500500000</v>
      </c>
      <c r="G6882">
        <v>15</v>
      </c>
      <c r="H6882">
        <v>-42300000</v>
      </c>
      <c r="I6882">
        <v>-2.9086558296889178E-3</v>
      </c>
      <c r="J6882" t="s">
        <v>341</v>
      </c>
      <c r="K6882" t="s">
        <v>1469</v>
      </c>
      <c r="L6882" t="s">
        <v>836</v>
      </c>
    </row>
    <row r="6883" spans="1:12" x14ac:dyDescent="0.3">
      <c r="A6883" s="9">
        <v>45199</v>
      </c>
      <c r="B6883" t="s">
        <v>290</v>
      </c>
      <c r="C6883" t="s">
        <v>99</v>
      </c>
      <c r="D6883">
        <v>230600000</v>
      </c>
      <c r="E6883">
        <v>0</v>
      </c>
      <c r="F6883">
        <v>230600000</v>
      </c>
      <c r="G6883">
        <v>64</v>
      </c>
      <c r="H6883">
        <v>4600000</v>
      </c>
      <c r="I6883">
        <v>2.0353982300884959E-2</v>
      </c>
      <c r="J6883" t="s">
        <v>340</v>
      </c>
      <c r="K6883" t="s">
        <v>810</v>
      </c>
      <c r="L6883" t="s">
        <v>1388</v>
      </c>
    </row>
    <row r="6884" spans="1:12" x14ac:dyDescent="0.3">
      <c r="A6884" s="9">
        <v>45199</v>
      </c>
      <c r="B6884" t="s">
        <v>328</v>
      </c>
      <c r="C6884" t="s">
        <v>144</v>
      </c>
      <c r="D6884">
        <v>1714200000</v>
      </c>
      <c r="E6884">
        <v>100000000</v>
      </c>
      <c r="F6884">
        <v>1814200000</v>
      </c>
      <c r="G6884">
        <v>43</v>
      </c>
      <c r="H6884">
        <v>167200000</v>
      </c>
      <c r="I6884">
        <v>0.10151791135397691</v>
      </c>
      <c r="J6884" t="s">
        <v>340</v>
      </c>
      <c r="K6884" t="s">
        <v>1031</v>
      </c>
      <c r="L6884" t="s">
        <v>1386</v>
      </c>
    </row>
    <row r="6885" spans="1:12" x14ac:dyDescent="0.3">
      <c r="A6885" s="9">
        <v>45199</v>
      </c>
      <c r="B6885" t="s">
        <v>295</v>
      </c>
      <c r="C6885" t="s">
        <v>104</v>
      </c>
      <c r="D6885">
        <v>1830700000</v>
      </c>
      <c r="E6885">
        <v>2844700000</v>
      </c>
      <c r="F6885">
        <v>4675400000</v>
      </c>
      <c r="G6885">
        <v>30</v>
      </c>
      <c r="H6885">
        <v>332100000</v>
      </c>
      <c r="I6885">
        <v>7.6462597564064191E-2</v>
      </c>
      <c r="J6885" t="s">
        <v>340</v>
      </c>
      <c r="K6885" t="s">
        <v>817</v>
      </c>
      <c r="L6885" t="s">
        <v>1698</v>
      </c>
    </row>
    <row r="6886" spans="1:12" x14ac:dyDescent="0.3">
      <c r="A6886" s="9">
        <v>45199</v>
      </c>
      <c r="B6886" t="s">
        <v>322</v>
      </c>
      <c r="C6886" t="s">
        <v>132</v>
      </c>
      <c r="D6886">
        <v>8411900000</v>
      </c>
      <c r="E6886">
        <v>0</v>
      </c>
      <c r="F6886">
        <v>8411900000</v>
      </c>
      <c r="G6886">
        <v>21</v>
      </c>
      <c r="H6886">
        <v>158300000</v>
      </c>
      <c r="I6886">
        <v>1.9179509547349032E-2</v>
      </c>
      <c r="J6886" t="s">
        <v>340</v>
      </c>
      <c r="K6886" t="s">
        <v>1699</v>
      </c>
      <c r="L6886" t="s">
        <v>2306</v>
      </c>
    </row>
    <row r="6887" spans="1:12" x14ac:dyDescent="0.3">
      <c r="A6887" s="9">
        <v>45199</v>
      </c>
      <c r="B6887" t="s">
        <v>296</v>
      </c>
      <c r="C6887" t="s">
        <v>105</v>
      </c>
      <c r="D6887">
        <v>732900000</v>
      </c>
      <c r="E6887">
        <v>0</v>
      </c>
      <c r="F6887">
        <v>732900000</v>
      </c>
      <c r="G6887">
        <v>51</v>
      </c>
      <c r="H6887">
        <v>-36700000</v>
      </c>
      <c r="I6887">
        <v>-4.7687110187110193E-2</v>
      </c>
      <c r="J6887" t="s">
        <v>341</v>
      </c>
      <c r="K6887" t="s">
        <v>3083</v>
      </c>
      <c r="L6887" t="s">
        <v>529</v>
      </c>
    </row>
    <row r="6888" spans="1:12" x14ac:dyDescent="0.3">
      <c r="A6888" s="9">
        <v>45199</v>
      </c>
      <c r="B6888" t="s">
        <v>333</v>
      </c>
      <c r="C6888" t="s">
        <v>150</v>
      </c>
      <c r="D6888">
        <v>700000</v>
      </c>
      <c r="E6888">
        <v>0</v>
      </c>
      <c r="F6888">
        <v>700000</v>
      </c>
      <c r="G6888">
        <v>114</v>
      </c>
      <c r="H6888">
        <v>0</v>
      </c>
      <c r="I6888">
        <v>0</v>
      </c>
      <c r="J6888" t="s">
        <v>339</v>
      </c>
      <c r="K6888" t="s">
        <v>456</v>
      </c>
      <c r="L6888" t="s">
        <v>348</v>
      </c>
    </row>
    <row r="6889" spans="1:12" x14ac:dyDescent="0.3">
      <c r="A6889" s="9">
        <v>45199</v>
      </c>
      <c r="B6889" t="s">
        <v>297</v>
      </c>
      <c r="C6889" t="s">
        <v>106</v>
      </c>
      <c r="D6889">
        <v>269500000</v>
      </c>
      <c r="E6889">
        <v>0</v>
      </c>
      <c r="F6889">
        <v>269500000</v>
      </c>
      <c r="G6889">
        <v>63</v>
      </c>
      <c r="H6889">
        <v>5000000</v>
      </c>
      <c r="I6889">
        <v>1.890359168241966E-2</v>
      </c>
      <c r="J6889" t="s">
        <v>340</v>
      </c>
      <c r="K6889" t="s">
        <v>1408</v>
      </c>
      <c r="L6889" t="s">
        <v>805</v>
      </c>
    </row>
    <row r="6890" spans="1:12" x14ac:dyDescent="0.3">
      <c r="A6890" s="9">
        <v>45199</v>
      </c>
      <c r="B6890" t="s">
        <v>298</v>
      </c>
      <c r="C6890" t="s">
        <v>107</v>
      </c>
      <c r="D6890">
        <v>3900000</v>
      </c>
      <c r="E6890">
        <v>0</v>
      </c>
      <c r="F6890">
        <v>3900000</v>
      </c>
      <c r="G6890">
        <v>103</v>
      </c>
      <c r="H6890">
        <v>0</v>
      </c>
      <c r="I6890">
        <v>0</v>
      </c>
      <c r="J6890" t="s">
        <v>339</v>
      </c>
      <c r="K6890" t="s">
        <v>367</v>
      </c>
      <c r="L6890" t="s">
        <v>348</v>
      </c>
    </row>
    <row r="6891" spans="1:12" x14ac:dyDescent="0.3">
      <c r="A6891" s="9">
        <v>45199</v>
      </c>
      <c r="B6891" t="s">
        <v>299</v>
      </c>
      <c r="C6891" t="s">
        <v>108</v>
      </c>
      <c r="D6891">
        <v>17309100000</v>
      </c>
      <c r="E6891">
        <v>1657500000</v>
      </c>
      <c r="F6891">
        <v>18966600000</v>
      </c>
      <c r="G6891">
        <v>8</v>
      </c>
      <c r="H6891">
        <v>355800000</v>
      </c>
      <c r="I6891">
        <v>1.9117931523631441E-2</v>
      </c>
      <c r="J6891" t="s">
        <v>340</v>
      </c>
      <c r="K6891" t="s">
        <v>2180</v>
      </c>
      <c r="L6891" t="s">
        <v>1389</v>
      </c>
    </row>
    <row r="6892" spans="1:12" x14ac:dyDescent="0.3">
      <c r="A6892" s="9">
        <v>45199</v>
      </c>
      <c r="B6892" t="s">
        <v>274</v>
      </c>
      <c r="C6892" t="s">
        <v>83</v>
      </c>
      <c r="D6892">
        <v>2891200000</v>
      </c>
      <c r="E6892">
        <v>2390700000</v>
      </c>
      <c r="F6892">
        <v>5281900000</v>
      </c>
      <c r="G6892">
        <v>29</v>
      </c>
      <c r="H6892">
        <v>33800000</v>
      </c>
      <c r="I6892">
        <v>6.4404260589546692E-3</v>
      </c>
      <c r="J6892" t="s">
        <v>340</v>
      </c>
      <c r="K6892" t="s">
        <v>2488</v>
      </c>
      <c r="L6892" t="s">
        <v>2626</v>
      </c>
    </row>
    <row r="6893" spans="1:12" x14ac:dyDescent="0.3">
      <c r="A6893" s="9">
        <v>45199</v>
      </c>
      <c r="B6893" t="s">
        <v>301</v>
      </c>
      <c r="C6893" t="s">
        <v>110</v>
      </c>
      <c r="D6893">
        <v>2737200000</v>
      </c>
      <c r="E6893">
        <v>180300000</v>
      </c>
      <c r="F6893">
        <v>2917500000</v>
      </c>
      <c r="G6893">
        <v>37</v>
      </c>
      <c r="H6893">
        <v>-95400000</v>
      </c>
      <c r="I6893">
        <v>-3.1663845464502641E-2</v>
      </c>
      <c r="J6893" t="s">
        <v>341</v>
      </c>
      <c r="K6893" t="s">
        <v>1901</v>
      </c>
      <c r="L6893" t="s">
        <v>508</v>
      </c>
    </row>
    <row r="6894" spans="1:12" x14ac:dyDescent="0.3">
      <c r="A6894" s="9">
        <v>45199</v>
      </c>
      <c r="B6894" t="s">
        <v>302</v>
      </c>
      <c r="C6894" t="s">
        <v>111</v>
      </c>
      <c r="D6894">
        <v>2500000</v>
      </c>
      <c r="E6894">
        <v>0</v>
      </c>
      <c r="F6894">
        <v>2500000</v>
      </c>
      <c r="G6894">
        <v>109</v>
      </c>
      <c r="H6894">
        <v>0</v>
      </c>
      <c r="I6894">
        <v>0</v>
      </c>
      <c r="J6894" t="s">
        <v>339</v>
      </c>
      <c r="K6894" t="s">
        <v>667</v>
      </c>
      <c r="L6894" t="s">
        <v>348</v>
      </c>
    </row>
    <row r="6895" spans="1:12" x14ac:dyDescent="0.3">
      <c r="A6895" s="9">
        <v>45199</v>
      </c>
      <c r="B6895" t="s">
        <v>304</v>
      </c>
      <c r="C6895" t="s">
        <v>113</v>
      </c>
      <c r="D6895">
        <v>15533300000</v>
      </c>
      <c r="E6895">
        <v>3546900000</v>
      </c>
      <c r="F6895">
        <v>19080200000</v>
      </c>
      <c r="G6895">
        <v>11</v>
      </c>
      <c r="H6895">
        <v>336100000</v>
      </c>
      <c r="I6895">
        <v>1.793097561365976E-2</v>
      </c>
      <c r="J6895" t="s">
        <v>340</v>
      </c>
      <c r="K6895" t="s">
        <v>2762</v>
      </c>
      <c r="L6895" t="s">
        <v>1036</v>
      </c>
    </row>
    <row r="6896" spans="1:12" x14ac:dyDescent="0.3">
      <c r="A6896" s="9">
        <v>45199</v>
      </c>
      <c r="B6896" t="s">
        <v>305</v>
      </c>
      <c r="C6896" t="s">
        <v>114</v>
      </c>
      <c r="D6896">
        <v>14329300000</v>
      </c>
      <c r="E6896">
        <v>7448700000</v>
      </c>
      <c r="F6896">
        <v>21778000000</v>
      </c>
      <c r="G6896">
        <v>6</v>
      </c>
      <c r="H6896">
        <v>-140600000</v>
      </c>
      <c r="I6896">
        <v>-6.4146432710118348E-3</v>
      </c>
      <c r="J6896" t="s">
        <v>341</v>
      </c>
      <c r="K6896" t="s">
        <v>2035</v>
      </c>
      <c r="L6896" t="s">
        <v>686</v>
      </c>
    </row>
    <row r="6897" spans="1:12" x14ac:dyDescent="0.3">
      <c r="A6897" s="9">
        <v>45199</v>
      </c>
      <c r="B6897" t="s">
        <v>309</v>
      </c>
      <c r="C6897" t="s">
        <v>118</v>
      </c>
      <c r="D6897">
        <v>38900000</v>
      </c>
      <c r="E6897">
        <v>21200000</v>
      </c>
      <c r="F6897">
        <v>60100000</v>
      </c>
      <c r="G6897">
        <v>80</v>
      </c>
      <c r="H6897">
        <v>-3300000</v>
      </c>
      <c r="I6897">
        <v>-5.2050473186119883E-2</v>
      </c>
      <c r="J6897" t="s">
        <v>341</v>
      </c>
      <c r="K6897" t="s">
        <v>1180</v>
      </c>
      <c r="L6897" t="s">
        <v>670</v>
      </c>
    </row>
    <row r="6898" spans="1:12" x14ac:dyDescent="0.3">
      <c r="A6898" s="9">
        <v>45199</v>
      </c>
      <c r="B6898" t="s">
        <v>307</v>
      </c>
      <c r="C6898" t="s">
        <v>141</v>
      </c>
      <c r="D6898">
        <v>133300000</v>
      </c>
      <c r="E6898">
        <v>0</v>
      </c>
      <c r="F6898">
        <v>133300000</v>
      </c>
      <c r="G6898">
        <v>70</v>
      </c>
      <c r="H6898">
        <v>300000.0000000149</v>
      </c>
      <c r="I6898">
        <v>2.2556390977444729E-3</v>
      </c>
      <c r="J6898" t="s">
        <v>340</v>
      </c>
      <c r="K6898" t="s">
        <v>601</v>
      </c>
      <c r="L6898" t="s">
        <v>390</v>
      </c>
    </row>
    <row r="6899" spans="1:12" x14ac:dyDescent="0.3">
      <c r="A6899" s="9">
        <v>45199</v>
      </c>
      <c r="B6899" t="s">
        <v>320</v>
      </c>
      <c r="C6899" t="s">
        <v>157</v>
      </c>
      <c r="D6899">
        <v>123300000</v>
      </c>
      <c r="E6899">
        <v>0</v>
      </c>
      <c r="F6899">
        <v>123300000</v>
      </c>
      <c r="G6899">
        <v>71</v>
      </c>
      <c r="H6899">
        <v>100000</v>
      </c>
      <c r="I6899">
        <v>8.1168831168831174E-4</v>
      </c>
      <c r="J6899" t="s">
        <v>340</v>
      </c>
      <c r="K6899" t="s">
        <v>1994</v>
      </c>
      <c r="L6899" t="s">
        <v>486</v>
      </c>
    </row>
    <row r="6900" spans="1:12" x14ac:dyDescent="0.3">
      <c r="A6900" s="9">
        <v>45199</v>
      </c>
      <c r="B6900" t="s">
        <v>308</v>
      </c>
      <c r="C6900" t="s">
        <v>117</v>
      </c>
      <c r="D6900">
        <v>217332600000</v>
      </c>
      <c r="E6900">
        <v>24750900000</v>
      </c>
      <c r="F6900">
        <v>242083500000</v>
      </c>
      <c r="G6900">
        <v>1</v>
      </c>
      <c r="H6900">
        <v>1081700000</v>
      </c>
      <c r="I6900">
        <v>4.4883482198058268E-3</v>
      </c>
      <c r="J6900" t="s">
        <v>340</v>
      </c>
      <c r="K6900" t="s">
        <v>3084</v>
      </c>
      <c r="L6900" t="s">
        <v>2132</v>
      </c>
    </row>
    <row r="6901" spans="1:12" x14ac:dyDescent="0.3">
      <c r="A6901" s="9">
        <v>45199</v>
      </c>
      <c r="B6901" t="s">
        <v>310</v>
      </c>
      <c r="C6901" t="s">
        <v>142</v>
      </c>
      <c r="D6901">
        <v>84900000</v>
      </c>
      <c r="E6901">
        <v>0</v>
      </c>
      <c r="F6901">
        <v>84900000</v>
      </c>
      <c r="G6901">
        <v>74</v>
      </c>
      <c r="H6901">
        <v>1300000</v>
      </c>
      <c r="I6901">
        <v>1.555023923444976E-2</v>
      </c>
      <c r="J6901" t="s">
        <v>340</v>
      </c>
      <c r="K6901" t="s">
        <v>662</v>
      </c>
      <c r="L6901" t="s">
        <v>598</v>
      </c>
    </row>
    <row r="6902" spans="1:12" x14ac:dyDescent="0.3">
      <c r="A6902" s="9">
        <v>45199</v>
      </c>
      <c r="B6902" t="s">
        <v>311</v>
      </c>
      <c r="C6902" t="s">
        <v>120</v>
      </c>
      <c r="D6902">
        <v>0</v>
      </c>
      <c r="E6902">
        <v>0</v>
      </c>
      <c r="F6902">
        <v>0</v>
      </c>
      <c r="G6902">
        <v>123</v>
      </c>
      <c r="H6902">
        <v>0</v>
      </c>
      <c r="J6902" t="s">
        <v>339</v>
      </c>
      <c r="K6902" t="s">
        <v>348</v>
      </c>
      <c r="L6902" t="s">
        <v>348</v>
      </c>
    </row>
    <row r="6903" spans="1:12" x14ac:dyDescent="0.3">
      <c r="A6903" s="9">
        <v>45199</v>
      </c>
      <c r="B6903" t="s">
        <v>312</v>
      </c>
      <c r="C6903" t="s">
        <v>121</v>
      </c>
      <c r="D6903">
        <v>0</v>
      </c>
      <c r="E6903">
        <v>0</v>
      </c>
      <c r="F6903">
        <v>0</v>
      </c>
      <c r="G6903">
        <v>122</v>
      </c>
      <c r="H6903">
        <v>0</v>
      </c>
      <c r="J6903" t="s">
        <v>339</v>
      </c>
      <c r="K6903" t="s">
        <v>348</v>
      </c>
      <c r="L6903" t="s">
        <v>348</v>
      </c>
    </row>
    <row r="6904" spans="1:12" x14ac:dyDescent="0.3">
      <c r="A6904" s="9">
        <v>45199</v>
      </c>
      <c r="B6904" t="s">
        <v>315</v>
      </c>
      <c r="C6904" t="s">
        <v>124</v>
      </c>
      <c r="D6904">
        <v>0</v>
      </c>
      <c r="E6904">
        <v>2600000</v>
      </c>
      <c r="F6904">
        <v>2600000</v>
      </c>
      <c r="G6904">
        <v>106</v>
      </c>
      <c r="H6904">
        <v>0</v>
      </c>
      <c r="I6904">
        <v>0</v>
      </c>
      <c r="J6904" t="s">
        <v>339</v>
      </c>
      <c r="K6904" t="s">
        <v>1092</v>
      </c>
      <c r="L6904" t="s">
        <v>348</v>
      </c>
    </row>
    <row r="6905" spans="1:12" x14ac:dyDescent="0.3">
      <c r="A6905" s="9">
        <v>45199</v>
      </c>
      <c r="B6905" t="s">
        <v>313</v>
      </c>
      <c r="C6905" t="s">
        <v>122</v>
      </c>
      <c r="D6905">
        <v>134800000</v>
      </c>
      <c r="E6905">
        <v>0</v>
      </c>
      <c r="F6905">
        <v>134800000</v>
      </c>
      <c r="G6905">
        <v>69</v>
      </c>
      <c r="H6905">
        <v>6400000</v>
      </c>
      <c r="I6905">
        <v>4.9844236760124609E-2</v>
      </c>
      <c r="J6905" t="s">
        <v>340</v>
      </c>
      <c r="K6905" t="s">
        <v>528</v>
      </c>
      <c r="L6905" t="s">
        <v>1522</v>
      </c>
    </row>
    <row r="6906" spans="1:12" x14ac:dyDescent="0.3">
      <c r="A6906" s="9">
        <v>45199</v>
      </c>
      <c r="B6906" t="s">
        <v>292</v>
      </c>
      <c r="C6906" t="s">
        <v>101</v>
      </c>
      <c r="D6906">
        <v>19892300000</v>
      </c>
      <c r="E6906">
        <v>32700000</v>
      </c>
      <c r="F6906">
        <v>19925000000</v>
      </c>
      <c r="G6906">
        <v>9</v>
      </c>
      <c r="H6906">
        <v>109200000</v>
      </c>
      <c r="I6906">
        <v>5.5107540447521678E-3</v>
      </c>
      <c r="J6906" t="s">
        <v>340</v>
      </c>
      <c r="K6906" t="s">
        <v>1355</v>
      </c>
      <c r="L6906" t="s">
        <v>475</v>
      </c>
    </row>
    <row r="6907" spans="1:12" x14ac:dyDescent="0.3">
      <c r="A6907" s="9">
        <v>45199</v>
      </c>
      <c r="B6907" t="s">
        <v>321</v>
      </c>
      <c r="C6907" t="s">
        <v>130</v>
      </c>
      <c r="D6907">
        <v>337600000</v>
      </c>
      <c r="E6907">
        <v>57200000</v>
      </c>
      <c r="F6907">
        <v>394800000</v>
      </c>
      <c r="G6907">
        <v>58</v>
      </c>
      <c r="H6907">
        <v>1100000</v>
      </c>
      <c r="I6907">
        <v>2.7940055880111758E-3</v>
      </c>
      <c r="J6907" t="s">
        <v>340</v>
      </c>
      <c r="K6907" t="s">
        <v>713</v>
      </c>
      <c r="L6907" t="s">
        <v>574</v>
      </c>
    </row>
    <row r="6908" spans="1:12" x14ac:dyDescent="0.3">
      <c r="A6908" s="9">
        <v>45199</v>
      </c>
      <c r="B6908" t="s">
        <v>316</v>
      </c>
      <c r="C6908" t="s">
        <v>125</v>
      </c>
      <c r="D6908">
        <v>0</v>
      </c>
      <c r="E6908">
        <v>0</v>
      </c>
      <c r="F6908">
        <v>0</v>
      </c>
      <c r="G6908">
        <v>118</v>
      </c>
      <c r="H6908">
        <v>0</v>
      </c>
      <c r="J6908" t="s">
        <v>339</v>
      </c>
      <c r="K6908" t="s">
        <v>348</v>
      </c>
      <c r="L6908" t="s">
        <v>348</v>
      </c>
    </row>
    <row r="6909" spans="1:12" x14ac:dyDescent="0.3">
      <c r="A6909" s="9">
        <v>45199</v>
      </c>
      <c r="B6909" t="s">
        <v>317</v>
      </c>
      <c r="C6909" t="s">
        <v>126</v>
      </c>
      <c r="D6909">
        <v>12682900000</v>
      </c>
      <c r="E6909">
        <v>0</v>
      </c>
      <c r="F6909">
        <v>12682900000</v>
      </c>
      <c r="G6909">
        <v>17</v>
      </c>
      <c r="H6909">
        <v>593200000</v>
      </c>
      <c r="I6909">
        <v>4.9066560791417489E-2</v>
      </c>
      <c r="J6909" t="s">
        <v>340</v>
      </c>
      <c r="K6909" t="s">
        <v>1647</v>
      </c>
      <c r="L6909" t="s">
        <v>3085</v>
      </c>
    </row>
    <row r="6910" spans="1:12" x14ac:dyDescent="0.3">
      <c r="A6910" s="9">
        <v>45199</v>
      </c>
      <c r="B6910" t="s">
        <v>318</v>
      </c>
      <c r="C6910" t="s">
        <v>127</v>
      </c>
      <c r="D6910">
        <v>1400000</v>
      </c>
      <c r="E6910">
        <v>0</v>
      </c>
      <c r="F6910">
        <v>1400000</v>
      </c>
      <c r="G6910">
        <v>111</v>
      </c>
      <c r="H6910">
        <v>0</v>
      </c>
      <c r="I6910">
        <v>0</v>
      </c>
      <c r="J6910" t="s">
        <v>339</v>
      </c>
      <c r="K6910" t="s">
        <v>550</v>
      </c>
      <c r="L6910" t="s">
        <v>348</v>
      </c>
    </row>
    <row r="6911" spans="1:12" x14ac:dyDescent="0.3">
      <c r="A6911" s="9">
        <v>45199</v>
      </c>
      <c r="B6911" t="s">
        <v>319</v>
      </c>
      <c r="C6911" t="s">
        <v>128</v>
      </c>
      <c r="D6911">
        <v>6700000</v>
      </c>
      <c r="E6911">
        <v>0</v>
      </c>
      <c r="F6911">
        <v>6700000</v>
      </c>
      <c r="G6911">
        <v>99</v>
      </c>
      <c r="H6911">
        <v>300000</v>
      </c>
      <c r="I6911">
        <v>4.6875E-2</v>
      </c>
      <c r="J6911" t="s">
        <v>340</v>
      </c>
      <c r="K6911" t="s">
        <v>533</v>
      </c>
      <c r="L6911" t="s">
        <v>390</v>
      </c>
    </row>
    <row r="6912" spans="1:12" x14ac:dyDescent="0.3">
      <c r="A6912" s="9">
        <v>45199</v>
      </c>
      <c r="B6912" t="s">
        <v>335</v>
      </c>
      <c r="C6912" t="s">
        <v>153</v>
      </c>
      <c r="D6912">
        <v>28600000</v>
      </c>
      <c r="E6912">
        <v>0</v>
      </c>
      <c r="F6912">
        <v>28600000</v>
      </c>
      <c r="G6912">
        <v>82</v>
      </c>
      <c r="H6912">
        <v>2900000</v>
      </c>
      <c r="I6912">
        <v>0.11284046692607</v>
      </c>
      <c r="J6912" t="s">
        <v>340</v>
      </c>
      <c r="K6912" t="s">
        <v>371</v>
      </c>
      <c r="L6912" t="s">
        <v>490</v>
      </c>
    </row>
    <row r="6913" spans="1:12" x14ac:dyDescent="0.3">
      <c r="A6913" s="9">
        <v>45199</v>
      </c>
      <c r="B6913" t="s">
        <v>314</v>
      </c>
      <c r="C6913" t="s">
        <v>123</v>
      </c>
      <c r="D6913">
        <v>2600000</v>
      </c>
      <c r="E6913">
        <v>0</v>
      </c>
      <c r="F6913">
        <v>2600000</v>
      </c>
      <c r="G6913">
        <v>107</v>
      </c>
      <c r="H6913">
        <v>-200000</v>
      </c>
      <c r="I6913">
        <v>-7.1428571428571425E-2</v>
      </c>
      <c r="J6913" t="s">
        <v>341</v>
      </c>
      <c r="K6913" t="s">
        <v>1092</v>
      </c>
      <c r="L6913" t="s">
        <v>497</v>
      </c>
    </row>
    <row r="6914" spans="1:12" x14ac:dyDescent="0.3">
      <c r="A6914" s="9">
        <v>45230</v>
      </c>
      <c r="B6914" t="s">
        <v>207</v>
      </c>
      <c r="C6914" t="s">
        <v>16</v>
      </c>
      <c r="D6914">
        <v>2071300000</v>
      </c>
      <c r="E6914">
        <v>1562900000</v>
      </c>
      <c r="F6914">
        <v>3634200000</v>
      </c>
      <c r="G6914">
        <v>33</v>
      </c>
      <c r="H6914">
        <v>-134700000</v>
      </c>
      <c r="I6914">
        <v>-3.5739871049908459E-2</v>
      </c>
      <c r="J6914" t="s">
        <v>341</v>
      </c>
      <c r="K6914" t="s">
        <v>1792</v>
      </c>
      <c r="L6914" t="s">
        <v>912</v>
      </c>
    </row>
    <row r="6915" spans="1:12" x14ac:dyDescent="0.3">
      <c r="A6915" s="9">
        <v>45230</v>
      </c>
      <c r="B6915" t="s">
        <v>206</v>
      </c>
      <c r="C6915" t="s">
        <v>15</v>
      </c>
      <c r="D6915">
        <v>100000</v>
      </c>
      <c r="E6915">
        <v>0</v>
      </c>
      <c r="F6915">
        <v>100000</v>
      </c>
      <c r="G6915">
        <v>115</v>
      </c>
      <c r="H6915">
        <v>0</v>
      </c>
      <c r="I6915">
        <v>0</v>
      </c>
      <c r="J6915" t="s">
        <v>339</v>
      </c>
      <c r="K6915" t="s">
        <v>486</v>
      </c>
      <c r="L6915" t="s">
        <v>348</v>
      </c>
    </row>
    <row r="6916" spans="1:12" x14ac:dyDescent="0.3">
      <c r="A6916" s="9">
        <v>45230</v>
      </c>
      <c r="B6916" t="s">
        <v>205</v>
      </c>
      <c r="C6916" t="s">
        <v>14</v>
      </c>
      <c r="D6916">
        <v>9140300000</v>
      </c>
      <c r="E6916">
        <v>382800000</v>
      </c>
      <c r="F6916">
        <v>9523100000</v>
      </c>
      <c r="G6916">
        <v>20</v>
      </c>
      <c r="H6916">
        <v>255800000</v>
      </c>
      <c r="I6916">
        <v>2.7602430049744799E-2</v>
      </c>
      <c r="J6916" t="s">
        <v>340</v>
      </c>
      <c r="K6916" t="s">
        <v>3086</v>
      </c>
      <c r="L6916" t="s">
        <v>1145</v>
      </c>
    </row>
    <row r="6917" spans="1:12" x14ac:dyDescent="0.3">
      <c r="A6917" s="9">
        <v>45230</v>
      </c>
      <c r="B6917" t="s">
        <v>204</v>
      </c>
      <c r="C6917" t="s">
        <v>13</v>
      </c>
      <c r="D6917">
        <v>0</v>
      </c>
      <c r="E6917">
        <v>0</v>
      </c>
      <c r="F6917">
        <v>0</v>
      </c>
      <c r="G6917">
        <v>108</v>
      </c>
      <c r="H6917">
        <v>-300000</v>
      </c>
      <c r="I6917">
        <v>-1</v>
      </c>
      <c r="J6917" t="s">
        <v>341</v>
      </c>
      <c r="K6917" t="s">
        <v>348</v>
      </c>
      <c r="L6917" t="s">
        <v>632</v>
      </c>
    </row>
    <row r="6918" spans="1:12" x14ac:dyDescent="0.3">
      <c r="A6918" s="9">
        <v>45230</v>
      </c>
      <c r="B6918" t="s">
        <v>203</v>
      </c>
      <c r="C6918" t="s">
        <v>12</v>
      </c>
      <c r="D6918">
        <v>23400000</v>
      </c>
      <c r="E6918">
        <v>200000</v>
      </c>
      <c r="F6918">
        <v>23600000</v>
      </c>
      <c r="G6918">
        <v>91</v>
      </c>
      <c r="H6918">
        <v>1600000</v>
      </c>
      <c r="I6918">
        <v>7.2727272727272724E-2</v>
      </c>
      <c r="J6918" t="s">
        <v>340</v>
      </c>
      <c r="K6918" t="s">
        <v>1675</v>
      </c>
      <c r="L6918" t="s">
        <v>633</v>
      </c>
    </row>
    <row r="6919" spans="1:12" x14ac:dyDescent="0.3">
      <c r="A6919" s="9">
        <v>45230</v>
      </c>
      <c r="B6919" t="s">
        <v>200</v>
      </c>
      <c r="C6919" t="s">
        <v>9</v>
      </c>
      <c r="D6919">
        <v>6647600000</v>
      </c>
      <c r="E6919">
        <v>0</v>
      </c>
      <c r="F6919">
        <v>6647600000</v>
      </c>
      <c r="G6919">
        <v>23</v>
      </c>
      <c r="H6919">
        <v>40200000</v>
      </c>
      <c r="I6919">
        <v>6.084087538214729E-3</v>
      </c>
      <c r="J6919" t="s">
        <v>340</v>
      </c>
      <c r="K6919" t="s">
        <v>3087</v>
      </c>
      <c r="L6919" t="s">
        <v>1326</v>
      </c>
    </row>
    <row r="6920" spans="1:12" x14ac:dyDescent="0.3">
      <c r="A6920" s="9">
        <v>45230</v>
      </c>
      <c r="B6920" t="s">
        <v>201</v>
      </c>
      <c r="C6920" t="s">
        <v>10</v>
      </c>
      <c r="D6920">
        <v>2657100000</v>
      </c>
      <c r="E6920">
        <v>233400000</v>
      </c>
      <c r="F6920">
        <v>2890500000</v>
      </c>
      <c r="G6920">
        <v>38</v>
      </c>
      <c r="H6920">
        <v>114100000</v>
      </c>
      <c r="I6920">
        <v>4.1096383806367959E-2</v>
      </c>
      <c r="J6920" t="s">
        <v>340</v>
      </c>
      <c r="K6920" t="s">
        <v>1150</v>
      </c>
      <c r="L6920" t="s">
        <v>552</v>
      </c>
    </row>
    <row r="6921" spans="1:12" x14ac:dyDescent="0.3">
      <c r="A6921" s="9">
        <v>45230</v>
      </c>
      <c r="B6921" t="s">
        <v>334</v>
      </c>
      <c r="C6921" t="s">
        <v>151</v>
      </c>
      <c r="D6921">
        <v>5604700000</v>
      </c>
      <c r="E6921">
        <v>0</v>
      </c>
      <c r="F6921">
        <v>5604700000</v>
      </c>
      <c r="G6921">
        <v>26</v>
      </c>
      <c r="H6921">
        <v>82300000</v>
      </c>
      <c r="I6921">
        <v>1.4902940750398381E-2</v>
      </c>
      <c r="J6921" t="s">
        <v>340</v>
      </c>
      <c r="K6921" t="s">
        <v>3015</v>
      </c>
      <c r="L6921" t="s">
        <v>2192</v>
      </c>
    </row>
    <row r="6922" spans="1:12" x14ac:dyDescent="0.3">
      <c r="A6922" s="9">
        <v>45230</v>
      </c>
      <c r="B6922" t="s">
        <v>199</v>
      </c>
      <c r="C6922" t="s">
        <v>8</v>
      </c>
      <c r="D6922">
        <v>8300000.0000000009</v>
      </c>
      <c r="E6922">
        <v>0</v>
      </c>
      <c r="F6922">
        <v>8300000.0000000009</v>
      </c>
      <c r="G6922">
        <v>97</v>
      </c>
      <c r="H6922">
        <v>-299999.99999999913</v>
      </c>
      <c r="I6922">
        <v>-3.4883720930232447E-2</v>
      </c>
      <c r="J6922" t="s">
        <v>341</v>
      </c>
      <c r="K6922" t="s">
        <v>2324</v>
      </c>
      <c r="L6922" t="s">
        <v>632</v>
      </c>
    </row>
    <row r="6923" spans="1:12" x14ac:dyDescent="0.3">
      <c r="A6923" s="9">
        <v>45230</v>
      </c>
      <c r="B6923" t="s">
        <v>225</v>
      </c>
      <c r="C6923" t="s">
        <v>34</v>
      </c>
      <c r="D6923">
        <v>182629500000</v>
      </c>
      <c r="E6923">
        <v>19635100000</v>
      </c>
      <c r="F6923">
        <v>202264600000</v>
      </c>
      <c r="G6923">
        <v>2</v>
      </c>
      <c r="H6923">
        <v>698800000</v>
      </c>
      <c r="I6923">
        <v>3.4668579689610042E-3</v>
      </c>
      <c r="J6923" t="s">
        <v>340</v>
      </c>
      <c r="K6923" t="s">
        <v>2426</v>
      </c>
      <c r="L6923" t="s">
        <v>3088</v>
      </c>
    </row>
    <row r="6924" spans="1:12" x14ac:dyDescent="0.3">
      <c r="A6924" s="9">
        <v>45230</v>
      </c>
      <c r="B6924" t="s">
        <v>226</v>
      </c>
      <c r="C6924" t="s">
        <v>35</v>
      </c>
      <c r="D6924">
        <v>71400000</v>
      </c>
      <c r="E6924">
        <v>1100000</v>
      </c>
      <c r="F6924">
        <v>72500000</v>
      </c>
      <c r="G6924">
        <v>77</v>
      </c>
      <c r="H6924">
        <v>3100000</v>
      </c>
      <c r="I6924">
        <v>4.4668587896253602E-2</v>
      </c>
      <c r="J6924" t="s">
        <v>340</v>
      </c>
      <c r="K6924" t="s">
        <v>1631</v>
      </c>
      <c r="L6924" t="s">
        <v>777</v>
      </c>
    </row>
    <row r="6925" spans="1:12" x14ac:dyDescent="0.3">
      <c r="A6925" s="9">
        <v>45230</v>
      </c>
      <c r="B6925" t="s">
        <v>202</v>
      </c>
      <c r="C6925" t="s">
        <v>11</v>
      </c>
      <c r="D6925">
        <v>111200000</v>
      </c>
      <c r="E6925">
        <v>0</v>
      </c>
      <c r="F6925">
        <v>111200000</v>
      </c>
      <c r="G6925">
        <v>72</v>
      </c>
      <c r="H6925">
        <v>1500000</v>
      </c>
      <c r="I6925">
        <v>1.3673655423883321E-2</v>
      </c>
      <c r="J6925" t="s">
        <v>340</v>
      </c>
      <c r="K6925" t="s">
        <v>628</v>
      </c>
      <c r="L6925" t="s">
        <v>461</v>
      </c>
    </row>
    <row r="6926" spans="1:12" x14ac:dyDescent="0.3">
      <c r="A6926" s="9">
        <v>45230</v>
      </c>
      <c r="B6926" t="s">
        <v>329</v>
      </c>
      <c r="C6926" t="s">
        <v>146</v>
      </c>
      <c r="D6926">
        <v>23100000</v>
      </c>
      <c r="E6926">
        <v>0</v>
      </c>
      <c r="F6926">
        <v>23100000</v>
      </c>
      <c r="G6926">
        <v>93</v>
      </c>
      <c r="H6926">
        <v>500000</v>
      </c>
      <c r="I6926">
        <v>2.2123893805309731E-2</v>
      </c>
      <c r="J6926" t="s">
        <v>340</v>
      </c>
      <c r="K6926" t="s">
        <v>2583</v>
      </c>
      <c r="L6926" t="s">
        <v>361</v>
      </c>
    </row>
    <row r="6927" spans="1:12" x14ac:dyDescent="0.3">
      <c r="A6927" s="9">
        <v>45230</v>
      </c>
      <c r="B6927" t="s">
        <v>338</v>
      </c>
      <c r="C6927" t="s">
        <v>158</v>
      </c>
      <c r="D6927">
        <v>400000</v>
      </c>
      <c r="E6927">
        <v>0</v>
      </c>
      <c r="F6927">
        <v>400000</v>
      </c>
      <c r="G6927">
        <v>116</v>
      </c>
      <c r="H6927">
        <v>0</v>
      </c>
      <c r="I6927">
        <v>0</v>
      </c>
      <c r="J6927" t="s">
        <v>339</v>
      </c>
      <c r="K6927" t="s">
        <v>557</v>
      </c>
      <c r="L6927" t="s">
        <v>348</v>
      </c>
    </row>
    <row r="6928" spans="1:12" x14ac:dyDescent="0.3">
      <c r="A6928" s="9">
        <v>45230</v>
      </c>
      <c r="B6928" t="s">
        <v>337</v>
      </c>
      <c r="C6928" t="s">
        <v>155</v>
      </c>
      <c r="D6928">
        <v>0</v>
      </c>
      <c r="E6928">
        <v>0</v>
      </c>
      <c r="F6928">
        <v>0</v>
      </c>
      <c r="G6928">
        <v>124</v>
      </c>
      <c r="H6928">
        <v>0</v>
      </c>
      <c r="J6928" t="s">
        <v>339</v>
      </c>
      <c r="K6928" t="s">
        <v>348</v>
      </c>
      <c r="L6928" t="s">
        <v>348</v>
      </c>
    </row>
    <row r="6929" spans="1:12" x14ac:dyDescent="0.3">
      <c r="A6929" s="9">
        <v>45230</v>
      </c>
      <c r="B6929" t="s">
        <v>211</v>
      </c>
      <c r="C6929" t="s">
        <v>20</v>
      </c>
      <c r="D6929">
        <v>2245200000</v>
      </c>
      <c r="E6929">
        <v>156200000</v>
      </c>
      <c r="F6929">
        <v>2401400000</v>
      </c>
      <c r="G6929">
        <v>41</v>
      </c>
      <c r="H6929">
        <v>11300000</v>
      </c>
      <c r="I6929">
        <v>4.7278356554119076E-3</v>
      </c>
      <c r="J6929" t="s">
        <v>340</v>
      </c>
      <c r="K6929" t="s">
        <v>2887</v>
      </c>
      <c r="L6929" t="s">
        <v>1208</v>
      </c>
    </row>
    <row r="6930" spans="1:12" x14ac:dyDescent="0.3">
      <c r="A6930" s="9">
        <v>45230</v>
      </c>
      <c r="B6930" t="s">
        <v>212</v>
      </c>
      <c r="C6930" t="s">
        <v>21</v>
      </c>
      <c r="D6930">
        <v>2000000</v>
      </c>
      <c r="E6930">
        <v>500000</v>
      </c>
      <c r="F6930">
        <v>2500000</v>
      </c>
      <c r="G6930">
        <v>104</v>
      </c>
      <c r="H6930">
        <v>-100000</v>
      </c>
      <c r="I6930">
        <v>-3.8461538461538457E-2</v>
      </c>
      <c r="J6930" t="s">
        <v>341</v>
      </c>
      <c r="K6930" t="s">
        <v>667</v>
      </c>
      <c r="L6930" t="s">
        <v>503</v>
      </c>
    </row>
    <row r="6931" spans="1:12" x14ac:dyDescent="0.3">
      <c r="A6931" s="9">
        <v>45230</v>
      </c>
      <c r="B6931" t="s">
        <v>213</v>
      </c>
      <c r="C6931" t="s">
        <v>22</v>
      </c>
      <c r="D6931">
        <v>182600000</v>
      </c>
      <c r="E6931">
        <v>0</v>
      </c>
      <c r="F6931">
        <v>182600000</v>
      </c>
      <c r="G6931">
        <v>68</v>
      </c>
      <c r="H6931">
        <v>500000</v>
      </c>
      <c r="I6931">
        <v>2.7457440966501918E-3</v>
      </c>
      <c r="J6931" t="s">
        <v>340</v>
      </c>
      <c r="K6931" t="s">
        <v>1898</v>
      </c>
      <c r="L6931" t="s">
        <v>361</v>
      </c>
    </row>
    <row r="6932" spans="1:12" x14ac:dyDescent="0.3">
      <c r="A6932" s="9">
        <v>45230</v>
      </c>
      <c r="B6932" t="s">
        <v>214</v>
      </c>
      <c r="C6932" t="s">
        <v>23</v>
      </c>
      <c r="D6932">
        <v>39400000</v>
      </c>
      <c r="E6932">
        <v>21500000</v>
      </c>
      <c r="F6932">
        <v>60900000</v>
      </c>
      <c r="G6932">
        <v>79</v>
      </c>
      <c r="H6932">
        <v>500000</v>
      </c>
      <c r="I6932">
        <v>8.2781456953642391E-3</v>
      </c>
      <c r="J6932" t="s">
        <v>340</v>
      </c>
      <c r="K6932" t="s">
        <v>1997</v>
      </c>
      <c r="L6932" t="s">
        <v>361</v>
      </c>
    </row>
    <row r="6933" spans="1:12" x14ac:dyDescent="0.3">
      <c r="A6933" s="9">
        <v>45230</v>
      </c>
      <c r="B6933" t="s">
        <v>216</v>
      </c>
      <c r="C6933" t="s">
        <v>25</v>
      </c>
      <c r="D6933">
        <v>38600000</v>
      </c>
      <c r="E6933">
        <v>200000</v>
      </c>
      <c r="F6933">
        <v>38800000</v>
      </c>
      <c r="G6933">
        <v>84</v>
      </c>
      <c r="H6933">
        <v>700000</v>
      </c>
      <c r="I6933">
        <v>1.8372703412073491E-2</v>
      </c>
      <c r="J6933" t="s">
        <v>340</v>
      </c>
      <c r="K6933" t="s">
        <v>3000</v>
      </c>
      <c r="L6933" t="s">
        <v>456</v>
      </c>
    </row>
    <row r="6934" spans="1:12" x14ac:dyDescent="0.3">
      <c r="A6934" s="9">
        <v>45230</v>
      </c>
      <c r="B6934" t="s">
        <v>234</v>
      </c>
      <c r="C6934" t="s">
        <v>156</v>
      </c>
      <c r="D6934">
        <v>340300000</v>
      </c>
      <c r="E6934">
        <v>51800000</v>
      </c>
      <c r="F6934">
        <v>392100000</v>
      </c>
      <c r="G6934">
        <v>59</v>
      </c>
      <c r="H6934">
        <v>-9200000</v>
      </c>
      <c r="I6934">
        <v>-2.2925492150510839E-2</v>
      </c>
      <c r="J6934" t="s">
        <v>341</v>
      </c>
      <c r="K6934" t="s">
        <v>409</v>
      </c>
      <c r="L6934" t="s">
        <v>488</v>
      </c>
    </row>
    <row r="6935" spans="1:12" x14ac:dyDescent="0.3">
      <c r="A6935" s="9">
        <v>45230</v>
      </c>
      <c r="B6935" t="s">
        <v>220</v>
      </c>
      <c r="C6935" t="s">
        <v>29</v>
      </c>
      <c r="D6935">
        <v>28500000</v>
      </c>
      <c r="E6935">
        <v>0</v>
      </c>
      <c r="F6935">
        <v>28500000</v>
      </c>
      <c r="G6935">
        <v>90</v>
      </c>
      <c r="H6935">
        <v>3200000</v>
      </c>
      <c r="I6935">
        <v>0.1264822134387352</v>
      </c>
      <c r="J6935" t="s">
        <v>340</v>
      </c>
      <c r="K6935" t="s">
        <v>3056</v>
      </c>
      <c r="L6935" t="s">
        <v>354</v>
      </c>
    </row>
    <row r="6936" spans="1:12" x14ac:dyDescent="0.3">
      <c r="A6936" s="9">
        <v>45230</v>
      </c>
      <c r="B6936" t="s">
        <v>221</v>
      </c>
      <c r="C6936" t="s">
        <v>30</v>
      </c>
      <c r="D6936">
        <v>3335100000</v>
      </c>
      <c r="E6936">
        <v>78900000</v>
      </c>
      <c r="F6936">
        <v>3414000000</v>
      </c>
      <c r="G6936">
        <v>36</v>
      </c>
      <c r="H6936">
        <v>37400000</v>
      </c>
      <c r="I6936">
        <v>1.107623052774981E-2</v>
      </c>
      <c r="J6936" t="s">
        <v>340</v>
      </c>
      <c r="K6936" t="s">
        <v>3089</v>
      </c>
      <c r="L6936" t="s">
        <v>1642</v>
      </c>
    </row>
    <row r="6937" spans="1:12" x14ac:dyDescent="0.3">
      <c r="A6937" s="9">
        <v>45230</v>
      </c>
      <c r="B6937" t="s">
        <v>222</v>
      </c>
      <c r="C6937" t="s">
        <v>31</v>
      </c>
      <c r="D6937">
        <v>1003300000</v>
      </c>
      <c r="E6937">
        <v>176100000</v>
      </c>
      <c r="F6937">
        <v>1179400000</v>
      </c>
      <c r="G6937">
        <v>46</v>
      </c>
      <c r="H6937">
        <v>-18300000</v>
      </c>
      <c r="I6937">
        <v>-1.5279285296818899E-2</v>
      </c>
      <c r="J6937" t="s">
        <v>341</v>
      </c>
      <c r="K6937" t="s">
        <v>2031</v>
      </c>
      <c r="L6937" t="s">
        <v>607</v>
      </c>
    </row>
    <row r="6938" spans="1:12" x14ac:dyDescent="0.3">
      <c r="A6938" s="9">
        <v>45230</v>
      </c>
      <c r="B6938" t="s">
        <v>223</v>
      </c>
      <c r="C6938" t="s">
        <v>32</v>
      </c>
      <c r="D6938">
        <v>63200000</v>
      </c>
      <c r="E6938">
        <v>11400000</v>
      </c>
      <c r="F6938">
        <v>74600000</v>
      </c>
      <c r="G6938">
        <v>76</v>
      </c>
      <c r="H6938">
        <v>-1400000</v>
      </c>
      <c r="I6938">
        <v>-1.8421052631578949E-2</v>
      </c>
      <c r="J6938" t="s">
        <v>341</v>
      </c>
      <c r="K6938" t="s">
        <v>2119</v>
      </c>
      <c r="L6938" t="s">
        <v>626</v>
      </c>
    </row>
    <row r="6939" spans="1:12" x14ac:dyDescent="0.3">
      <c r="A6939" s="9">
        <v>45230</v>
      </c>
      <c r="B6939" t="s">
        <v>242</v>
      </c>
      <c r="C6939" t="s">
        <v>51</v>
      </c>
      <c r="D6939">
        <v>17700000</v>
      </c>
      <c r="E6939">
        <v>0</v>
      </c>
      <c r="F6939">
        <v>17700000</v>
      </c>
      <c r="G6939">
        <v>95</v>
      </c>
      <c r="H6939">
        <v>300000</v>
      </c>
      <c r="I6939">
        <v>1.7241379310344831E-2</v>
      </c>
      <c r="J6939" t="s">
        <v>340</v>
      </c>
      <c r="K6939" t="s">
        <v>2209</v>
      </c>
      <c r="L6939" t="s">
        <v>390</v>
      </c>
    </row>
    <row r="6940" spans="1:12" x14ac:dyDescent="0.3">
      <c r="A6940" s="9">
        <v>45230</v>
      </c>
      <c r="B6940" t="s">
        <v>258</v>
      </c>
      <c r="C6940" t="s">
        <v>67</v>
      </c>
      <c r="D6940">
        <v>324300000</v>
      </c>
      <c r="E6940">
        <v>16000000</v>
      </c>
      <c r="F6940">
        <v>340300000</v>
      </c>
      <c r="G6940">
        <v>61</v>
      </c>
      <c r="H6940">
        <v>3000000</v>
      </c>
      <c r="I6940">
        <v>8.8941595019270681E-3</v>
      </c>
      <c r="J6940" t="s">
        <v>340</v>
      </c>
      <c r="K6940" t="s">
        <v>804</v>
      </c>
      <c r="L6940" t="s">
        <v>674</v>
      </c>
    </row>
    <row r="6941" spans="1:12" x14ac:dyDescent="0.3">
      <c r="A6941" s="9">
        <v>45230</v>
      </c>
      <c r="B6941" t="s">
        <v>228</v>
      </c>
      <c r="C6941" t="s">
        <v>37</v>
      </c>
      <c r="D6941">
        <v>3561000000</v>
      </c>
      <c r="E6941">
        <v>4276200000</v>
      </c>
      <c r="F6941">
        <v>7837200000</v>
      </c>
      <c r="G6941">
        <v>22</v>
      </c>
      <c r="H6941">
        <v>349700000</v>
      </c>
      <c r="I6941">
        <v>4.6704507512520872E-2</v>
      </c>
      <c r="J6941" t="s">
        <v>340</v>
      </c>
      <c r="K6941" t="s">
        <v>3090</v>
      </c>
      <c r="L6941" t="s">
        <v>3091</v>
      </c>
    </row>
    <row r="6942" spans="1:12" x14ac:dyDescent="0.3">
      <c r="A6942" s="9">
        <v>45230</v>
      </c>
      <c r="B6942" t="s">
        <v>208</v>
      </c>
      <c r="C6942" t="s">
        <v>17</v>
      </c>
      <c r="D6942">
        <v>2072300000</v>
      </c>
      <c r="E6942">
        <v>156800000</v>
      </c>
      <c r="F6942">
        <v>2229100000</v>
      </c>
      <c r="G6942">
        <v>40</v>
      </c>
      <c r="H6942">
        <v>5800000</v>
      </c>
      <c r="I6942">
        <v>2.6087347636396352E-3</v>
      </c>
      <c r="J6942" t="s">
        <v>340</v>
      </c>
      <c r="K6942" t="s">
        <v>898</v>
      </c>
      <c r="L6942" t="s">
        <v>1065</v>
      </c>
    </row>
    <row r="6943" spans="1:12" x14ac:dyDescent="0.3">
      <c r="A6943" s="9">
        <v>45230</v>
      </c>
      <c r="B6943" t="s">
        <v>256</v>
      </c>
      <c r="C6943" t="s">
        <v>65</v>
      </c>
      <c r="D6943">
        <v>378100000</v>
      </c>
      <c r="E6943">
        <v>82300000</v>
      </c>
      <c r="F6943">
        <v>460400000</v>
      </c>
      <c r="G6943">
        <v>57</v>
      </c>
      <c r="H6943">
        <v>-52100000</v>
      </c>
      <c r="I6943">
        <v>-0.10165853658536581</v>
      </c>
      <c r="J6943" t="s">
        <v>341</v>
      </c>
      <c r="K6943" t="s">
        <v>2182</v>
      </c>
      <c r="L6943" t="s">
        <v>1716</v>
      </c>
    </row>
    <row r="6944" spans="1:12" x14ac:dyDescent="0.3">
      <c r="A6944" s="9">
        <v>45230</v>
      </c>
      <c r="B6944" t="s">
        <v>245</v>
      </c>
      <c r="C6944" t="s">
        <v>54</v>
      </c>
      <c r="D6944">
        <v>17384900000</v>
      </c>
      <c r="E6944">
        <v>1632900000</v>
      </c>
      <c r="F6944">
        <v>19017800000</v>
      </c>
      <c r="G6944">
        <v>7</v>
      </c>
      <c r="H6944">
        <v>-82600000</v>
      </c>
      <c r="I6944">
        <v>-4.3245167640468263E-3</v>
      </c>
      <c r="J6944" t="s">
        <v>341</v>
      </c>
      <c r="K6944" t="s">
        <v>2762</v>
      </c>
      <c r="L6944" t="s">
        <v>1040</v>
      </c>
    </row>
    <row r="6945" spans="1:12" x14ac:dyDescent="0.3">
      <c r="A6945" s="9">
        <v>45230</v>
      </c>
      <c r="B6945" t="s">
        <v>254</v>
      </c>
      <c r="C6945" t="s">
        <v>63</v>
      </c>
      <c r="D6945">
        <v>4788100000</v>
      </c>
      <c r="E6945">
        <v>707300000</v>
      </c>
      <c r="F6945">
        <v>5495400000</v>
      </c>
      <c r="G6945">
        <v>27</v>
      </c>
      <c r="H6945">
        <v>322300000</v>
      </c>
      <c r="I6945">
        <v>6.230306779300613E-2</v>
      </c>
      <c r="J6945" t="s">
        <v>340</v>
      </c>
      <c r="K6945" t="s">
        <v>3092</v>
      </c>
      <c r="L6945" t="s">
        <v>2160</v>
      </c>
    </row>
    <row r="6946" spans="1:12" x14ac:dyDescent="0.3">
      <c r="A6946" s="9">
        <v>45230</v>
      </c>
      <c r="B6946" t="s">
        <v>291</v>
      </c>
      <c r="C6946" t="s">
        <v>100</v>
      </c>
      <c r="D6946">
        <v>3200000</v>
      </c>
      <c r="E6946">
        <v>500000</v>
      </c>
      <c r="F6946">
        <v>3700000</v>
      </c>
      <c r="G6946">
        <v>112</v>
      </c>
      <c r="H6946">
        <v>2300000</v>
      </c>
      <c r="I6946">
        <v>1.642857142857143</v>
      </c>
      <c r="J6946" t="s">
        <v>340</v>
      </c>
      <c r="K6946" t="s">
        <v>1101</v>
      </c>
      <c r="L6946" t="s">
        <v>1418</v>
      </c>
    </row>
    <row r="6947" spans="1:12" x14ac:dyDescent="0.3">
      <c r="A6947" s="9">
        <v>45230</v>
      </c>
      <c r="B6947" t="s">
        <v>230</v>
      </c>
      <c r="C6947" t="s">
        <v>39</v>
      </c>
      <c r="D6947">
        <v>2998500000</v>
      </c>
      <c r="E6947">
        <v>666200000</v>
      </c>
      <c r="F6947">
        <v>3664700000</v>
      </c>
      <c r="G6947">
        <v>34</v>
      </c>
      <c r="H6947">
        <v>-75200000</v>
      </c>
      <c r="I6947">
        <v>-2.0107489505066981E-2</v>
      </c>
      <c r="J6947" t="s">
        <v>341</v>
      </c>
      <c r="K6947" t="s">
        <v>2490</v>
      </c>
      <c r="L6947" t="s">
        <v>1842</v>
      </c>
    </row>
    <row r="6948" spans="1:12" x14ac:dyDescent="0.3">
      <c r="A6948" s="9">
        <v>45230</v>
      </c>
      <c r="B6948" t="s">
        <v>336</v>
      </c>
      <c r="C6948" t="s">
        <v>154</v>
      </c>
      <c r="D6948">
        <v>0</v>
      </c>
      <c r="E6948">
        <v>0</v>
      </c>
      <c r="F6948">
        <v>0</v>
      </c>
      <c r="G6948">
        <v>126</v>
      </c>
      <c r="H6948">
        <v>0</v>
      </c>
      <c r="J6948" t="s">
        <v>339</v>
      </c>
      <c r="K6948" t="s">
        <v>348</v>
      </c>
      <c r="L6948" t="s">
        <v>348</v>
      </c>
    </row>
    <row r="6949" spans="1:12" x14ac:dyDescent="0.3">
      <c r="A6949" s="9">
        <v>45230</v>
      </c>
      <c r="B6949" t="s">
        <v>231</v>
      </c>
      <c r="C6949" t="s">
        <v>40</v>
      </c>
      <c r="D6949">
        <v>546700000</v>
      </c>
      <c r="E6949">
        <v>512700000.00000012</v>
      </c>
      <c r="F6949">
        <v>1059400000</v>
      </c>
      <c r="G6949">
        <v>48</v>
      </c>
      <c r="H6949">
        <v>-5600000</v>
      </c>
      <c r="I6949">
        <v>-5.2582159624413143E-3</v>
      </c>
      <c r="J6949" t="s">
        <v>341</v>
      </c>
      <c r="K6949" t="s">
        <v>3042</v>
      </c>
      <c r="L6949" t="s">
        <v>2070</v>
      </c>
    </row>
    <row r="6950" spans="1:12" x14ac:dyDescent="0.3">
      <c r="A6950" s="9">
        <v>45230</v>
      </c>
      <c r="B6950" t="s">
        <v>232</v>
      </c>
      <c r="C6950" t="s">
        <v>41</v>
      </c>
      <c r="D6950">
        <v>294900000</v>
      </c>
      <c r="E6950">
        <v>0</v>
      </c>
      <c r="F6950">
        <v>294900000</v>
      </c>
      <c r="G6950">
        <v>62</v>
      </c>
      <c r="H6950">
        <v>-6100000</v>
      </c>
      <c r="I6950">
        <v>-2.026578073089701E-2</v>
      </c>
      <c r="J6950" t="s">
        <v>341</v>
      </c>
      <c r="K6950" t="s">
        <v>979</v>
      </c>
      <c r="L6950" t="s">
        <v>1726</v>
      </c>
    </row>
    <row r="6951" spans="1:12" x14ac:dyDescent="0.3">
      <c r="A6951" s="9">
        <v>45230</v>
      </c>
      <c r="B6951" t="s">
        <v>233</v>
      </c>
      <c r="C6951" t="s">
        <v>42</v>
      </c>
      <c r="D6951">
        <v>137780700000</v>
      </c>
      <c r="E6951">
        <v>16388000000</v>
      </c>
      <c r="F6951">
        <v>154168700000</v>
      </c>
      <c r="G6951">
        <v>4</v>
      </c>
      <c r="H6951">
        <v>438200000</v>
      </c>
      <c r="I6951">
        <v>2.8504428203902279E-3</v>
      </c>
      <c r="J6951" t="s">
        <v>340</v>
      </c>
      <c r="K6951" t="s">
        <v>1184</v>
      </c>
      <c r="L6951" t="s">
        <v>3093</v>
      </c>
    </row>
    <row r="6952" spans="1:12" x14ac:dyDescent="0.3">
      <c r="A6952" s="9">
        <v>45230</v>
      </c>
      <c r="B6952" t="s">
        <v>235</v>
      </c>
      <c r="C6952" t="s">
        <v>44</v>
      </c>
      <c r="D6952">
        <v>0</v>
      </c>
      <c r="E6952">
        <v>0</v>
      </c>
      <c r="F6952">
        <v>0</v>
      </c>
      <c r="G6952">
        <v>121</v>
      </c>
      <c r="H6952">
        <v>0</v>
      </c>
      <c r="J6952" t="s">
        <v>339</v>
      </c>
      <c r="K6952" t="s">
        <v>348</v>
      </c>
      <c r="L6952" t="s">
        <v>348</v>
      </c>
    </row>
    <row r="6953" spans="1:12" x14ac:dyDescent="0.3">
      <c r="A6953" s="9">
        <v>45230</v>
      </c>
      <c r="B6953" t="s">
        <v>270</v>
      </c>
      <c r="C6953" t="s">
        <v>140</v>
      </c>
      <c r="D6953">
        <v>25600000</v>
      </c>
      <c r="E6953">
        <v>0</v>
      </c>
      <c r="F6953">
        <v>25600000</v>
      </c>
      <c r="G6953">
        <v>92</v>
      </c>
      <c r="H6953">
        <v>400000</v>
      </c>
      <c r="I6953">
        <v>1.5873015873015869E-2</v>
      </c>
      <c r="J6953" t="s">
        <v>340</v>
      </c>
      <c r="K6953" t="s">
        <v>2501</v>
      </c>
      <c r="L6953" t="s">
        <v>557</v>
      </c>
    </row>
    <row r="6954" spans="1:12" x14ac:dyDescent="0.3">
      <c r="A6954" s="9">
        <v>45230</v>
      </c>
      <c r="B6954" t="s">
        <v>236</v>
      </c>
      <c r="C6954" t="s">
        <v>45</v>
      </c>
      <c r="D6954">
        <v>0</v>
      </c>
      <c r="E6954">
        <v>0</v>
      </c>
      <c r="F6954">
        <v>0</v>
      </c>
      <c r="G6954">
        <v>117</v>
      </c>
      <c r="H6954">
        <v>0</v>
      </c>
      <c r="J6954" t="s">
        <v>339</v>
      </c>
      <c r="K6954" t="s">
        <v>348</v>
      </c>
      <c r="L6954" t="s">
        <v>348</v>
      </c>
    </row>
    <row r="6955" spans="1:12" x14ac:dyDescent="0.3">
      <c r="A6955" s="9">
        <v>45230</v>
      </c>
      <c r="B6955" t="s">
        <v>237</v>
      </c>
      <c r="C6955" t="s">
        <v>46</v>
      </c>
      <c r="D6955">
        <v>35900000</v>
      </c>
      <c r="E6955">
        <v>34800000</v>
      </c>
      <c r="F6955">
        <v>70700000</v>
      </c>
      <c r="G6955">
        <v>78</v>
      </c>
      <c r="H6955">
        <v>-2100000</v>
      </c>
      <c r="I6955">
        <v>-2.8846153846153851E-2</v>
      </c>
      <c r="J6955" t="s">
        <v>341</v>
      </c>
      <c r="K6955" t="s">
        <v>3005</v>
      </c>
      <c r="L6955" t="s">
        <v>1298</v>
      </c>
    </row>
    <row r="6956" spans="1:12" x14ac:dyDescent="0.3">
      <c r="A6956" s="9">
        <v>45230</v>
      </c>
      <c r="B6956" t="s">
        <v>238</v>
      </c>
      <c r="C6956" t="s">
        <v>47</v>
      </c>
      <c r="D6956">
        <v>105200000</v>
      </c>
      <c r="E6956">
        <v>0</v>
      </c>
      <c r="F6956">
        <v>105200000</v>
      </c>
      <c r="G6956">
        <v>73</v>
      </c>
      <c r="H6956">
        <v>-3200000</v>
      </c>
      <c r="I6956">
        <v>-2.9520295202952029E-2</v>
      </c>
      <c r="J6956" t="s">
        <v>341</v>
      </c>
      <c r="K6956" t="s">
        <v>1012</v>
      </c>
      <c r="L6956" t="s">
        <v>1958</v>
      </c>
    </row>
    <row r="6957" spans="1:12" x14ac:dyDescent="0.3">
      <c r="A6957" s="9">
        <v>45230</v>
      </c>
      <c r="B6957" t="s">
        <v>239</v>
      </c>
      <c r="C6957" t="s">
        <v>48</v>
      </c>
      <c r="D6957">
        <v>32500000</v>
      </c>
      <c r="E6957">
        <v>0</v>
      </c>
      <c r="F6957">
        <v>32500000</v>
      </c>
      <c r="G6957">
        <v>89</v>
      </c>
      <c r="H6957">
        <v>-400000</v>
      </c>
      <c r="I6957">
        <v>-1.2158054711246201E-2</v>
      </c>
      <c r="J6957" t="s">
        <v>341</v>
      </c>
      <c r="K6957" t="s">
        <v>941</v>
      </c>
      <c r="L6957" t="s">
        <v>909</v>
      </c>
    </row>
    <row r="6958" spans="1:12" x14ac:dyDescent="0.3">
      <c r="A6958" s="9">
        <v>45230</v>
      </c>
      <c r="B6958" t="s">
        <v>241</v>
      </c>
      <c r="C6958" t="s">
        <v>50</v>
      </c>
      <c r="D6958">
        <v>294700000</v>
      </c>
      <c r="E6958">
        <v>60200000</v>
      </c>
      <c r="F6958">
        <v>354900000</v>
      </c>
      <c r="G6958">
        <v>60</v>
      </c>
      <c r="H6958">
        <v>36500000</v>
      </c>
      <c r="I6958">
        <v>0.1146356783919598</v>
      </c>
      <c r="J6958" t="s">
        <v>340</v>
      </c>
      <c r="K6958" t="s">
        <v>3094</v>
      </c>
      <c r="L6958" t="s">
        <v>1667</v>
      </c>
    </row>
    <row r="6959" spans="1:12" x14ac:dyDescent="0.3">
      <c r="A6959" s="9">
        <v>45230</v>
      </c>
      <c r="B6959" t="s">
        <v>255</v>
      </c>
      <c r="C6959" t="s">
        <v>64</v>
      </c>
      <c r="D6959">
        <v>2258600000</v>
      </c>
      <c r="E6959">
        <v>115700000</v>
      </c>
      <c r="F6959">
        <v>2374300000</v>
      </c>
      <c r="G6959">
        <v>39</v>
      </c>
      <c r="H6959">
        <v>110100000</v>
      </c>
      <c r="I6959">
        <v>4.8626446426994083E-2</v>
      </c>
      <c r="J6959" t="s">
        <v>340</v>
      </c>
      <c r="K6959" t="s">
        <v>429</v>
      </c>
      <c r="L6959" t="s">
        <v>1512</v>
      </c>
    </row>
    <row r="6960" spans="1:12" x14ac:dyDescent="0.3">
      <c r="A6960" s="9">
        <v>45230</v>
      </c>
      <c r="B6960" t="s">
        <v>243</v>
      </c>
      <c r="C6960" t="s">
        <v>52</v>
      </c>
      <c r="D6960">
        <v>3351600000</v>
      </c>
      <c r="E6960">
        <v>16866100000</v>
      </c>
      <c r="F6960">
        <v>20217700000</v>
      </c>
      <c r="G6960">
        <v>10</v>
      </c>
      <c r="H6960">
        <v>560700000</v>
      </c>
      <c r="I6960">
        <v>2.8524189856030929E-2</v>
      </c>
      <c r="J6960" t="s">
        <v>340</v>
      </c>
      <c r="K6960" t="s">
        <v>1520</v>
      </c>
      <c r="L6960" t="s">
        <v>647</v>
      </c>
    </row>
    <row r="6961" spans="1:12" x14ac:dyDescent="0.3">
      <c r="A6961" s="9">
        <v>45230</v>
      </c>
      <c r="B6961" t="s">
        <v>244</v>
      </c>
      <c r="C6961" t="s">
        <v>53</v>
      </c>
      <c r="D6961">
        <v>7100000</v>
      </c>
      <c r="E6961">
        <v>190000000</v>
      </c>
      <c r="F6961">
        <v>197100000</v>
      </c>
      <c r="G6961">
        <v>98</v>
      </c>
      <c r="H6961">
        <v>-55100000</v>
      </c>
      <c r="I6961">
        <v>-0.21847739888977</v>
      </c>
      <c r="J6961" t="s">
        <v>341</v>
      </c>
      <c r="K6961" t="s">
        <v>1255</v>
      </c>
      <c r="L6961" t="s">
        <v>1754</v>
      </c>
    </row>
    <row r="6962" spans="1:12" x14ac:dyDescent="0.3">
      <c r="A6962" s="9">
        <v>45230</v>
      </c>
      <c r="B6962" t="s">
        <v>246</v>
      </c>
      <c r="C6962" t="s">
        <v>55</v>
      </c>
      <c r="D6962">
        <v>4743200000</v>
      </c>
      <c r="E6962">
        <v>1581600000</v>
      </c>
      <c r="F6962">
        <v>6324800000</v>
      </c>
      <c r="G6962">
        <v>25</v>
      </c>
      <c r="H6962">
        <v>-52300000</v>
      </c>
      <c r="I6962">
        <v>-8.2012199902777132E-3</v>
      </c>
      <c r="J6962" t="s">
        <v>341</v>
      </c>
      <c r="K6962" t="s">
        <v>3095</v>
      </c>
      <c r="L6962" t="s">
        <v>1716</v>
      </c>
    </row>
    <row r="6963" spans="1:12" x14ac:dyDescent="0.3">
      <c r="A6963" s="9">
        <v>45230</v>
      </c>
      <c r="B6963" t="s">
        <v>247</v>
      </c>
      <c r="C6963" t="s">
        <v>56</v>
      </c>
      <c r="D6963">
        <v>12429000000</v>
      </c>
      <c r="E6963">
        <v>1488800000</v>
      </c>
      <c r="F6963">
        <v>13917800000</v>
      </c>
      <c r="G6963">
        <v>14</v>
      </c>
      <c r="H6963">
        <v>-82500000</v>
      </c>
      <c r="I6963">
        <v>-5.8927308700527847E-3</v>
      </c>
      <c r="J6963" t="s">
        <v>341</v>
      </c>
      <c r="K6963" t="s">
        <v>1106</v>
      </c>
      <c r="L6963" t="s">
        <v>1040</v>
      </c>
    </row>
    <row r="6964" spans="1:12" x14ac:dyDescent="0.3">
      <c r="A6964" s="9">
        <v>45230</v>
      </c>
      <c r="B6964" t="s">
        <v>248</v>
      </c>
      <c r="C6964" t="s">
        <v>57</v>
      </c>
      <c r="D6964">
        <v>650300000</v>
      </c>
      <c r="E6964">
        <v>17800000</v>
      </c>
      <c r="F6964">
        <v>668100000</v>
      </c>
      <c r="G6964">
        <v>52</v>
      </c>
      <c r="H6964">
        <v>3400000</v>
      </c>
      <c r="I6964">
        <v>5.1150895140664966E-3</v>
      </c>
      <c r="J6964" t="s">
        <v>340</v>
      </c>
      <c r="K6964" t="s">
        <v>2806</v>
      </c>
      <c r="L6964" t="s">
        <v>364</v>
      </c>
    </row>
    <row r="6965" spans="1:12" x14ac:dyDescent="0.3">
      <c r="A6965" s="9">
        <v>45230</v>
      </c>
      <c r="B6965" t="s">
        <v>249</v>
      </c>
      <c r="C6965" t="s">
        <v>58</v>
      </c>
      <c r="D6965">
        <v>406700000</v>
      </c>
      <c r="E6965">
        <v>50600000</v>
      </c>
      <c r="F6965">
        <v>457300000</v>
      </c>
      <c r="G6965">
        <v>56</v>
      </c>
      <c r="H6965">
        <v>2200000</v>
      </c>
      <c r="I6965">
        <v>4.8341023950780049E-3</v>
      </c>
      <c r="J6965" t="s">
        <v>340</v>
      </c>
      <c r="K6965" t="s">
        <v>1446</v>
      </c>
      <c r="L6965" t="s">
        <v>471</v>
      </c>
    </row>
    <row r="6966" spans="1:12" x14ac:dyDescent="0.3">
      <c r="A6966" s="9">
        <v>45230</v>
      </c>
      <c r="B6966" t="s">
        <v>330</v>
      </c>
      <c r="C6966" t="s">
        <v>147</v>
      </c>
      <c r="D6966">
        <v>192100000</v>
      </c>
      <c r="E6966">
        <v>45000000</v>
      </c>
      <c r="F6966">
        <v>237100000</v>
      </c>
      <c r="G6966">
        <v>54</v>
      </c>
      <c r="H6966">
        <v>-100000</v>
      </c>
      <c r="I6966">
        <v>-4.2158516020236091E-4</v>
      </c>
      <c r="J6966" t="s">
        <v>341</v>
      </c>
      <c r="K6966" t="s">
        <v>482</v>
      </c>
      <c r="L6966" t="s">
        <v>503</v>
      </c>
    </row>
    <row r="6967" spans="1:12" x14ac:dyDescent="0.3">
      <c r="A6967" s="9">
        <v>45230</v>
      </c>
      <c r="B6967" t="s">
        <v>250</v>
      </c>
      <c r="C6967" t="s">
        <v>59</v>
      </c>
      <c r="D6967">
        <v>14300800000</v>
      </c>
      <c r="E6967">
        <v>2274800000</v>
      </c>
      <c r="F6967">
        <v>16575600000</v>
      </c>
      <c r="G6967">
        <v>12</v>
      </c>
      <c r="H6967">
        <v>-14900000</v>
      </c>
      <c r="I6967">
        <v>-8.9810433681926404E-4</v>
      </c>
      <c r="J6967" t="s">
        <v>341</v>
      </c>
      <c r="K6967" t="s">
        <v>881</v>
      </c>
      <c r="L6967" t="s">
        <v>1226</v>
      </c>
    </row>
    <row r="6968" spans="1:12" x14ac:dyDescent="0.3">
      <c r="A6968" s="9">
        <v>45230</v>
      </c>
      <c r="B6968" t="s">
        <v>198</v>
      </c>
      <c r="C6968" t="s">
        <v>135</v>
      </c>
      <c r="D6968">
        <v>214200000</v>
      </c>
      <c r="E6968">
        <v>32800000</v>
      </c>
      <c r="F6968">
        <v>247000000</v>
      </c>
      <c r="G6968">
        <v>65</v>
      </c>
      <c r="H6968">
        <v>-4300000</v>
      </c>
      <c r="I6968">
        <v>-1.711102268205332E-2</v>
      </c>
      <c r="J6968" t="s">
        <v>341</v>
      </c>
      <c r="K6968" t="s">
        <v>1508</v>
      </c>
      <c r="L6968" t="s">
        <v>808</v>
      </c>
    </row>
    <row r="6969" spans="1:12" x14ac:dyDescent="0.3">
      <c r="A6969" s="9">
        <v>45230</v>
      </c>
      <c r="B6969" t="s">
        <v>215</v>
      </c>
      <c r="C6969" t="s">
        <v>131</v>
      </c>
      <c r="D6969">
        <v>38400000</v>
      </c>
      <c r="E6969">
        <v>49500000</v>
      </c>
      <c r="F6969">
        <v>87900000</v>
      </c>
      <c r="G6969">
        <v>75</v>
      </c>
      <c r="H6969">
        <v>-400000</v>
      </c>
      <c r="I6969">
        <v>-4.5300113250283129E-3</v>
      </c>
      <c r="J6969" t="s">
        <v>341</v>
      </c>
      <c r="K6969" t="s">
        <v>2343</v>
      </c>
      <c r="L6969" t="s">
        <v>909</v>
      </c>
    </row>
    <row r="6970" spans="1:12" x14ac:dyDescent="0.3">
      <c r="A6970" s="9">
        <v>45230</v>
      </c>
      <c r="B6970" t="s">
        <v>251</v>
      </c>
      <c r="C6970" t="s">
        <v>60</v>
      </c>
      <c r="D6970">
        <v>6046200000</v>
      </c>
      <c r="E6970">
        <v>942700000</v>
      </c>
      <c r="F6970">
        <v>6988900000</v>
      </c>
      <c r="G6970">
        <v>24</v>
      </c>
      <c r="H6970">
        <v>109400000</v>
      </c>
      <c r="I6970">
        <v>1.5902318482447851E-2</v>
      </c>
      <c r="J6970" t="s">
        <v>340</v>
      </c>
      <c r="K6970" t="s">
        <v>1597</v>
      </c>
      <c r="L6970" t="s">
        <v>475</v>
      </c>
    </row>
    <row r="6971" spans="1:12" x14ac:dyDescent="0.3">
      <c r="A6971" s="9">
        <v>45230</v>
      </c>
      <c r="B6971" t="s">
        <v>253</v>
      </c>
      <c r="C6971" t="s">
        <v>62</v>
      </c>
      <c r="D6971">
        <v>3695900000</v>
      </c>
      <c r="E6971">
        <v>0</v>
      </c>
      <c r="F6971">
        <v>3695900000</v>
      </c>
      <c r="G6971">
        <v>35</v>
      </c>
      <c r="H6971">
        <v>5400000</v>
      </c>
      <c r="I6971">
        <v>1.4632163663460241E-3</v>
      </c>
      <c r="J6971" t="s">
        <v>340</v>
      </c>
      <c r="K6971" t="s">
        <v>1681</v>
      </c>
      <c r="L6971" t="s">
        <v>602</v>
      </c>
    </row>
    <row r="6972" spans="1:12" x14ac:dyDescent="0.3">
      <c r="A6972" s="9">
        <v>45230</v>
      </c>
      <c r="B6972" t="s">
        <v>331</v>
      </c>
      <c r="C6972" t="s">
        <v>148</v>
      </c>
      <c r="D6972">
        <v>5800000</v>
      </c>
      <c r="E6972">
        <v>0</v>
      </c>
      <c r="F6972">
        <v>5800000</v>
      </c>
      <c r="G6972">
        <v>100</v>
      </c>
      <c r="H6972">
        <v>100000</v>
      </c>
      <c r="I6972">
        <v>1.754385964912281E-2</v>
      </c>
      <c r="J6972" t="s">
        <v>340</v>
      </c>
      <c r="K6972" t="s">
        <v>1065</v>
      </c>
      <c r="L6972" t="s">
        <v>486</v>
      </c>
    </row>
    <row r="6973" spans="1:12" x14ac:dyDescent="0.3">
      <c r="A6973" s="9">
        <v>45230</v>
      </c>
      <c r="B6973" t="s">
        <v>306</v>
      </c>
      <c r="C6973" t="s">
        <v>152</v>
      </c>
      <c r="D6973">
        <v>22800000</v>
      </c>
      <c r="E6973">
        <v>0</v>
      </c>
      <c r="F6973">
        <v>22800000</v>
      </c>
      <c r="G6973">
        <v>94</v>
      </c>
      <c r="H6973">
        <v>-500000</v>
      </c>
      <c r="I6973">
        <v>-2.1459227467811159E-2</v>
      </c>
      <c r="J6973" t="s">
        <v>341</v>
      </c>
      <c r="K6973" t="s">
        <v>1274</v>
      </c>
      <c r="L6973" t="s">
        <v>472</v>
      </c>
    </row>
    <row r="6974" spans="1:12" x14ac:dyDescent="0.3">
      <c r="A6974" s="9">
        <v>45230</v>
      </c>
      <c r="B6974" t="s">
        <v>257</v>
      </c>
      <c r="C6974" t="s">
        <v>66</v>
      </c>
      <c r="D6974">
        <v>837300000</v>
      </c>
      <c r="E6974">
        <v>0</v>
      </c>
      <c r="F6974">
        <v>837300000</v>
      </c>
      <c r="G6974">
        <v>50</v>
      </c>
      <c r="H6974">
        <v>51200000</v>
      </c>
      <c r="I6974">
        <v>6.5131662638341178E-2</v>
      </c>
      <c r="J6974" t="s">
        <v>340</v>
      </c>
      <c r="K6974" t="s">
        <v>2277</v>
      </c>
      <c r="L6974" t="s">
        <v>2837</v>
      </c>
    </row>
    <row r="6975" spans="1:12" x14ac:dyDescent="0.3">
      <c r="A6975" s="9">
        <v>45230</v>
      </c>
      <c r="B6975" t="s">
        <v>260</v>
      </c>
      <c r="C6975" t="s">
        <v>69</v>
      </c>
      <c r="D6975">
        <v>10862700000</v>
      </c>
      <c r="E6975">
        <v>749200000</v>
      </c>
      <c r="F6975">
        <v>11611900000</v>
      </c>
      <c r="G6975">
        <v>19</v>
      </c>
      <c r="H6975">
        <v>176200000</v>
      </c>
      <c r="I6975">
        <v>1.540788932903102E-2</v>
      </c>
      <c r="J6975" t="s">
        <v>340</v>
      </c>
      <c r="K6975" t="s">
        <v>716</v>
      </c>
      <c r="L6975" t="s">
        <v>412</v>
      </c>
    </row>
    <row r="6976" spans="1:12" x14ac:dyDescent="0.3">
      <c r="A6976" s="9">
        <v>45230</v>
      </c>
      <c r="B6976" t="s">
        <v>293</v>
      </c>
      <c r="C6976" t="s">
        <v>102</v>
      </c>
      <c r="D6976">
        <v>13351100000</v>
      </c>
      <c r="E6976">
        <v>392300000</v>
      </c>
      <c r="F6976">
        <v>13743400000</v>
      </c>
      <c r="G6976">
        <v>15</v>
      </c>
      <c r="H6976">
        <v>-757100000</v>
      </c>
      <c r="I6976">
        <v>-5.2211992689907241E-2</v>
      </c>
      <c r="J6976" t="s">
        <v>341</v>
      </c>
      <c r="K6976" t="s">
        <v>1382</v>
      </c>
      <c r="L6976" t="s">
        <v>1294</v>
      </c>
    </row>
    <row r="6977" spans="1:12" x14ac:dyDescent="0.3">
      <c r="A6977" s="9">
        <v>45230</v>
      </c>
      <c r="B6977" t="s">
        <v>294</v>
      </c>
      <c r="C6977" t="s">
        <v>103</v>
      </c>
      <c r="D6977">
        <v>0</v>
      </c>
      <c r="E6977">
        <v>0</v>
      </c>
      <c r="F6977">
        <v>0</v>
      </c>
      <c r="G6977">
        <v>119</v>
      </c>
      <c r="H6977">
        <v>0</v>
      </c>
      <c r="J6977" t="s">
        <v>339</v>
      </c>
      <c r="K6977" t="s">
        <v>348</v>
      </c>
      <c r="L6977" t="s">
        <v>348</v>
      </c>
    </row>
    <row r="6978" spans="1:12" x14ac:dyDescent="0.3">
      <c r="A6978" s="9">
        <v>45230</v>
      </c>
      <c r="B6978" t="s">
        <v>323</v>
      </c>
      <c r="C6978" t="s">
        <v>133</v>
      </c>
      <c r="D6978">
        <v>3992300000</v>
      </c>
      <c r="E6978">
        <v>138400000</v>
      </c>
      <c r="F6978">
        <v>4130700000</v>
      </c>
      <c r="G6978">
        <v>31</v>
      </c>
      <c r="H6978">
        <v>135400000</v>
      </c>
      <c r="I6978">
        <v>3.3889820539133482E-2</v>
      </c>
      <c r="J6978" t="s">
        <v>340</v>
      </c>
      <c r="K6978" t="s">
        <v>2659</v>
      </c>
      <c r="L6978" t="s">
        <v>751</v>
      </c>
    </row>
    <row r="6979" spans="1:12" x14ac:dyDescent="0.3">
      <c r="A6979" s="9">
        <v>45230</v>
      </c>
      <c r="B6979" t="s">
        <v>332</v>
      </c>
      <c r="C6979" t="s">
        <v>149</v>
      </c>
      <c r="D6979">
        <v>5900000</v>
      </c>
      <c r="E6979">
        <v>0</v>
      </c>
      <c r="F6979">
        <v>5900000</v>
      </c>
      <c r="G6979">
        <v>101</v>
      </c>
      <c r="H6979">
        <v>1100000</v>
      </c>
      <c r="I6979">
        <v>0.22916666666666671</v>
      </c>
      <c r="J6979" t="s">
        <v>340</v>
      </c>
      <c r="K6979" t="s">
        <v>358</v>
      </c>
      <c r="L6979" t="s">
        <v>574</v>
      </c>
    </row>
    <row r="6980" spans="1:12" x14ac:dyDescent="0.3">
      <c r="A6980" s="9">
        <v>45230</v>
      </c>
      <c r="B6980" t="s">
        <v>263</v>
      </c>
      <c r="C6980" t="s">
        <v>72</v>
      </c>
      <c r="D6980">
        <v>43600000</v>
      </c>
      <c r="E6980">
        <v>0</v>
      </c>
      <c r="F6980">
        <v>43600000</v>
      </c>
      <c r="G6980">
        <v>85</v>
      </c>
      <c r="H6980">
        <v>3700000</v>
      </c>
      <c r="I6980">
        <v>9.2731829573934832E-2</v>
      </c>
      <c r="J6980" t="s">
        <v>340</v>
      </c>
      <c r="K6980" t="s">
        <v>1587</v>
      </c>
      <c r="L6980" t="s">
        <v>1101</v>
      </c>
    </row>
    <row r="6981" spans="1:12" x14ac:dyDescent="0.3">
      <c r="A6981" s="9">
        <v>45230</v>
      </c>
      <c r="B6981" t="s">
        <v>264</v>
      </c>
      <c r="C6981" t="s">
        <v>73</v>
      </c>
      <c r="D6981">
        <v>1055800000</v>
      </c>
      <c r="E6981">
        <v>463400000</v>
      </c>
      <c r="F6981">
        <v>1519200000</v>
      </c>
      <c r="G6981">
        <v>45</v>
      </c>
      <c r="H6981">
        <v>-87600000</v>
      </c>
      <c r="I6981">
        <v>-5.451829723674384E-2</v>
      </c>
      <c r="J6981" t="s">
        <v>341</v>
      </c>
      <c r="K6981" t="s">
        <v>1794</v>
      </c>
      <c r="L6981" t="s">
        <v>1491</v>
      </c>
    </row>
    <row r="6982" spans="1:12" x14ac:dyDescent="0.3">
      <c r="A6982" s="9">
        <v>45230</v>
      </c>
      <c r="B6982" t="s">
        <v>265</v>
      </c>
      <c r="C6982" t="s">
        <v>74</v>
      </c>
      <c r="D6982">
        <v>983800000</v>
      </c>
      <c r="E6982">
        <v>301800000</v>
      </c>
      <c r="F6982">
        <v>1285600000</v>
      </c>
      <c r="G6982">
        <v>44</v>
      </c>
      <c r="H6982">
        <v>96900000</v>
      </c>
      <c r="I6982">
        <v>8.1517624295448815E-2</v>
      </c>
      <c r="J6982" t="s">
        <v>340</v>
      </c>
      <c r="K6982" t="s">
        <v>1666</v>
      </c>
      <c r="L6982" t="s">
        <v>2908</v>
      </c>
    </row>
    <row r="6983" spans="1:12" x14ac:dyDescent="0.3">
      <c r="A6983" s="9">
        <v>45230</v>
      </c>
      <c r="B6983" t="s">
        <v>266</v>
      </c>
      <c r="C6983" t="s">
        <v>75</v>
      </c>
      <c r="D6983">
        <v>0</v>
      </c>
      <c r="E6983">
        <v>26400000</v>
      </c>
      <c r="F6983">
        <v>26400000</v>
      </c>
      <c r="G6983">
        <v>88</v>
      </c>
      <c r="H6983">
        <v>-111800000</v>
      </c>
      <c r="I6983">
        <v>-0.80897250361794504</v>
      </c>
      <c r="J6983" t="s">
        <v>341</v>
      </c>
      <c r="K6983" t="s">
        <v>436</v>
      </c>
      <c r="L6983" t="s">
        <v>770</v>
      </c>
    </row>
    <row r="6984" spans="1:12" x14ac:dyDescent="0.3">
      <c r="A6984" s="9">
        <v>45230</v>
      </c>
      <c r="B6984" t="s">
        <v>267</v>
      </c>
      <c r="C6984" t="s">
        <v>76</v>
      </c>
      <c r="D6984">
        <v>22056300000</v>
      </c>
      <c r="E6984">
        <v>6963700000</v>
      </c>
      <c r="F6984">
        <v>29020000000</v>
      </c>
      <c r="G6984">
        <v>5</v>
      </c>
      <c r="H6984">
        <v>639200000</v>
      </c>
      <c r="I6984">
        <v>2.2522268575938659E-2</v>
      </c>
      <c r="J6984" t="s">
        <v>340</v>
      </c>
      <c r="K6984" t="s">
        <v>3096</v>
      </c>
      <c r="L6984" t="s">
        <v>3097</v>
      </c>
    </row>
    <row r="6985" spans="1:12" x14ac:dyDescent="0.3">
      <c r="A6985" s="9">
        <v>45230</v>
      </c>
      <c r="B6985" t="s">
        <v>268</v>
      </c>
      <c r="C6985" t="s">
        <v>159</v>
      </c>
      <c r="D6985">
        <v>37700000</v>
      </c>
      <c r="E6985">
        <v>0</v>
      </c>
      <c r="F6985">
        <v>37700000</v>
      </c>
      <c r="G6985">
        <v>5</v>
      </c>
      <c r="H6985">
        <v>0</v>
      </c>
      <c r="I6985">
        <v>0</v>
      </c>
      <c r="J6985" t="s">
        <v>339</v>
      </c>
      <c r="K6985" t="s">
        <v>1686</v>
      </c>
      <c r="L6985" t="s">
        <v>348</v>
      </c>
    </row>
    <row r="6986" spans="1:12" x14ac:dyDescent="0.3">
      <c r="A6986" s="9">
        <v>45230</v>
      </c>
      <c r="B6986" t="s">
        <v>269</v>
      </c>
      <c r="C6986" t="s">
        <v>78</v>
      </c>
      <c r="D6986">
        <v>13196100000</v>
      </c>
      <c r="E6986">
        <v>113700000</v>
      </c>
      <c r="F6986">
        <v>13309800000</v>
      </c>
      <c r="G6986">
        <v>16</v>
      </c>
      <c r="H6986">
        <v>29500000</v>
      </c>
      <c r="I6986">
        <v>2.2213353613999682E-3</v>
      </c>
      <c r="J6986" t="s">
        <v>340</v>
      </c>
      <c r="K6986" t="s">
        <v>2252</v>
      </c>
      <c r="L6986" t="s">
        <v>853</v>
      </c>
    </row>
    <row r="6987" spans="1:12" x14ac:dyDescent="0.3">
      <c r="A6987" s="9">
        <v>45230</v>
      </c>
      <c r="B6987" t="s">
        <v>271</v>
      </c>
      <c r="C6987" t="s">
        <v>80</v>
      </c>
      <c r="D6987">
        <v>781000000</v>
      </c>
      <c r="E6987">
        <v>171800000</v>
      </c>
      <c r="F6987">
        <v>952800000</v>
      </c>
      <c r="G6987">
        <v>49</v>
      </c>
      <c r="H6987">
        <v>-102000000</v>
      </c>
      <c r="I6987">
        <v>-9.6700796359499436E-2</v>
      </c>
      <c r="J6987" t="s">
        <v>341</v>
      </c>
      <c r="K6987" t="s">
        <v>3098</v>
      </c>
      <c r="L6987" t="s">
        <v>862</v>
      </c>
    </row>
    <row r="6988" spans="1:12" x14ac:dyDescent="0.3">
      <c r="A6988" s="9">
        <v>45230</v>
      </c>
      <c r="B6988" t="s">
        <v>272</v>
      </c>
      <c r="C6988" t="s">
        <v>81</v>
      </c>
      <c r="D6988">
        <v>1613200000</v>
      </c>
      <c r="E6988">
        <v>90000000</v>
      </c>
      <c r="F6988">
        <v>1703200000</v>
      </c>
      <c r="G6988">
        <v>42</v>
      </c>
      <c r="H6988">
        <v>29100000</v>
      </c>
      <c r="I6988">
        <v>1.7382474165223101E-2</v>
      </c>
      <c r="J6988" t="s">
        <v>340</v>
      </c>
      <c r="K6988" t="s">
        <v>1780</v>
      </c>
      <c r="L6988" t="s">
        <v>1683</v>
      </c>
    </row>
    <row r="6989" spans="1:12" x14ac:dyDescent="0.3">
      <c r="A6989" s="9">
        <v>45230</v>
      </c>
      <c r="B6989" t="s">
        <v>197</v>
      </c>
      <c r="C6989" t="s">
        <v>5</v>
      </c>
      <c r="D6989">
        <v>461100000</v>
      </c>
      <c r="E6989">
        <v>0</v>
      </c>
      <c r="F6989">
        <v>461100000</v>
      </c>
      <c r="G6989">
        <v>55</v>
      </c>
      <c r="H6989">
        <v>-44000000</v>
      </c>
      <c r="I6989">
        <v>-8.7111463076618489E-2</v>
      </c>
      <c r="J6989" t="s">
        <v>341</v>
      </c>
      <c r="K6989" t="s">
        <v>2966</v>
      </c>
      <c r="L6989" t="s">
        <v>1732</v>
      </c>
    </row>
    <row r="6990" spans="1:12" x14ac:dyDescent="0.3">
      <c r="A6990" s="9">
        <v>45230</v>
      </c>
      <c r="B6990" t="s">
        <v>275</v>
      </c>
      <c r="C6990" t="s">
        <v>84</v>
      </c>
      <c r="D6990">
        <v>1500000</v>
      </c>
      <c r="E6990">
        <v>0</v>
      </c>
      <c r="F6990">
        <v>1500000</v>
      </c>
      <c r="G6990">
        <v>110</v>
      </c>
      <c r="H6990">
        <v>100000</v>
      </c>
      <c r="I6990">
        <v>7.1428571428571425E-2</v>
      </c>
      <c r="J6990" t="s">
        <v>340</v>
      </c>
      <c r="K6990" t="s">
        <v>461</v>
      </c>
      <c r="L6990" t="s">
        <v>486</v>
      </c>
    </row>
    <row r="6991" spans="1:12" x14ac:dyDescent="0.3">
      <c r="A6991" s="9">
        <v>45230</v>
      </c>
      <c r="B6991" t="s">
        <v>262</v>
      </c>
      <c r="C6991" t="s">
        <v>71</v>
      </c>
      <c r="D6991">
        <v>463500000</v>
      </c>
      <c r="E6991">
        <v>81400000</v>
      </c>
      <c r="F6991">
        <v>544900000</v>
      </c>
      <c r="G6991">
        <v>53</v>
      </c>
      <c r="H6991">
        <v>53400000</v>
      </c>
      <c r="I6991">
        <v>0.10864699898270599</v>
      </c>
      <c r="J6991" t="s">
        <v>340</v>
      </c>
      <c r="K6991" t="s">
        <v>2137</v>
      </c>
      <c r="L6991" t="s">
        <v>1828</v>
      </c>
    </row>
    <row r="6992" spans="1:12" x14ac:dyDescent="0.3">
      <c r="A6992" s="9">
        <v>45230</v>
      </c>
      <c r="B6992" t="s">
        <v>289</v>
      </c>
      <c r="C6992" t="s">
        <v>98</v>
      </c>
      <c r="D6992">
        <v>0</v>
      </c>
      <c r="E6992">
        <v>0</v>
      </c>
      <c r="F6992">
        <v>0</v>
      </c>
      <c r="G6992">
        <v>125</v>
      </c>
      <c r="H6992">
        <v>0</v>
      </c>
      <c r="J6992" t="s">
        <v>339</v>
      </c>
      <c r="K6992" t="s">
        <v>348</v>
      </c>
      <c r="L6992" t="s">
        <v>348</v>
      </c>
    </row>
    <row r="6993" spans="1:12" x14ac:dyDescent="0.3">
      <c r="A6993" s="9">
        <v>45230</v>
      </c>
      <c r="B6993" t="s">
        <v>277</v>
      </c>
      <c r="C6993" t="s">
        <v>86</v>
      </c>
      <c r="D6993">
        <v>10200000</v>
      </c>
      <c r="E6993">
        <v>0</v>
      </c>
      <c r="F6993">
        <v>10200000</v>
      </c>
      <c r="G6993">
        <v>96</v>
      </c>
      <c r="H6993">
        <v>-300000</v>
      </c>
      <c r="I6993">
        <v>-2.8571428571428571E-2</v>
      </c>
      <c r="J6993" t="s">
        <v>341</v>
      </c>
      <c r="K6993" t="s">
        <v>1451</v>
      </c>
      <c r="L6993" t="s">
        <v>632</v>
      </c>
    </row>
    <row r="6994" spans="1:12" x14ac:dyDescent="0.3">
      <c r="A6994" s="9">
        <v>45230</v>
      </c>
      <c r="B6994" t="s">
        <v>278</v>
      </c>
      <c r="C6994" t="s">
        <v>87</v>
      </c>
      <c r="D6994">
        <v>14143900000</v>
      </c>
      <c r="E6994">
        <v>799200000</v>
      </c>
      <c r="F6994">
        <v>14943100000</v>
      </c>
      <c r="G6994">
        <v>13</v>
      </c>
      <c r="H6994">
        <v>309800000</v>
      </c>
      <c r="I6994">
        <v>2.117089104986572E-2</v>
      </c>
      <c r="J6994" t="s">
        <v>340</v>
      </c>
      <c r="K6994" t="s">
        <v>442</v>
      </c>
      <c r="L6994" t="s">
        <v>2540</v>
      </c>
    </row>
    <row r="6995" spans="1:12" x14ac:dyDescent="0.3">
      <c r="A6995" s="9">
        <v>45230</v>
      </c>
      <c r="B6995" t="s">
        <v>279</v>
      </c>
      <c r="C6995" t="s">
        <v>88</v>
      </c>
      <c r="D6995">
        <v>0</v>
      </c>
      <c r="E6995">
        <v>0</v>
      </c>
      <c r="F6995">
        <v>0</v>
      </c>
      <c r="G6995">
        <v>105</v>
      </c>
      <c r="H6995">
        <v>-2400000</v>
      </c>
      <c r="I6995">
        <v>-1</v>
      </c>
      <c r="J6995" t="s">
        <v>341</v>
      </c>
      <c r="K6995" t="s">
        <v>348</v>
      </c>
      <c r="L6995" t="s">
        <v>2016</v>
      </c>
    </row>
    <row r="6996" spans="1:12" x14ac:dyDescent="0.3">
      <c r="A6996" s="9">
        <v>45230</v>
      </c>
      <c r="B6996" t="s">
        <v>280</v>
      </c>
      <c r="C6996" t="s">
        <v>89</v>
      </c>
      <c r="D6996">
        <v>51500000</v>
      </c>
      <c r="E6996">
        <v>0</v>
      </c>
      <c r="F6996">
        <v>51500000</v>
      </c>
      <c r="G6996">
        <v>83</v>
      </c>
      <c r="H6996">
        <v>-1900000</v>
      </c>
      <c r="I6996">
        <v>-3.5580524344569292E-2</v>
      </c>
      <c r="J6996" t="s">
        <v>341</v>
      </c>
      <c r="K6996" t="s">
        <v>2660</v>
      </c>
      <c r="L6996" t="s">
        <v>996</v>
      </c>
    </row>
    <row r="6997" spans="1:12" x14ac:dyDescent="0.3">
      <c r="A6997" s="9">
        <v>45230</v>
      </c>
      <c r="B6997" t="s">
        <v>281</v>
      </c>
      <c r="C6997" t="s">
        <v>90</v>
      </c>
      <c r="D6997">
        <v>106100000</v>
      </c>
      <c r="E6997">
        <v>4027700000</v>
      </c>
      <c r="F6997">
        <v>4133800000</v>
      </c>
      <c r="G6997">
        <v>32</v>
      </c>
      <c r="H6997">
        <v>-76499999.999999523</v>
      </c>
      <c r="I6997">
        <v>-1.816972662280586E-2</v>
      </c>
      <c r="J6997" t="s">
        <v>341</v>
      </c>
      <c r="K6997" t="s">
        <v>2659</v>
      </c>
      <c r="L6997" t="s">
        <v>1353</v>
      </c>
    </row>
    <row r="6998" spans="1:12" x14ac:dyDescent="0.3">
      <c r="A6998" s="9">
        <v>45230</v>
      </c>
      <c r="B6998" t="s">
        <v>282</v>
      </c>
      <c r="C6998" t="s">
        <v>91</v>
      </c>
      <c r="D6998">
        <v>157500000</v>
      </c>
      <c r="E6998">
        <v>0</v>
      </c>
      <c r="F6998">
        <v>157500000</v>
      </c>
      <c r="G6998">
        <v>66</v>
      </c>
      <c r="H6998">
        <v>50200000</v>
      </c>
      <c r="I6998">
        <v>0.46784715750232991</v>
      </c>
      <c r="J6998" t="s">
        <v>340</v>
      </c>
      <c r="K6998" t="s">
        <v>2256</v>
      </c>
      <c r="L6998" t="s">
        <v>3011</v>
      </c>
    </row>
    <row r="6999" spans="1:12" x14ac:dyDescent="0.3">
      <c r="A6999" s="9">
        <v>45230</v>
      </c>
      <c r="B6999" t="s">
        <v>283</v>
      </c>
      <c r="C6999" t="s">
        <v>92</v>
      </c>
      <c r="D6999">
        <v>10273800000</v>
      </c>
      <c r="E6999">
        <v>897600000</v>
      </c>
      <c r="F6999">
        <v>11171400000</v>
      </c>
      <c r="G6999">
        <v>18</v>
      </c>
      <c r="H6999">
        <v>-46200000</v>
      </c>
      <c r="I6999">
        <v>-4.1185280273855372E-3</v>
      </c>
      <c r="J6999" t="s">
        <v>341</v>
      </c>
      <c r="K6999" t="s">
        <v>1583</v>
      </c>
      <c r="L6999" t="s">
        <v>1319</v>
      </c>
    </row>
    <row r="7000" spans="1:12" x14ac:dyDescent="0.3">
      <c r="A7000" s="9">
        <v>45230</v>
      </c>
      <c r="B7000" t="s">
        <v>284</v>
      </c>
      <c r="C7000" t="s">
        <v>93</v>
      </c>
      <c r="D7000">
        <v>175800000</v>
      </c>
      <c r="E7000">
        <v>7500000</v>
      </c>
      <c r="F7000">
        <v>183300000</v>
      </c>
      <c r="G7000">
        <v>67</v>
      </c>
      <c r="H7000">
        <v>3200000</v>
      </c>
      <c r="I7000">
        <v>1.7767906718489729E-2</v>
      </c>
      <c r="J7000" t="s">
        <v>340</v>
      </c>
      <c r="K7000" t="s">
        <v>2518</v>
      </c>
      <c r="L7000" t="s">
        <v>354</v>
      </c>
    </row>
    <row r="7001" spans="1:12" x14ac:dyDescent="0.3">
      <c r="A7001" s="9">
        <v>45230</v>
      </c>
      <c r="B7001" t="s">
        <v>285</v>
      </c>
      <c r="C7001" t="s">
        <v>94</v>
      </c>
      <c r="D7001">
        <v>3300000</v>
      </c>
      <c r="E7001">
        <v>2100000</v>
      </c>
      <c r="F7001">
        <v>5400000</v>
      </c>
      <c r="G7001">
        <v>102</v>
      </c>
      <c r="H7001">
        <v>100000</v>
      </c>
      <c r="I7001">
        <v>1.886792452830189E-2</v>
      </c>
      <c r="J7001" t="s">
        <v>340</v>
      </c>
      <c r="K7001" t="s">
        <v>602</v>
      </c>
      <c r="L7001" t="s">
        <v>486</v>
      </c>
    </row>
    <row r="7002" spans="1:12" x14ac:dyDescent="0.3">
      <c r="A7002" s="9">
        <v>45230</v>
      </c>
      <c r="B7002" t="s">
        <v>287</v>
      </c>
      <c r="C7002" t="s">
        <v>96</v>
      </c>
      <c r="D7002">
        <v>40200000</v>
      </c>
      <c r="E7002">
        <v>500000</v>
      </c>
      <c r="F7002">
        <v>40700000</v>
      </c>
      <c r="G7002">
        <v>86</v>
      </c>
      <c r="H7002">
        <v>-400000</v>
      </c>
      <c r="I7002">
        <v>-9.7323600973236012E-3</v>
      </c>
      <c r="J7002" t="s">
        <v>341</v>
      </c>
      <c r="K7002" t="s">
        <v>631</v>
      </c>
      <c r="L7002" t="s">
        <v>909</v>
      </c>
    </row>
    <row r="7003" spans="1:12" x14ac:dyDescent="0.3">
      <c r="A7003" s="9">
        <v>45230</v>
      </c>
      <c r="B7003" t="s">
        <v>288</v>
      </c>
      <c r="C7003" t="s">
        <v>97</v>
      </c>
      <c r="D7003">
        <v>44200000</v>
      </c>
      <c r="E7003">
        <v>2400000</v>
      </c>
      <c r="F7003">
        <v>46600000</v>
      </c>
      <c r="G7003">
        <v>81</v>
      </c>
      <c r="H7003">
        <v>300000</v>
      </c>
      <c r="I7003">
        <v>6.4794816414686816E-3</v>
      </c>
      <c r="J7003" t="s">
        <v>340</v>
      </c>
      <c r="K7003" t="s">
        <v>1401</v>
      </c>
      <c r="L7003" t="s">
        <v>390</v>
      </c>
    </row>
    <row r="7004" spans="1:12" x14ac:dyDescent="0.3">
      <c r="A7004" s="9">
        <v>45230</v>
      </c>
      <c r="B7004" t="s">
        <v>259</v>
      </c>
      <c r="C7004" t="s">
        <v>68</v>
      </c>
      <c r="D7004">
        <v>151450500000</v>
      </c>
      <c r="E7004">
        <v>35590200000</v>
      </c>
      <c r="F7004">
        <v>187040700000</v>
      </c>
      <c r="G7004">
        <v>3</v>
      </c>
      <c r="H7004">
        <v>-1104800000</v>
      </c>
      <c r="I7004">
        <v>-5.8720511519010556E-3</v>
      </c>
      <c r="J7004" t="s">
        <v>341</v>
      </c>
      <c r="K7004" t="s">
        <v>3099</v>
      </c>
      <c r="L7004" t="s">
        <v>3100</v>
      </c>
    </row>
    <row r="7005" spans="1:12" x14ac:dyDescent="0.3">
      <c r="A7005" s="9">
        <v>45230</v>
      </c>
      <c r="B7005" t="s">
        <v>327</v>
      </c>
      <c r="C7005" t="s">
        <v>145</v>
      </c>
      <c r="D7005">
        <v>0</v>
      </c>
      <c r="E7005">
        <v>0</v>
      </c>
      <c r="F7005">
        <v>0</v>
      </c>
      <c r="G7005">
        <v>120</v>
      </c>
      <c r="H7005">
        <v>0</v>
      </c>
      <c r="J7005" t="s">
        <v>339</v>
      </c>
      <c r="K7005" t="s">
        <v>348</v>
      </c>
      <c r="L7005" t="s">
        <v>348</v>
      </c>
    </row>
    <row r="7006" spans="1:12" x14ac:dyDescent="0.3">
      <c r="A7006" s="9">
        <v>45230</v>
      </c>
      <c r="B7006" t="s">
        <v>276</v>
      </c>
      <c r="C7006" t="s">
        <v>85</v>
      </c>
      <c r="D7006">
        <v>5499600000</v>
      </c>
      <c r="E7006">
        <v>210100000</v>
      </c>
      <c r="F7006">
        <v>5709700000</v>
      </c>
      <c r="G7006">
        <v>28</v>
      </c>
      <c r="H7006">
        <v>-268600000</v>
      </c>
      <c r="I7006">
        <v>-4.4929160463676968E-2</v>
      </c>
      <c r="J7006" t="s">
        <v>341</v>
      </c>
      <c r="K7006" t="s">
        <v>2567</v>
      </c>
      <c r="L7006" t="s">
        <v>846</v>
      </c>
    </row>
    <row r="7007" spans="1:12" x14ac:dyDescent="0.3">
      <c r="A7007" s="9">
        <v>45230</v>
      </c>
      <c r="B7007" t="s">
        <v>274</v>
      </c>
      <c r="C7007" t="s">
        <v>83</v>
      </c>
      <c r="D7007">
        <v>2591400000</v>
      </c>
      <c r="E7007">
        <v>2206300000</v>
      </c>
      <c r="F7007">
        <v>4797700000</v>
      </c>
      <c r="G7007">
        <v>29</v>
      </c>
      <c r="H7007">
        <v>-484200000</v>
      </c>
      <c r="I7007">
        <v>-9.1671557583445348E-2</v>
      </c>
      <c r="J7007" t="s">
        <v>341</v>
      </c>
      <c r="K7007" t="s">
        <v>3101</v>
      </c>
      <c r="L7007" t="s">
        <v>745</v>
      </c>
    </row>
    <row r="7008" spans="1:12" x14ac:dyDescent="0.3">
      <c r="A7008" s="9">
        <v>45230</v>
      </c>
      <c r="B7008" t="s">
        <v>273</v>
      </c>
      <c r="C7008" t="s">
        <v>82</v>
      </c>
      <c r="D7008">
        <v>973000000</v>
      </c>
      <c r="E7008">
        <v>122100000</v>
      </c>
      <c r="F7008">
        <v>1095100000</v>
      </c>
      <c r="G7008">
        <v>47</v>
      </c>
      <c r="H7008">
        <v>19600000</v>
      </c>
      <c r="I7008">
        <v>1.8224081822408179E-2</v>
      </c>
      <c r="J7008" t="s">
        <v>340</v>
      </c>
      <c r="K7008" t="s">
        <v>1701</v>
      </c>
      <c r="L7008" t="s">
        <v>687</v>
      </c>
    </row>
    <row r="7009" spans="1:12" x14ac:dyDescent="0.3">
      <c r="A7009" s="9">
        <v>45230</v>
      </c>
      <c r="B7009" t="s">
        <v>300</v>
      </c>
      <c r="C7009" t="s">
        <v>109</v>
      </c>
      <c r="D7009">
        <v>400000</v>
      </c>
      <c r="E7009">
        <v>400000</v>
      </c>
      <c r="F7009">
        <v>800000</v>
      </c>
      <c r="G7009">
        <v>113</v>
      </c>
      <c r="H7009">
        <v>0</v>
      </c>
      <c r="I7009">
        <v>0</v>
      </c>
      <c r="J7009" t="s">
        <v>339</v>
      </c>
      <c r="K7009" t="s">
        <v>365</v>
      </c>
      <c r="L7009" t="s">
        <v>348</v>
      </c>
    </row>
    <row r="7010" spans="1:12" x14ac:dyDescent="0.3">
      <c r="A7010" s="9">
        <v>45230</v>
      </c>
      <c r="B7010" t="s">
        <v>290</v>
      </c>
      <c r="C7010" t="s">
        <v>99</v>
      </c>
      <c r="D7010">
        <v>232100000</v>
      </c>
      <c r="E7010">
        <v>0</v>
      </c>
      <c r="F7010">
        <v>232100000</v>
      </c>
      <c r="G7010">
        <v>64</v>
      </c>
      <c r="H7010">
        <v>1500000</v>
      </c>
      <c r="I7010">
        <v>6.5047701647875109E-3</v>
      </c>
      <c r="J7010" t="s">
        <v>340</v>
      </c>
      <c r="K7010" t="s">
        <v>1191</v>
      </c>
      <c r="L7010" t="s">
        <v>461</v>
      </c>
    </row>
    <row r="7011" spans="1:12" x14ac:dyDescent="0.3">
      <c r="A7011" s="9">
        <v>45230</v>
      </c>
      <c r="B7011" t="s">
        <v>295</v>
      </c>
      <c r="C7011" t="s">
        <v>104</v>
      </c>
      <c r="D7011">
        <v>1916500000</v>
      </c>
      <c r="E7011">
        <v>2243400000</v>
      </c>
      <c r="F7011">
        <v>4159900000</v>
      </c>
      <c r="G7011">
        <v>30</v>
      </c>
      <c r="H7011">
        <v>-515500000</v>
      </c>
      <c r="I7011">
        <v>-0.1102579458442058</v>
      </c>
      <c r="J7011" t="s">
        <v>341</v>
      </c>
      <c r="K7011" t="s">
        <v>2392</v>
      </c>
      <c r="L7011" t="s">
        <v>1736</v>
      </c>
    </row>
    <row r="7012" spans="1:12" x14ac:dyDescent="0.3">
      <c r="A7012" s="9">
        <v>45230</v>
      </c>
      <c r="B7012" t="s">
        <v>322</v>
      </c>
      <c r="C7012" t="s">
        <v>132</v>
      </c>
      <c r="D7012">
        <v>8455900000</v>
      </c>
      <c r="E7012">
        <v>0</v>
      </c>
      <c r="F7012">
        <v>8455900000</v>
      </c>
      <c r="G7012">
        <v>21</v>
      </c>
      <c r="H7012">
        <v>44000000</v>
      </c>
      <c r="I7012">
        <v>5.2306851008690073E-3</v>
      </c>
      <c r="J7012" t="s">
        <v>340</v>
      </c>
      <c r="K7012" t="s">
        <v>1766</v>
      </c>
      <c r="L7012" t="s">
        <v>1279</v>
      </c>
    </row>
    <row r="7013" spans="1:12" x14ac:dyDescent="0.3">
      <c r="A7013" s="9">
        <v>45230</v>
      </c>
      <c r="B7013" t="s">
        <v>296</v>
      </c>
      <c r="C7013" t="s">
        <v>105</v>
      </c>
      <c r="D7013">
        <v>747500000</v>
      </c>
      <c r="E7013">
        <v>0</v>
      </c>
      <c r="F7013">
        <v>747500000</v>
      </c>
      <c r="G7013">
        <v>51</v>
      </c>
      <c r="H7013">
        <v>14600000</v>
      </c>
      <c r="I7013">
        <v>1.9920862327739122E-2</v>
      </c>
      <c r="J7013" t="s">
        <v>340</v>
      </c>
      <c r="K7013" t="s">
        <v>2901</v>
      </c>
      <c r="L7013" t="s">
        <v>714</v>
      </c>
    </row>
    <row r="7014" spans="1:12" x14ac:dyDescent="0.3">
      <c r="A7014" s="9">
        <v>45230</v>
      </c>
      <c r="B7014" t="s">
        <v>333</v>
      </c>
      <c r="C7014" t="s">
        <v>150</v>
      </c>
      <c r="D7014">
        <v>800000</v>
      </c>
      <c r="E7014">
        <v>0</v>
      </c>
      <c r="F7014">
        <v>800000</v>
      </c>
      <c r="G7014">
        <v>114</v>
      </c>
      <c r="H7014">
        <v>100000</v>
      </c>
      <c r="I7014">
        <v>0.14285714285714279</v>
      </c>
      <c r="J7014" t="s">
        <v>340</v>
      </c>
      <c r="K7014" t="s">
        <v>365</v>
      </c>
      <c r="L7014" t="s">
        <v>486</v>
      </c>
    </row>
    <row r="7015" spans="1:12" x14ac:dyDescent="0.3">
      <c r="A7015" s="9">
        <v>45230</v>
      </c>
      <c r="B7015" t="s">
        <v>297</v>
      </c>
      <c r="C7015" t="s">
        <v>106</v>
      </c>
      <c r="D7015">
        <v>264200000</v>
      </c>
      <c r="E7015">
        <v>0</v>
      </c>
      <c r="F7015">
        <v>264200000</v>
      </c>
      <c r="G7015">
        <v>63</v>
      </c>
      <c r="H7015">
        <v>-5300000</v>
      </c>
      <c r="I7015">
        <v>-1.9666048237476811E-2</v>
      </c>
      <c r="J7015" t="s">
        <v>341</v>
      </c>
      <c r="K7015" t="s">
        <v>1219</v>
      </c>
      <c r="L7015" t="s">
        <v>903</v>
      </c>
    </row>
    <row r="7016" spans="1:12" x14ac:dyDescent="0.3">
      <c r="A7016" s="9">
        <v>45230</v>
      </c>
      <c r="B7016" t="s">
        <v>298</v>
      </c>
      <c r="C7016" t="s">
        <v>107</v>
      </c>
      <c r="D7016">
        <v>3900000</v>
      </c>
      <c r="E7016">
        <v>0</v>
      </c>
      <c r="F7016">
        <v>3900000</v>
      </c>
      <c r="G7016">
        <v>103</v>
      </c>
      <c r="H7016">
        <v>0</v>
      </c>
      <c r="I7016">
        <v>0</v>
      </c>
      <c r="J7016" t="s">
        <v>339</v>
      </c>
      <c r="K7016" t="s">
        <v>367</v>
      </c>
      <c r="L7016" t="s">
        <v>348</v>
      </c>
    </row>
    <row r="7017" spans="1:12" x14ac:dyDescent="0.3">
      <c r="A7017" s="9">
        <v>45230</v>
      </c>
      <c r="B7017" t="s">
        <v>299</v>
      </c>
      <c r="C7017" t="s">
        <v>108</v>
      </c>
      <c r="D7017">
        <v>17653500000</v>
      </c>
      <c r="E7017">
        <v>1659600000</v>
      </c>
      <c r="F7017">
        <v>19313100000</v>
      </c>
      <c r="G7017">
        <v>8</v>
      </c>
      <c r="H7017">
        <v>346500000</v>
      </c>
      <c r="I7017">
        <v>1.8268957008636229E-2</v>
      </c>
      <c r="J7017" t="s">
        <v>340</v>
      </c>
      <c r="K7017" t="s">
        <v>2077</v>
      </c>
      <c r="L7017" t="s">
        <v>1809</v>
      </c>
    </row>
    <row r="7018" spans="1:12" x14ac:dyDescent="0.3">
      <c r="A7018" s="9">
        <v>45230</v>
      </c>
      <c r="B7018" t="s">
        <v>307</v>
      </c>
      <c r="C7018" t="s">
        <v>141</v>
      </c>
      <c r="D7018">
        <v>134400000</v>
      </c>
      <c r="E7018">
        <v>0</v>
      </c>
      <c r="F7018">
        <v>134400000</v>
      </c>
      <c r="G7018">
        <v>70</v>
      </c>
      <c r="H7018">
        <v>1099999.9999999851</v>
      </c>
      <c r="I7018">
        <v>8.2520630157538258E-3</v>
      </c>
      <c r="J7018" t="s">
        <v>340</v>
      </c>
      <c r="K7018" t="s">
        <v>528</v>
      </c>
      <c r="L7018" t="s">
        <v>574</v>
      </c>
    </row>
    <row r="7019" spans="1:12" x14ac:dyDescent="0.3">
      <c r="A7019" s="9">
        <v>45230</v>
      </c>
      <c r="B7019" t="s">
        <v>301</v>
      </c>
      <c r="C7019" t="s">
        <v>110</v>
      </c>
      <c r="D7019">
        <v>2666800000</v>
      </c>
      <c r="E7019">
        <v>182700000</v>
      </c>
      <c r="F7019">
        <v>2849500000</v>
      </c>
      <c r="G7019">
        <v>37</v>
      </c>
      <c r="H7019">
        <v>-68000000</v>
      </c>
      <c r="I7019">
        <v>-2.3307626392459299E-2</v>
      </c>
      <c r="J7019" t="s">
        <v>341</v>
      </c>
      <c r="K7019" t="s">
        <v>949</v>
      </c>
      <c r="L7019" t="s">
        <v>1436</v>
      </c>
    </row>
    <row r="7020" spans="1:12" x14ac:dyDescent="0.3">
      <c r="A7020" s="9">
        <v>45230</v>
      </c>
      <c r="B7020" t="s">
        <v>302</v>
      </c>
      <c r="C7020" t="s">
        <v>111</v>
      </c>
      <c r="D7020">
        <v>2500000</v>
      </c>
      <c r="E7020">
        <v>0</v>
      </c>
      <c r="F7020">
        <v>2500000</v>
      </c>
      <c r="G7020">
        <v>109</v>
      </c>
      <c r="H7020">
        <v>0</v>
      </c>
      <c r="I7020">
        <v>0</v>
      </c>
      <c r="J7020" t="s">
        <v>339</v>
      </c>
      <c r="K7020" t="s">
        <v>667</v>
      </c>
      <c r="L7020" t="s">
        <v>348</v>
      </c>
    </row>
    <row r="7021" spans="1:12" x14ac:dyDescent="0.3">
      <c r="A7021" s="9">
        <v>45230</v>
      </c>
      <c r="B7021" t="s">
        <v>304</v>
      </c>
      <c r="C7021" t="s">
        <v>113</v>
      </c>
      <c r="D7021">
        <v>15982000000</v>
      </c>
      <c r="E7021">
        <v>3902400000</v>
      </c>
      <c r="F7021">
        <v>19884400000</v>
      </c>
      <c r="G7021">
        <v>11</v>
      </c>
      <c r="H7021">
        <v>804200000</v>
      </c>
      <c r="I7021">
        <v>4.2148405152985818E-2</v>
      </c>
      <c r="J7021" t="s">
        <v>340</v>
      </c>
      <c r="K7021" t="s">
        <v>2713</v>
      </c>
      <c r="L7021" t="s">
        <v>3102</v>
      </c>
    </row>
    <row r="7022" spans="1:12" x14ac:dyDescent="0.3">
      <c r="A7022" s="9">
        <v>45230</v>
      </c>
      <c r="B7022" t="s">
        <v>305</v>
      </c>
      <c r="C7022" t="s">
        <v>114</v>
      </c>
      <c r="D7022">
        <v>13783000000</v>
      </c>
      <c r="E7022">
        <v>7797000000</v>
      </c>
      <c r="F7022">
        <v>21580000000</v>
      </c>
      <c r="G7022">
        <v>6</v>
      </c>
      <c r="H7022">
        <v>-198000000</v>
      </c>
      <c r="I7022">
        <v>-9.0917439617963086E-3</v>
      </c>
      <c r="J7022" t="s">
        <v>341</v>
      </c>
      <c r="K7022" t="s">
        <v>2420</v>
      </c>
      <c r="L7022" t="s">
        <v>726</v>
      </c>
    </row>
    <row r="7023" spans="1:12" x14ac:dyDescent="0.3">
      <c r="A7023" s="9">
        <v>45230</v>
      </c>
      <c r="B7023" t="s">
        <v>309</v>
      </c>
      <c r="C7023" t="s">
        <v>118</v>
      </c>
      <c r="D7023">
        <v>38700000</v>
      </c>
      <c r="E7023">
        <v>20800000</v>
      </c>
      <c r="F7023">
        <v>59500000</v>
      </c>
      <c r="G7023">
        <v>80</v>
      </c>
      <c r="H7023">
        <v>-600000</v>
      </c>
      <c r="I7023">
        <v>-9.9833610648918467E-3</v>
      </c>
      <c r="J7023" t="s">
        <v>341</v>
      </c>
      <c r="K7023" t="s">
        <v>3103</v>
      </c>
      <c r="L7023" t="s">
        <v>492</v>
      </c>
    </row>
    <row r="7024" spans="1:12" x14ac:dyDescent="0.3">
      <c r="A7024" s="9">
        <v>45230</v>
      </c>
      <c r="B7024" t="s">
        <v>328</v>
      </c>
      <c r="C7024" t="s">
        <v>144</v>
      </c>
      <c r="D7024">
        <v>1566000000</v>
      </c>
      <c r="E7024">
        <v>101900000</v>
      </c>
      <c r="F7024">
        <v>1667900000</v>
      </c>
      <c r="G7024">
        <v>43</v>
      </c>
      <c r="H7024">
        <v>-146300000</v>
      </c>
      <c r="I7024">
        <v>-8.0641605115202297E-2</v>
      </c>
      <c r="J7024" t="s">
        <v>341</v>
      </c>
      <c r="K7024" t="s">
        <v>1911</v>
      </c>
      <c r="L7024" t="s">
        <v>686</v>
      </c>
    </row>
    <row r="7025" spans="1:12" x14ac:dyDescent="0.3">
      <c r="A7025" s="9">
        <v>45230</v>
      </c>
      <c r="B7025" t="s">
        <v>320</v>
      </c>
      <c r="C7025" t="s">
        <v>157</v>
      </c>
      <c r="D7025">
        <v>124700000</v>
      </c>
      <c r="E7025">
        <v>0</v>
      </c>
      <c r="F7025">
        <v>124700000</v>
      </c>
      <c r="G7025">
        <v>71</v>
      </c>
      <c r="H7025">
        <v>1400000</v>
      </c>
      <c r="I7025">
        <v>1.1354420113544201E-2</v>
      </c>
      <c r="J7025" t="s">
        <v>340</v>
      </c>
      <c r="K7025" t="s">
        <v>521</v>
      </c>
      <c r="L7025" t="s">
        <v>550</v>
      </c>
    </row>
    <row r="7026" spans="1:12" x14ac:dyDescent="0.3">
      <c r="A7026" s="9">
        <v>45230</v>
      </c>
      <c r="B7026" t="s">
        <v>308</v>
      </c>
      <c r="C7026" t="s">
        <v>117</v>
      </c>
      <c r="D7026">
        <v>218336200000</v>
      </c>
      <c r="E7026">
        <v>24596900000</v>
      </c>
      <c r="F7026">
        <v>242933100000</v>
      </c>
      <c r="G7026">
        <v>1</v>
      </c>
      <c r="H7026">
        <v>849600000</v>
      </c>
      <c r="I7026">
        <v>3.509532867791485E-3</v>
      </c>
      <c r="J7026" t="s">
        <v>340</v>
      </c>
      <c r="K7026" t="s">
        <v>3084</v>
      </c>
      <c r="L7026" t="s">
        <v>2623</v>
      </c>
    </row>
    <row r="7027" spans="1:12" x14ac:dyDescent="0.3">
      <c r="A7027" s="9">
        <v>45230</v>
      </c>
      <c r="B7027" t="s">
        <v>310</v>
      </c>
      <c r="C7027" t="s">
        <v>142</v>
      </c>
      <c r="D7027">
        <v>84900000</v>
      </c>
      <c r="E7027">
        <v>0</v>
      </c>
      <c r="F7027">
        <v>84900000</v>
      </c>
      <c r="G7027">
        <v>74</v>
      </c>
      <c r="H7027">
        <v>0</v>
      </c>
      <c r="I7027">
        <v>0</v>
      </c>
      <c r="J7027" t="s">
        <v>339</v>
      </c>
      <c r="K7027" t="s">
        <v>662</v>
      </c>
      <c r="L7027" t="s">
        <v>348</v>
      </c>
    </row>
    <row r="7028" spans="1:12" x14ac:dyDescent="0.3">
      <c r="A7028" s="9">
        <v>45230</v>
      </c>
      <c r="B7028" t="s">
        <v>311</v>
      </c>
      <c r="C7028" t="s">
        <v>120</v>
      </c>
      <c r="D7028">
        <v>0</v>
      </c>
      <c r="E7028">
        <v>0</v>
      </c>
      <c r="F7028">
        <v>0</v>
      </c>
      <c r="G7028">
        <v>123</v>
      </c>
      <c r="H7028">
        <v>0</v>
      </c>
      <c r="J7028" t="s">
        <v>339</v>
      </c>
      <c r="K7028" t="s">
        <v>348</v>
      </c>
      <c r="L7028" t="s">
        <v>348</v>
      </c>
    </row>
    <row r="7029" spans="1:12" x14ac:dyDescent="0.3">
      <c r="A7029" s="9">
        <v>45230</v>
      </c>
      <c r="B7029" t="s">
        <v>312</v>
      </c>
      <c r="C7029" t="s">
        <v>121</v>
      </c>
      <c r="D7029">
        <v>0</v>
      </c>
      <c r="E7029">
        <v>0</v>
      </c>
      <c r="F7029">
        <v>0</v>
      </c>
      <c r="G7029">
        <v>122</v>
      </c>
      <c r="H7029">
        <v>0</v>
      </c>
      <c r="J7029" t="s">
        <v>339</v>
      </c>
      <c r="K7029" t="s">
        <v>348</v>
      </c>
      <c r="L7029" t="s">
        <v>348</v>
      </c>
    </row>
    <row r="7030" spans="1:12" x14ac:dyDescent="0.3">
      <c r="A7030" s="9">
        <v>45230</v>
      </c>
      <c r="B7030" t="s">
        <v>315</v>
      </c>
      <c r="C7030" t="s">
        <v>124</v>
      </c>
      <c r="D7030">
        <v>0</v>
      </c>
      <c r="E7030">
        <v>2300000</v>
      </c>
      <c r="F7030">
        <v>2300000</v>
      </c>
      <c r="G7030">
        <v>106</v>
      </c>
      <c r="H7030">
        <v>-300000</v>
      </c>
      <c r="I7030">
        <v>-0.1153846153846154</v>
      </c>
      <c r="J7030" t="s">
        <v>341</v>
      </c>
      <c r="K7030" t="s">
        <v>1418</v>
      </c>
      <c r="L7030" t="s">
        <v>632</v>
      </c>
    </row>
    <row r="7031" spans="1:12" x14ac:dyDescent="0.3">
      <c r="A7031" s="9">
        <v>45230</v>
      </c>
      <c r="B7031" t="s">
        <v>313</v>
      </c>
      <c r="C7031" t="s">
        <v>122</v>
      </c>
      <c r="D7031">
        <v>139900000</v>
      </c>
      <c r="E7031">
        <v>0</v>
      </c>
      <c r="F7031">
        <v>139900000</v>
      </c>
      <c r="G7031">
        <v>69</v>
      </c>
      <c r="H7031">
        <v>5100000</v>
      </c>
      <c r="I7031">
        <v>3.7833827893175083E-2</v>
      </c>
      <c r="J7031" t="s">
        <v>340</v>
      </c>
      <c r="K7031" t="s">
        <v>609</v>
      </c>
      <c r="L7031" t="s">
        <v>1218</v>
      </c>
    </row>
    <row r="7032" spans="1:12" x14ac:dyDescent="0.3">
      <c r="A7032" s="9">
        <v>45230</v>
      </c>
      <c r="B7032" t="s">
        <v>292</v>
      </c>
      <c r="C7032" t="s">
        <v>101</v>
      </c>
      <c r="D7032">
        <v>19954000000</v>
      </c>
      <c r="E7032">
        <v>32500000</v>
      </c>
      <c r="F7032">
        <v>19986500000</v>
      </c>
      <c r="G7032">
        <v>9</v>
      </c>
      <c r="H7032">
        <v>61500000</v>
      </c>
      <c r="I7032">
        <v>3.0865746549560849E-3</v>
      </c>
      <c r="J7032" t="s">
        <v>340</v>
      </c>
      <c r="K7032" t="s">
        <v>1355</v>
      </c>
      <c r="L7032" t="s">
        <v>1276</v>
      </c>
    </row>
    <row r="7033" spans="1:12" x14ac:dyDescent="0.3">
      <c r="A7033" s="9">
        <v>45230</v>
      </c>
      <c r="B7033" t="s">
        <v>321</v>
      </c>
      <c r="C7033" t="s">
        <v>130</v>
      </c>
      <c r="D7033">
        <v>342800000</v>
      </c>
      <c r="E7033">
        <v>55800000</v>
      </c>
      <c r="F7033">
        <v>398600000</v>
      </c>
      <c r="G7033">
        <v>58</v>
      </c>
      <c r="H7033">
        <v>3800000</v>
      </c>
      <c r="I7033">
        <v>9.6251266464032429E-3</v>
      </c>
      <c r="J7033" t="s">
        <v>340</v>
      </c>
      <c r="K7033" t="s">
        <v>698</v>
      </c>
      <c r="L7033" t="s">
        <v>495</v>
      </c>
    </row>
    <row r="7034" spans="1:12" x14ac:dyDescent="0.3">
      <c r="A7034" s="9">
        <v>45230</v>
      </c>
      <c r="B7034" t="s">
        <v>316</v>
      </c>
      <c r="C7034" t="s">
        <v>125</v>
      </c>
      <c r="D7034">
        <v>0</v>
      </c>
      <c r="E7034">
        <v>0</v>
      </c>
      <c r="F7034">
        <v>0</v>
      </c>
      <c r="G7034">
        <v>118</v>
      </c>
      <c r="H7034">
        <v>0</v>
      </c>
      <c r="J7034" t="s">
        <v>339</v>
      </c>
      <c r="K7034" t="s">
        <v>348</v>
      </c>
      <c r="L7034" t="s">
        <v>348</v>
      </c>
    </row>
    <row r="7035" spans="1:12" x14ac:dyDescent="0.3">
      <c r="A7035" s="9">
        <v>45230</v>
      </c>
      <c r="B7035" t="s">
        <v>317</v>
      </c>
      <c r="C7035" t="s">
        <v>126</v>
      </c>
      <c r="D7035">
        <v>12605400000</v>
      </c>
      <c r="E7035">
        <v>0</v>
      </c>
      <c r="F7035">
        <v>12605400000</v>
      </c>
      <c r="G7035">
        <v>17</v>
      </c>
      <c r="H7035">
        <v>-77500000</v>
      </c>
      <c r="I7035">
        <v>-6.1105898493246814E-3</v>
      </c>
      <c r="J7035" t="s">
        <v>341</v>
      </c>
      <c r="K7035" t="s">
        <v>1647</v>
      </c>
      <c r="L7035" t="s">
        <v>1403</v>
      </c>
    </row>
    <row r="7036" spans="1:12" x14ac:dyDescent="0.3">
      <c r="A7036" s="9">
        <v>45230</v>
      </c>
      <c r="B7036" t="s">
        <v>318</v>
      </c>
      <c r="C7036" t="s">
        <v>127</v>
      </c>
      <c r="D7036">
        <v>1400000</v>
      </c>
      <c r="E7036">
        <v>0</v>
      </c>
      <c r="F7036">
        <v>1400000</v>
      </c>
      <c r="G7036">
        <v>111</v>
      </c>
      <c r="H7036">
        <v>0</v>
      </c>
      <c r="I7036">
        <v>0</v>
      </c>
      <c r="J7036" t="s">
        <v>339</v>
      </c>
      <c r="K7036" t="s">
        <v>550</v>
      </c>
      <c r="L7036" t="s">
        <v>348</v>
      </c>
    </row>
    <row r="7037" spans="1:12" x14ac:dyDescent="0.3">
      <c r="A7037" s="9">
        <v>45230</v>
      </c>
      <c r="B7037" t="s">
        <v>319</v>
      </c>
      <c r="C7037" t="s">
        <v>128</v>
      </c>
      <c r="D7037">
        <v>6700000</v>
      </c>
      <c r="E7037">
        <v>0</v>
      </c>
      <c r="F7037">
        <v>6700000</v>
      </c>
      <c r="G7037">
        <v>99</v>
      </c>
      <c r="H7037">
        <v>0</v>
      </c>
      <c r="I7037">
        <v>0</v>
      </c>
      <c r="J7037" t="s">
        <v>339</v>
      </c>
      <c r="K7037" t="s">
        <v>533</v>
      </c>
      <c r="L7037" t="s">
        <v>348</v>
      </c>
    </row>
    <row r="7038" spans="1:12" x14ac:dyDescent="0.3">
      <c r="A7038" s="9">
        <v>45230</v>
      </c>
      <c r="B7038" t="s">
        <v>314</v>
      </c>
      <c r="C7038" t="s">
        <v>123</v>
      </c>
      <c r="D7038">
        <v>2300000</v>
      </c>
      <c r="E7038">
        <v>0</v>
      </c>
      <c r="F7038">
        <v>2300000</v>
      </c>
      <c r="G7038">
        <v>107</v>
      </c>
      <c r="H7038">
        <v>-300000</v>
      </c>
      <c r="I7038">
        <v>-0.1153846153846154</v>
      </c>
      <c r="J7038" t="s">
        <v>341</v>
      </c>
      <c r="K7038" t="s">
        <v>1418</v>
      </c>
      <c r="L7038" t="s">
        <v>632</v>
      </c>
    </row>
    <row r="7039" spans="1:12" x14ac:dyDescent="0.3">
      <c r="A7039" s="9">
        <v>45230</v>
      </c>
      <c r="B7039" t="s">
        <v>335</v>
      </c>
      <c r="C7039" t="s">
        <v>153</v>
      </c>
      <c r="D7039">
        <v>28600000</v>
      </c>
      <c r="E7039">
        <v>6300000</v>
      </c>
      <c r="F7039">
        <v>34900000</v>
      </c>
      <c r="G7039">
        <v>82</v>
      </c>
      <c r="H7039">
        <v>6300000</v>
      </c>
      <c r="I7039">
        <v>0.22027972027972029</v>
      </c>
      <c r="J7039" t="s">
        <v>340</v>
      </c>
      <c r="K7039" t="s">
        <v>1060</v>
      </c>
      <c r="L7039" t="s">
        <v>1303</v>
      </c>
    </row>
    <row r="7040" spans="1:12" x14ac:dyDescent="0.3">
      <c r="A7040" s="9">
        <v>45260</v>
      </c>
      <c r="B7040" t="s">
        <v>206</v>
      </c>
      <c r="C7040" t="s">
        <v>15</v>
      </c>
      <c r="D7040">
        <v>100000</v>
      </c>
      <c r="E7040">
        <v>0</v>
      </c>
      <c r="F7040">
        <v>100000</v>
      </c>
      <c r="G7040">
        <v>115</v>
      </c>
      <c r="H7040">
        <v>0</v>
      </c>
      <c r="I7040">
        <v>0</v>
      </c>
      <c r="J7040" t="s">
        <v>339</v>
      </c>
      <c r="K7040" t="s">
        <v>486</v>
      </c>
      <c r="L7040" t="s">
        <v>348</v>
      </c>
    </row>
    <row r="7041" spans="1:12" x14ac:dyDescent="0.3">
      <c r="A7041" s="9">
        <v>45260</v>
      </c>
      <c r="B7041" t="s">
        <v>205</v>
      </c>
      <c r="C7041" t="s">
        <v>14</v>
      </c>
      <c r="D7041">
        <v>9356100000</v>
      </c>
      <c r="E7041">
        <v>484500000</v>
      </c>
      <c r="F7041">
        <v>9840600000</v>
      </c>
      <c r="G7041">
        <v>20</v>
      </c>
      <c r="H7041">
        <v>317500000</v>
      </c>
      <c r="I7041">
        <v>3.3339983828795237E-2</v>
      </c>
      <c r="J7041" t="s">
        <v>340</v>
      </c>
      <c r="K7041" t="s">
        <v>3104</v>
      </c>
      <c r="L7041" t="s">
        <v>410</v>
      </c>
    </row>
    <row r="7042" spans="1:12" x14ac:dyDescent="0.3">
      <c r="A7042" s="9">
        <v>45260</v>
      </c>
      <c r="B7042" t="s">
        <v>204</v>
      </c>
      <c r="C7042" t="s">
        <v>13</v>
      </c>
      <c r="D7042">
        <v>0</v>
      </c>
      <c r="E7042">
        <v>700000</v>
      </c>
      <c r="F7042">
        <v>700000</v>
      </c>
      <c r="G7042">
        <v>108</v>
      </c>
      <c r="H7042">
        <v>700000</v>
      </c>
      <c r="I7042" t="s">
        <v>342</v>
      </c>
      <c r="J7042" t="s">
        <v>340</v>
      </c>
      <c r="K7042" t="s">
        <v>456</v>
      </c>
      <c r="L7042" t="s">
        <v>456</v>
      </c>
    </row>
    <row r="7043" spans="1:12" x14ac:dyDescent="0.3">
      <c r="A7043" s="9">
        <v>45260</v>
      </c>
      <c r="B7043" t="s">
        <v>203</v>
      </c>
      <c r="C7043" t="s">
        <v>12</v>
      </c>
      <c r="D7043">
        <v>26600000</v>
      </c>
      <c r="E7043">
        <v>400000</v>
      </c>
      <c r="F7043">
        <v>27000000</v>
      </c>
      <c r="G7043">
        <v>91</v>
      </c>
      <c r="H7043">
        <v>3400000</v>
      </c>
      <c r="I7043">
        <v>0.1440677966101695</v>
      </c>
      <c r="J7043" t="s">
        <v>340</v>
      </c>
      <c r="K7043" t="s">
        <v>1556</v>
      </c>
      <c r="L7043" t="s">
        <v>364</v>
      </c>
    </row>
    <row r="7044" spans="1:12" x14ac:dyDescent="0.3">
      <c r="A7044" s="9">
        <v>45260</v>
      </c>
      <c r="B7044" t="s">
        <v>202</v>
      </c>
      <c r="C7044" t="s">
        <v>11</v>
      </c>
      <c r="D7044">
        <v>111700000</v>
      </c>
      <c r="E7044">
        <v>0</v>
      </c>
      <c r="F7044">
        <v>111700000</v>
      </c>
      <c r="G7044">
        <v>72</v>
      </c>
      <c r="H7044">
        <v>500000</v>
      </c>
      <c r="I7044">
        <v>4.4964028776978424E-3</v>
      </c>
      <c r="J7044" t="s">
        <v>340</v>
      </c>
      <c r="K7044" t="s">
        <v>628</v>
      </c>
      <c r="L7044" t="s">
        <v>361</v>
      </c>
    </row>
    <row r="7045" spans="1:12" x14ac:dyDescent="0.3">
      <c r="A7045" s="9">
        <v>45260</v>
      </c>
      <c r="B7045" t="s">
        <v>200</v>
      </c>
      <c r="C7045" t="s">
        <v>9</v>
      </c>
      <c r="D7045">
        <v>6751500000</v>
      </c>
      <c r="E7045">
        <v>0</v>
      </c>
      <c r="F7045">
        <v>6751500000</v>
      </c>
      <c r="G7045">
        <v>23</v>
      </c>
      <c r="H7045">
        <v>103900000</v>
      </c>
      <c r="I7045">
        <v>1.5629700944701851E-2</v>
      </c>
      <c r="J7045" t="s">
        <v>340</v>
      </c>
      <c r="K7045" t="s">
        <v>1594</v>
      </c>
      <c r="L7045" t="s">
        <v>910</v>
      </c>
    </row>
    <row r="7046" spans="1:12" x14ac:dyDescent="0.3">
      <c r="A7046" s="9">
        <v>45260</v>
      </c>
      <c r="B7046" t="s">
        <v>334</v>
      </c>
      <c r="C7046" t="s">
        <v>151</v>
      </c>
      <c r="D7046">
        <v>5686100000</v>
      </c>
      <c r="E7046">
        <v>0</v>
      </c>
      <c r="F7046">
        <v>5686100000</v>
      </c>
      <c r="G7046">
        <v>26</v>
      </c>
      <c r="H7046">
        <v>81400000</v>
      </c>
      <c r="I7046">
        <v>1.4523524898745701E-2</v>
      </c>
      <c r="J7046" t="s">
        <v>340</v>
      </c>
      <c r="K7046" t="s">
        <v>3105</v>
      </c>
      <c r="L7046" t="s">
        <v>1991</v>
      </c>
    </row>
    <row r="7047" spans="1:12" x14ac:dyDescent="0.3">
      <c r="A7047" s="9">
        <v>45260</v>
      </c>
      <c r="B7047" t="s">
        <v>199</v>
      </c>
      <c r="C7047" t="s">
        <v>8</v>
      </c>
      <c r="D7047">
        <v>8500000</v>
      </c>
      <c r="E7047">
        <v>0</v>
      </c>
      <c r="F7047">
        <v>8500000</v>
      </c>
      <c r="G7047">
        <v>97</v>
      </c>
      <c r="H7047">
        <v>199999.9999999991</v>
      </c>
      <c r="I7047">
        <v>2.4096385542168561E-2</v>
      </c>
      <c r="J7047" t="s">
        <v>340</v>
      </c>
      <c r="K7047" t="s">
        <v>1984</v>
      </c>
      <c r="L7047" t="s">
        <v>379</v>
      </c>
    </row>
    <row r="7048" spans="1:12" x14ac:dyDescent="0.3">
      <c r="A7048" s="9">
        <v>45260</v>
      </c>
      <c r="B7048" t="s">
        <v>225</v>
      </c>
      <c r="C7048" t="s">
        <v>34</v>
      </c>
      <c r="D7048">
        <v>183622200000</v>
      </c>
      <c r="E7048">
        <v>19621300000</v>
      </c>
      <c r="F7048">
        <v>203243500000</v>
      </c>
      <c r="G7048">
        <v>2</v>
      </c>
      <c r="H7048">
        <v>978900000</v>
      </c>
      <c r="I7048">
        <v>4.8397000760390099E-3</v>
      </c>
      <c r="J7048" t="s">
        <v>340</v>
      </c>
      <c r="K7048" t="s">
        <v>2455</v>
      </c>
      <c r="L7048" t="s">
        <v>3106</v>
      </c>
    </row>
    <row r="7049" spans="1:12" x14ac:dyDescent="0.3">
      <c r="A7049" s="9">
        <v>45260</v>
      </c>
      <c r="B7049" t="s">
        <v>226</v>
      </c>
      <c r="C7049" t="s">
        <v>35</v>
      </c>
      <c r="D7049">
        <v>71500000</v>
      </c>
      <c r="E7049">
        <v>1100000</v>
      </c>
      <c r="F7049">
        <v>72600000</v>
      </c>
      <c r="G7049">
        <v>77</v>
      </c>
      <c r="H7049">
        <v>100000</v>
      </c>
      <c r="I7049">
        <v>1.3793103448275861E-3</v>
      </c>
      <c r="J7049" t="s">
        <v>340</v>
      </c>
      <c r="K7049" t="s">
        <v>1123</v>
      </c>
      <c r="L7049" t="s">
        <v>486</v>
      </c>
    </row>
    <row r="7050" spans="1:12" x14ac:dyDescent="0.3">
      <c r="A7050" s="9">
        <v>45260</v>
      </c>
      <c r="B7050" t="s">
        <v>207</v>
      </c>
      <c r="C7050" t="s">
        <v>16</v>
      </c>
      <c r="D7050">
        <v>2089800000</v>
      </c>
      <c r="E7050">
        <v>1667400000</v>
      </c>
      <c r="F7050">
        <v>3757200000</v>
      </c>
      <c r="G7050">
        <v>33</v>
      </c>
      <c r="H7050">
        <v>123000000</v>
      </c>
      <c r="I7050">
        <v>3.3845137857024928E-2</v>
      </c>
      <c r="J7050" t="s">
        <v>340</v>
      </c>
      <c r="K7050" t="s">
        <v>3047</v>
      </c>
      <c r="L7050" t="s">
        <v>1994</v>
      </c>
    </row>
    <row r="7051" spans="1:12" x14ac:dyDescent="0.3">
      <c r="A7051" s="9">
        <v>45260</v>
      </c>
      <c r="B7051" t="s">
        <v>201</v>
      </c>
      <c r="C7051" t="s">
        <v>10</v>
      </c>
      <c r="D7051">
        <v>2590100000</v>
      </c>
      <c r="E7051">
        <v>253900000</v>
      </c>
      <c r="F7051">
        <v>2844000000</v>
      </c>
      <c r="G7051">
        <v>38</v>
      </c>
      <c r="H7051">
        <v>-46500000</v>
      </c>
      <c r="I7051">
        <v>-1.6087182148417228E-2</v>
      </c>
      <c r="J7051" t="s">
        <v>341</v>
      </c>
      <c r="K7051" t="s">
        <v>935</v>
      </c>
      <c r="L7051" t="s">
        <v>1319</v>
      </c>
    </row>
    <row r="7052" spans="1:12" x14ac:dyDescent="0.3">
      <c r="A7052" s="9">
        <v>45260</v>
      </c>
      <c r="B7052" t="s">
        <v>329</v>
      </c>
      <c r="C7052" t="s">
        <v>146</v>
      </c>
      <c r="D7052">
        <v>23500000</v>
      </c>
      <c r="E7052">
        <v>0</v>
      </c>
      <c r="F7052">
        <v>23500000</v>
      </c>
      <c r="G7052">
        <v>93</v>
      </c>
      <c r="H7052">
        <v>400000</v>
      </c>
      <c r="I7052">
        <v>1.7316017316017319E-2</v>
      </c>
      <c r="J7052" t="s">
        <v>340</v>
      </c>
      <c r="K7052" t="s">
        <v>1990</v>
      </c>
      <c r="L7052" t="s">
        <v>557</v>
      </c>
    </row>
    <row r="7053" spans="1:12" x14ac:dyDescent="0.3">
      <c r="A7053" s="9">
        <v>45260</v>
      </c>
      <c r="B7053" t="s">
        <v>234</v>
      </c>
      <c r="C7053" t="s">
        <v>156</v>
      </c>
      <c r="D7053">
        <v>339000000</v>
      </c>
      <c r="E7053">
        <v>52000000</v>
      </c>
      <c r="F7053">
        <v>391000000</v>
      </c>
      <c r="G7053">
        <v>59</v>
      </c>
      <c r="H7053">
        <v>-1100000</v>
      </c>
      <c r="I7053">
        <v>-2.8054067839836782E-3</v>
      </c>
      <c r="J7053" t="s">
        <v>341</v>
      </c>
      <c r="K7053" t="s">
        <v>3107</v>
      </c>
      <c r="L7053" t="s">
        <v>512</v>
      </c>
    </row>
    <row r="7054" spans="1:12" x14ac:dyDescent="0.3">
      <c r="A7054" s="9">
        <v>45260</v>
      </c>
      <c r="B7054" t="s">
        <v>337</v>
      </c>
      <c r="C7054" t="s">
        <v>155</v>
      </c>
      <c r="D7054">
        <v>0</v>
      </c>
      <c r="E7054">
        <v>0</v>
      </c>
      <c r="F7054">
        <v>0</v>
      </c>
      <c r="G7054">
        <v>124</v>
      </c>
      <c r="H7054">
        <v>0</v>
      </c>
      <c r="J7054" t="s">
        <v>339</v>
      </c>
      <c r="K7054" t="s">
        <v>348</v>
      </c>
      <c r="L7054" t="s">
        <v>348</v>
      </c>
    </row>
    <row r="7055" spans="1:12" x14ac:dyDescent="0.3">
      <c r="A7055" s="9">
        <v>45260</v>
      </c>
      <c r="B7055" t="s">
        <v>211</v>
      </c>
      <c r="C7055" t="s">
        <v>20</v>
      </c>
      <c r="D7055">
        <v>2254200000</v>
      </c>
      <c r="E7055">
        <v>157600000</v>
      </c>
      <c r="F7055">
        <v>2411800000</v>
      </c>
      <c r="G7055">
        <v>41</v>
      </c>
      <c r="H7055">
        <v>10400000</v>
      </c>
      <c r="I7055">
        <v>4.3308070292329484E-3</v>
      </c>
      <c r="J7055" t="s">
        <v>340</v>
      </c>
      <c r="K7055" t="s">
        <v>586</v>
      </c>
      <c r="L7055" t="s">
        <v>709</v>
      </c>
    </row>
    <row r="7056" spans="1:12" x14ac:dyDescent="0.3">
      <c r="A7056" s="9">
        <v>45260</v>
      </c>
      <c r="B7056" t="s">
        <v>212</v>
      </c>
      <c r="C7056" t="s">
        <v>21</v>
      </c>
      <c r="D7056">
        <v>2000000</v>
      </c>
      <c r="E7056">
        <v>500000</v>
      </c>
      <c r="F7056">
        <v>2500000</v>
      </c>
      <c r="G7056">
        <v>104</v>
      </c>
      <c r="H7056">
        <v>0</v>
      </c>
      <c r="I7056">
        <v>0</v>
      </c>
      <c r="J7056" t="s">
        <v>339</v>
      </c>
      <c r="K7056" t="s">
        <v>667</v>
      </c>
      <c r="L7056" t="s">
        <v>348</v>
      </c>
    </row>
    <row r="7057" spans="1:12" x14ac:dyDescent="0.3">
      <c r="A7057" s="9">
        <v>45260</v>
      </c>
      <c r="B7057" t="s">
        <v>213</v>
      </c>
      <c r="C7057" t="s">
        <v>22</v>
      </c>
      <c r="D7057">
        <v>190600000</v>
      </c>
      <c r="E7057">
        <v>0</v>
      </c>
      <c r="F7057">
        <v>190600000</v>
      </c>
      <c r="G7057">
        <v>68</v>
      </c>
      <c r="H7057">
        <v>8000000</v>
      </c>
      <c r="I7057">
        <v>4.3811610076670317E-2</v>
      </c>
      <c r="J7057" t="s">
        <v>340</v>
      </c>
      <c r="K7057" t="s">
        <v>2483</v>
      </c>
      <c r="L7057" t="s">
        <v>2295</v>
      </c>
    </row>
    <row r="7058" spans="1:12" x14ac:dyDescent="0.3">
      <c r="A7058" s="9">
        <v>45260</v>
      </c>
      <c r="B7058" t="s">
        <v>214</v>
      </c>
      <c r="C7058" t="s">
        <v>23</v>
      </c>
      <c r="D7058">
        <v>40000000</v>
      </c>
      <c r="E7058">
        <v>21400000</v>
      </c>
      <c r="F7058">
        <v>61400000</v>
      </c>
      <c r="G7058">
        <v>79</v>
      </c>
      <c r="H7058">
        <v>500000</v>
      </c>
      <c r="I7058">
        <v>8.2101806239737278E-3</v>
      </c>
      <c r="J7058" t="s">
        <v>340</v>
      </c>
      <c r="K7058" t="s">
        <v>3108</v>
      </c>
      <c r="L7058" t="s">
        <v>361</v>
      </c>
    </row>
    <row r="7059" spans="1:12" x14ac:dyDescent="0.3">
      <c r="A7059" s="9">
        <v>45260</v>
      </c>
      <c r="B7059" t="s">
        <v>216</v>
      </c>
      <c r="C7059" t="s">
        <v>25</v>
      </c>
      <c r="D7059">
        <v>42700000</v>
      </c>
      <c r="E7059">
        <v>200000</v>
      </c>
      <c r="F7059">
        <v>42900000</v>
      </c>
      <c r="G7059">
        <v>84</v>
      </c>
      <c r="H7059">
        <v>4100000</v>
      </c>
      <c r="I7059">
        <v>0.1056701030927835</v>
      </c>
      <c r="J7059" t="s">
        <v>340</v>
      </c>
      <c r="K7059" t="s">
        <v>1082</v>
      </c>
      <c r="L7059" t="s">
        <v>995</v>
      </c>
    </row>
    <row r="7060" spans="1:12" x14ac:dyDescent="0.3">
      <c r="A7060" s="9">
        <v>45260</v>
      </c>
      <c r="B7060" t="s">
        <v>220</v>
      </c>
      <c r="C7060" t="s">
        <v>29</v>
      </c>
      <c r="D7060">
        <v>29000000</v>
      </c>
      <c r="E7060">
        <v>0</v>
      </c>
      <c r="F7060">
        <v>29000000</v>
      </c>
      <c r="G7060">
        <v>90</v>
      </c>
      <c r="H7060">
        <v>500000</v>
      </c>
      <c r="I7060">
        <v>1.754385964912281E-2</v>
      </c>
      <c r="J7060" t="s">
        <v>340</v>
      </c>
      <c r="K7060" t="s">
        <v>1281</v>
      </c>
      <c r="L7060" t="s">
        <v>361</v>
      </c>
    </row>
    <row r="7061" spans="1:12" x14ac:dyDescent="0.3">
      <c r="A7061" s="9">
        <v>45260</v>
      </c>
      <c r="B7061" t="s">
        <v>221</v>
      </c>
      <c r="C7061" t="s">
        <v>30</v>
      </c>
      <c r="D7061">
        <v>3121200000</v>
      </c>
      <c r="E7061">
        <v>82100000</v>
      </c>
      <c r="F7061">
        <v>3203300000</v>
      </c>
      <c r="G7061">
        <v>36</v>
      </c>
      <c r="H7061">
        <v>-210700000</v>
      </c>
      <c r="I7061">
        <v>-6.1716461628588168E-2</v>
      </c>
      <c r="J7061" t="s">
        <v>341</v>
      </c>
      <c r="K7061" t="s">
        <v>1334</v>
      </c>
      <c r="L7061" t="s">
        <v>2141</v>
      </c>
    </row>
    <row r="7062" spans="1:12" x14ac:dyDescent="0.3">
      <c r="A7062" s="9">
        <v>45260</v>
      </c>
      <c r="B7062" t="s">
        <v>222</v>
      </c>
      <c r="C7062" t="s">
        <v>31</v>
      </c>
      <c r="D7062">
        <v>1056700000</v>
      </c>
      <c r="E7062">
        <v>171700000</v>
      </c>
      <c r="F7062">
        <v>1228400000</v>
      </c>
      <c r="G7062">
        <v>46</v>
      </c>
      <c r="H7062">
        <v>49000000</v>
      </c>
      <c r="I7062">
        <v>4.1546549092759032E-2</v>
      </c>
      <c r="J7062" t="s">
        <v>340</v>
      </c>
      <c r="K7062" t="s">
        <v>2257</v>
      </c>
      <c r="L7062" t="s">
        <v>1256</v>
      </c>
    </row>
    <row r="7063" spans="1:12" x14ac:dyDescent="0.3">
      <c r="A7063" s="9">
        <v>45260</v>
      </c>
      <c r="B7063" t="s">
        <v>223</v>
      </c>
      <c r="C7063" t="s">
        <v>32</v>
      </c>
      <c r="D7063">
        <v>64500000</v>
      </c>
      <c r="E7063">
        <v>11300000</v>
      </c>
      <c r="F7063">
        <v>75800000</v>
      </c>
      <c r="G7063">
        <v>76</v>
      </c>
      <c r="H7063">
        <v>1200000</v>
      </c>
      <c r="I7063">
        <v>1.6085790884718499E-2</v>
      </c>
      <c r="J7063" t="s">
        <v>340</v>
      </c>
      <c r="K7063" t="s">
        <v>2394</v>
      </c>
      <c r="L7063" t="s">
        <v>369</v>
      </c>
    </row>
    <row r="7064" spans="1:12" x14ac:dyDescent="0.3">
      <c r="A7064" s="9">
        <v>45260</v>
      </c>
      <c r="B7064" t="s">
        <v>242</v>
      </c>
      <c r="C7064" t="s">
        <v>51</v>
      </c>
      <c r="D7064">
        <v>17900000</v>
      </c>
      <c r="E7064">
        <v>0</v>
      </c>
      <c r="F7064">
        <v>17900000</v>
      </c>
      <c r="G7064">
        <v>95</v>
      </c>
      <c r="H7064">
        <v>200000</v>
      </c>
      <c r="I7064">
        <v>1.1299435028248589E-2</v>
      </c>
      <c r="J7064" t="s">
        <v>340</v>
      </c>
      <c r="K7064" t="s">
        <v>591</v>
      </c>
      <c r="L7064" t="s">
        <v>379</v>
      </c>
    </row>
    <row r="7065" spans="1:12" x14ac:dyDescent="0.3">
      <c r="A7065" s="9">
        <v>45260</v>
      </c>
      <c r="B7065" t="s">
        <v>258</v>
      </c>
      <c r="C7065" t="s">
        <v>67</v>
      </c>
      <c r="D7065">
        <v>339900000</v>
      </c>
      <c r="E7065">
        <v>15900000</v>
      </c>
      <c r="F7065">
        <v>355800000</v>
      </c>
      <c r="G7065">
        <v>61</v>
      </c>
      <c r="H7065">
        <v>15500000</v>
      </c>
      <c r="I7065">
        <v>4.5548045841904201E-2</v>
      </c>
      <c r="J7065" t="s">
        <v>340</v>
      </c>
      <c r="K7065" t="s">
        <v>1389</v>
      </c>
      <c r="L7065" t="s">
        <v>1857</v>
      </c>
    </row>
    <row r="7066" spans="1:12" x14ac:dyDescent="0.3">
      <c r="A7066" s="9">
        <v>45260</v>
      </c>
      <c r="B7066" t="s">
        <v>338</v>
      </c>
      <c r="C7066" t="s">
        <v>158</v>
      </c>
      <c r="D7066">
        <v>200000</v>
      </c>
      <c r="E7066">
        <v>0</v>
      </c>
      <c r="F7066">
        <v>200000</v>
      </c>
      <c r="G7066">
        <v>116</v>
      </c>
      <c r="H7066">
        <v>-200000</v>
      </c>
      <c r="I7066">
        <v>-0.5</v>
      </c>
      <c r="J7066" t="s">
        <v>341</v>
      </c>
      <c r="K7066" t="s">
        <v>379</v>
      </c>
      <c r="L7066" t="s">
        <v>497</v>
      </c>
    </row>
    <row r="7067" spans="1:12" x14ac:dyDescent="0.3">
      <c r="A7067" s="9">
        <v>45260</v>
      </c>
      <c r="B7067" t="s">
        <v>208</v>
      </c>
      <c r="C7067" t="s">
        <v>17</v>
      </c>
      <c r="D7067">
        <v>2108500000</v>
      </c>
      <c r="E7067">
        <v>177800000</v>
      </c>
      <c r="F7067">
        <v>2286300000</v>
      </c>
      <c r="G7067">
        <v>40</v>
      </c>
      <c r="H7067">
        <v>57200000</v>
      </c>
      <c r="I7067">
        <v>2.5660580503342151E-2</v>
      </c>
      <c r="J7067" t="s">
        <v>340</v>
      </c>
      <c r="K7067" t="s">
        <v>2691</v>
      </c>
      <c r="L7067" t="s">
        <v>466</v>
      </c>
    </row>
    <row r="7068" spans="1:12" x14ac:dyDescent="0.3">
      <c r="A7068" s="9">
        <v>45260</v>
      </c>
      <c r="B7068" t="s">
        <v>228</v>
      </c>
      <c r="C7068" t="s">
        <v>37</v>
      </c>
      <c r="D7068">
        <v>3938600000</v>
      </c>
      <c r="E7068">
        <v>4150300000</v>
      </c>
      <c r="F7068">
        <v>8088900000</v>
      </c>
      <c r="G7068">
        <v>22</v>
      </c>
      <c r="H7068">
        <v>251700000</v>
      </c>
      <c r="I7068">
        <v>3.2116061858827129E-2</v>
      </c>
      <c r="J7068" t="s">
        <v>340</v>
      </c>
      <c r="K7068" t="s">
        <v>1475</v>
      </c>
      <c r="L7068" t="s">
        <v>615</v>
      </c>
    </row>
    <row r="7069" spans="1:12" x14ac:dyDescent="0.3">
      <c r="A7069" s="9">
        <v>45260</v>
      </c>
      <c r="B7069" t="s">
        <v>230</v>
      </c>
      <c r="C7069" t="s">
        <v>39</v>
      </c>
      <c r="D7069">
        <v>3033200000</v>
      </c>
      <c r="E7069">
        <v>653500000</v>
      </c>
      <c r="F7069">
        <v>3686700000</v>
      </c>
      <c r="G7069">
        <v>34</v>
      </c>
      <c r="H7069">
        <v>22000000</v>
      </c>
      <c r="I7069">
        <v>6.0032199088602056E-3</v>
      </c>
      <c r="J7069" t="s">
        <v>340</v>
      </c>
      <c r="K7069" t="s">
        <v>1878</v>
      </c>
      <c r="L7069" t="s">
        <v>2506</v>
      </c>
    </row>
    <row r="7070" spans="1:12" x14ac:dyDescent="0.3">
      <c r="A7070" s="9">
        <v>45260</v>
      </c>
      <c r="B7070" t="s">
        <v>255</v>
      </c>
      <c r="C7070" t="s">
        <v>64</v>
      </c>
      <c r="D7070">
        <v>2344600000</v>
      </c>
      <c r="E7070">
        <v>110600000</v>
      </c>
      <c r="F7070">
        <v>2455200000</v>
      </c>
      <c r="G7070">
        <v>39</v>
      </c>
      <c r="H7070">
        <v>80900000</v>
      </c>
      <c r="I7070">
        <v>3.4073200522259192E-2</v>
      </c>
      <c r="J7070" t="s">
        <v>340</v>
      </c>
      <c r="K7070" t="s">
        <v>1467</v>
      </c>
      <c r="L7070" t="s">
        <v>2753</v>
      </c>
    </row>
    <row r="7071" spans="1:12" x14ac:dyDescent="0.3">
      <c r="A7071" s="9">
        <v>45260</v>
      </c>
      <c r="B7071" t="s">
        <v>291</v>
      </c>
      <c r="C7071" t="s">
        <v>100</v>
      </c>
      <c r="D7071">
        <v>6100000</v>
      </c>
      <c r="E7071">
        <v>300000</v>
      </c>
      <c r="F7071">
        <v>6400000</v>
      </c>
      <c r="G7071">
        <v>112</v>
      </c>
      <c r="H7071">
        <v>2700000</v>
      </c>
      <c r="I7071">
        <v>0.72972972972972971</v>
      </c>
      <c r="J7071" t="s">
        <v>340</v>
      </c>
      <c r="K7071" t="s">
        <v>1522</v>
      </c>
      <c r="L7071" t="s">
        <v>359</v>
      </c>
    </row>
    <row r="7072" spans="1:12" x14ac:dyDescent="0.3">
      <c r="A7072" s="9">
        <v>45260</v>
      </c>
      <c r="B7072" t="s">
        <v>336</v>
      </c>
      <c r="C7072" t="s">
        <v>154</v>
      </c>
      <c r="D7072">
        <v>0</v>
      </c>
      <c r="E7072">
        <v>0</v>
      </c>
      <c r="F7072">
        <v>0</v>
      </c>
      <c r="G7072">
        <v>126</v>
      </c>
      <c r="H7072">
        <v>0</v>
      </c>
      <c r="J7072" t="s">
        <v>339</v>
      </c>
      <c r="K7072" t="s">
        <v>348</v>
      </c>
      <c r="L7072" t="s">
        <v>348</v>
      </c>
    </row>
    <row r="7073" spans="1:12" x14ac:dyDescent="0.3">
      <c r="A7073" s="9">
        <v>45260</v>
      </c>
      <c r="B7073" t="s">
        <v>231</v>
      </c>
      <c r="C7073" t="s">
        <v>40</v>
      </c>
      <c r="D7073">
        <v>550000000</v>
      </c>
      <c r="E7073">
        <v>505100000</v>
      </c>
      <c r="F7073">
        <v>1055100000</v>
      </c>
      <c r="G7073">
        <v>48</v>
      </c>
      <c r="H7073">
        <v>-4300000</v>
      </c>
      <c r="I7073">
        <v>-4.0589012648669046E-3</v>
      </c>
      <c r="J7073" t="s">
        <v>341</v>
      </c>
      <c r="K7073" t="s">
        <v>3042</v>
      </c>
      <c r="L7073" t="s">
        <v>808</v>
      </c>
    </row>
    <row r="7074" spans="1:12" x14ac:dyDescent="0.3">
      <c r="A7074" s="9">
        <v>45260</v>
      </c>
      <c r="B7074" t="s">
        <v>232</v>
      </c>
      <c r="C7074" t="s">
        <v>41</v>
      </c>
      <c r="D7074">
        <v>299300000</v>
      </c>
      <c r="E7074">
        <v>0</v>
      </c>
      <c r="F7074">
        <v>299300000</v>
      </c>
      <c r="G7074">
        <v>62</v>
      </c>
      <c r="H7074">
        <v>4400000</v>
      </c>
      <c r="I7074">
        <v>1.492031197015938E-2</v>
      </c>
      <c r="J7074" t="s">
        <v>340</v>
      </c>
      <c r="K7074" t="s">
        <v>2084</v>
      </c>
      <c r="L7074" t="s">
        <v>860</v>
      </c>
    </row>
    <row r="7075" spans="1:12" x14ac:dyDescent="0.3">
      <c r="A7075" s="9">
        <v>45260</v>
      </c>
      <c r="B7075" t="s">
        <v>233</v>
      </c>
      <c r="C7075" t="s">
        <v>42</v>
      </c>
      <c r="D7075">
        <v>138060600000</v>
      </c>
      <c r="E7075">
        <v>16720600000</v>
      </c>
      <c r="F7075">
        <v>154781200000</v>
      </c>
      <c r="G7075">
        <v>4</v>
      </c>
      <c r="H7075">
        <v>612500000</v>
      </c>
      <c r="I7075">
        <v>3.9729205733718973E-3</v>
      </c>
      <c r="J7075" t="s">
        <v>340</v>
      </c>
      <c r="K7075" t="s">
        <v>1184</v>
      </c>
      <c r="L7075" t="s">
        <v>2305</v>
      </c>
    </row>
    <row r="7076" spans="1:12" x14ac:dyDescent="0.3">
      <c r="A7076" s="9">
        <v>45260</v>
      </c>
      <c r="B7076" t="s">
        <v>235</v>
      </c>
      <c r="C7076" t="s">
        <v>44</v>
      </c>
      <c r="D7076">
        <v>0</v>
      </c>
      <c r="E7076">
        <v>0</v>
      </c>
      <c r="F7076">
        <v>0</v>
      </c>
      <c r="G7076">
        <v>121</v>
      </c>
      <c r="H7076">
        <v>0</v>
      </c>
      <c r="J7076" t="s">
        <v>339</v>
      </c>
      <c r="K7076" t="s">
        <v>348</v>
      </c>
      <c r="L7076" t="s">
        <v>348</v>
      </c>
    </row>
    <row r="7077" spans="1:12" x14ac:dyDescent="0.3">
      <c r="A7077" s="9">
        <v>45260</v>
      </c>
      <c r="B7077" t="s">
        <v>270</v>
      </c>
      <c r="C7077" t="s">
        <v>140</v>
      </c>
      <c r="D7077">
        <v>25600000</v>
      </c>
      <c r="E7077">
        <v>0</v>
      </c>
      <c r="F7077">
        <v>25600000</v>
      </c>
      <c r="G7077">
        <v>92</v>
      </c>
      <c r="H7077">
        <v>0</v>
      </c>
      <c r="I7077">
        <v>0</v>
      </c>
      <c r="J7077" t="s">
        <v>339</v>
      </c>
      <c r="K7077" t="s">
        <v>2501</v>
      </c>
      <c r="L7077" t="s">
        <v>348</v>
      </c>
    </row>
    <row r="7078" spans="1:12" x14ac:dyDescent="0.3">
      <c r="A7078" s="9">
        <v>45260</v>
      </c>
      <c r="B7078" t="s">
        <v>236</v>
      </c>
      <c r="C7078" t="s">
        <v>45</v>
      </c>
      <c r="D7078">
        <v>0</v>
      </c>
      <c r="E7078">
        <v>0</v>
      </c>
      <c r="F7078">
        <v>0</v>
      </c>
      <c r="G7078">
        <v>117</v>
      </c>
      <c r="H7078">
        <v>0</v>
      </c>
      <c r="J7078" t="s">
        <v>339</v>
      </c>
      <c r="K7078" t="s">
        <v>348</v>
      </c>
      <c r="L7078" t="s">
        <v>348</v>
      </c>
    </row>
    <row r="7079" spans="1:12" x14ac:dyDescent="0.3">
      <c r="A7079" s="9">
        <v>45260</v>
      </c>
      <c r="B7079" t="s">
        <v>237</v>
      </c>
      <c r="C7079" t="s">
        <v>46</v>
      </c>
      <c r="D7079">
        <v>36100000</v>
      </c>
      <c r="E7079">
        <v>33600000</v>
      </c>
      <c r="F7079">
        <v>69700000</v>
      </c>
      <c r="G7079">
        <v>78</v>
      </c>
      <c r="H7079">
        <v>-1000000</v>
      </c>
      <c r="I7079">
        <v>-1.414427157001414E-2</v>
      </c>
      <c r="J7079" t="s">
        <v>341</v>
      </c>
      <c r="K7079" t="s">
        <v>378</v>
      </c>
      <c r="L7079" t="s">
        <v>681</v>
      </c>
    </row>
    <row r="7080" spans="1:12" x14ac:dyDescent="0.3">
      <c r="A7080" s="9">
        <v>45260</v>
      </c>
      <c r="B7080" t="s">
        <v>238</v>
      </c>
      <c r="C7080" t="s">
        <v>47</v>
      </c>
      <c r="D7080">
        <v>101400000</v>
      </c>
      <c r="E7080">
        <v>0</v>
      </c>
      <c r="F7080">
        <v>101400000</v>
      </c>
      <c r="G7080">
        <v>73</v>
      </c>
      <c r="H7080">
        <v>-3800000</v>
      </c>
      <c r="I7080">
        <v>-3.6121673003802278E-2</v>
      </c>
      <c r="J7080" t="s">
        <v>341</v>
      </c>
      <c r="K7080" t="s">
        <v>812</v>
      </c>
      <c r="L7080" t="s">
        <v>1048</v>
      </c>
    </row>
    <row r="7081" spans="1:12" x14ac:dyDescent="0.3">
      <c r="A7081" s="9">
        <v>45260</v>
      </c>
      <c r="B7081" t="s">
        <v>239</v>
      </c>
      <c r="C7081" t="s">
        <v>48</v>
      </c>
      <c r="D7081">
        <v>32500000</v>
      </c>
      <c r="E7081">
        <v>0</v>
      </c>
      <c r="F7081">
        <v>32500000</v>
      </c>
      <c r="G7081">
        <v>89</v>
      </c>
      <c r="H7081">
        <v>0</v>
      </c>
      <c r="I7081">
        <v>0</v>
      </c>
      <c r="J7081" t="s">
        <v>339</v>
      </c>
      <c r="K7081" t="s">
        <v>941</v>
      </c>
      <c r="L7081" t="s">
        <v>348</v>
      </c>
    </row>
    <row r="7082" spans="1:12" x14ac:dyDescent="0.3">
      <c r="A7082" s="9">
        <v>45260</v>
      </c>
      <c r="B7082" t="s">
        <v>241</v>
      </c>
      <c r="C7082" t="s">
        <v>50</v>
      </c>
      <c r="D7082">
        <v>302200000</v>
      </c>
      <c r="E7082">
        <v>60100000</v>
      </c>
      <c r="F7082">
        <v>362300000</v>
      </c>
      <c r="G7082">
        <v>60</v>
      </c>
      <c r="H7082">
        <v>7400000</v>
      </c>
      <c r="I7082">
        <v>2.0850943927867009E-2</v>
      </c>
      <c r="J7082" t="s">
        <v>340</v>
      </c>
      <c r="K7082" t="s">
        <v>2011</v>
      </c>
      <c r="L7082" t="s">
        <v>1538</v>
      </c>
    </row>
    <row r="7083" spans="1:12" x14ac:dyDescent="0.3">
      <c r="A7083" s="9">
        <v>45260</v>
      </c>
      <c r="B7083" t="s">
        <v>243</v>
      </c>
      <c r="C7083" t="s">
        <v>52</v>
      </c>
      <c r="D7083">
        <v>3244300000</v>
      </c>
      <c r="E7083">
        <v>16813800000</v>
      </c>
      <c r="F7083">
        <v>20058100000</v>
      </c>
      <c r="G7083">
        <v>10</v>
      </c>
      <c r="H7083">
        <v>-159600000</v>
      </c>
      <c r="I7083">
        <v>-7.8940730152292291E-3</v>
      </c>
      <c r="J7083" t="s">
        <v>341</v>
      </c>
      <c r="K7083" t="s">
        <v>2828</v>
      </c>
      <c r="L7083" t="s">
        <v>1051</v>
      </c>
    </row>
    <row r="7084" spans="1:12" x14ac:dyDescent="0.3">
      <c r="A7084" s="9">
        <v>45260</v>
      </c>
      <c r="B7084" t="s">
        <v>257</v>
      </c>
      <c r="C7084" t="s">
        <v>66</v>
      </c>
      <c r="D7084">
        <v>805300000</v>
      </c>
      <c r="E7084">
        <v>0</v>
      </c>
      <c r="F7084">
        <v>805300000</v>
      </c>
      <c r="G7084">
        <v>50</v>
      </c>
      <c r="H7084">
        <v>-32000000</v>
      </c>
      <c r="I7084">
        <v>-3.8218081930013137E-2</v>
      </c>
      <c r="J7084" t="s">
        <v>341</v>
      </c>
      <c r="K7084" t="s">
        <v>2266</v>
      </c>
      <c r="L7084" t="s">
        <v>1515</v>
      </c>
    </row>
    <row r="7085" spans="1:12" x14ac:dyDescent="0.3">
      <c r="A7085" s="9">
        <v>45260</v>
      </c>
      <c r="B7085" t="s">
        <v>244</v>
      </c>
      <c r="C7085" t="s">
        <v>53</v>
      </c>
      <c r="D7085">
        <v>7000000</v>
      </c>
      <c r="E7085">
        <v>66000000</v>
      </c>
      <c r="F7085">
        <v>73000000</v>
      </c>
      <c r="G7085">
        <v>98</v>
      </c>
      <c r="H7085">
        <v>-124100000</v>
      </c>
      <c r="I7085">
        <v>-0.62962962962962965</v>
      </c>
      <c r="J7085" t="s">
        <v>341</v>
      </c>
      <c r="K7085" t="s">
        <v>1414</v>
      </c>
      <c r="L7085" t="s">
        <v>695</v>
      </c>
    </row>
    <row r="7086" spans="1:12" x14ac:dyDescent="0.3">
      <c r="A7086" s="9">
        <v>45260</v>
      </c>
      <c r="B7086" t="s">
        <v>245</v>
      </c>
      <c r="C7086" t="s">
        <v>54</v>
      </c>
      <c r="D7086">
        <v>17068600000</v>
      </c>
      <c r="E7086">
        <v>2033000000</v>
      </c>
      <c r="F7086">
        <v>19101600000</v>
      </c>
      <c r="G7086">
        <v>7</v>
      </c>
      <c r="H7086">
        <v>83800000</v>
      </c>
      <c r="I7086">
        <v>4.4063982164077864E-3</v>
      </c>
      <c r="J7086" t="s">
        <v>340</v>
      </c>
      <c r="K7086" t="s">
        <v>1992</v>
      </c>
      <c r="L7086" t="s">
        <v>1288</v>
      </c>
    </row>
    <row r="7087" spans="1:12" x14ac:dyDescent="0.3">
      <c r="A7087" s="9">
        <v>45260</v>
      </c>
      <c r="B7087" t="s">
        <v>246</v>
      </c>
      <c r="C7087" t="s">
        <v>55</v>
      </c>
      <c r="D7087">
        <v>4803600000</v>
      </c>
      <c r="E7087">
        <v>1375900000</v>
      </c>
      <c r="F7087">
        <v>6179500000</v>
      </c>
      <c r="G7087">
        <v>25</v>
      </c>
      <c r="H7087">
        <v>-145300000</v>
      </c>
      <c r="I7087">
        <v>-2.297305843663041E-2</v>
      </c>
      <c r="J7087" t="s">
        <v>341</v>
      </c>
      <c r="K7087" t="s">
        <v>2654</v>
      </c>
      <c r="L7087" t="s">
        <v>686</v>
      </c>
    </row>
    <row r="7088" spans="1:12" x14ac:dyDescent="0.3">
      <c r="A7088" s="9">
        <v>45260</v>
      </c>
      <c r="B7088" t="s">
        <v>247</v>
      </c>
      <c r="C7088" t="s">
        <v>56</v>
      </c>
      <c r="D7088">
        <v>12456900000</v>
      </c>
      <c r="E7088">
        <v>1490200000</v>
      </c>
      <c r="F7088">
        <v>13947100000</v>
      </c>
      <c r="G7088">
        <v>14</v>
      </c>
      <c r="H7088">
        <v>29300000</v>
      </c>
      <c r="I7088">
        <v>2.1052177786719159E-3</v>
      </c>
      <c r="J7088" t="s">
        <v>340</v>
      </c>
      <c r="K7088" t="s">
        <v>1106</v>
      </c>
      <c r="L7088" t="s">
        <v>2538</v>
      </c>
    </row>
    <row r="7089" spans="1:12" x14ac:dyDescent="0.3">
      <c r="A7089" s="9">
        <v>45260</v>
      </c>
      <c r="B7089" t="s">
        <v>248</v>
      </c>
      <c r="C7089" t="s">
        <v>57</v>
      </c>
      <c r="D7089">
        <v>665500000</v>
      </c>
      <c r="E7089">
        <v>17400000</v>
      </c>
      <c r="F7089">
        <v>682900000</v>
      </c>
      <c r="G7089">
        <v>52</v>
      </c>
      <c r="H7089">
        <v>14800000</v>
      </c>
      <c r="I7089">
        <v>2.2152372399341421E-2</v>
      </c>
      <c r="J7089" t="s">
        <v>340</v>
      </c>
      <c r="K7089" t="s">
        <v>2915</v>
      </c>
      <c r="L7089" t="s">
        <v>2091</v>
      </c>
    </row>
    <row r="7090" spans="1:12" x14ac:dyDescent="0.3">
      <c r="A7090" s="9">
        <v>45260</v>
      </c>
      <c r="B7090" t="s">
        <v>249</v>
      </c>
      <c r="C7090" t="s">
        <v>58</v>
      </c>
      <c r="D7090">
        <v>397600000</v>
      </c>
      <c r="E7090">
        <v>49200000</v>
      </c>
      <c r="F7090">
        <v>446800000</v>
      </c>
      <c r="G7090">
        <v>56</v>
      </c>
      <c r="H7090">
        <v>-10500000</v>
      </c>
      <c r="I7090">
        <v>-2.296085720533567E-2</v>
      </c>
      <c r="J7090" t="s">
        <v>341</v>
      </c>
      <c r="K7090" t="s">
        <v>3109</v>
      </c>
      <c r="L7090" t="s">
        <v>515</v>
      </c>
    </row>
    <row r="7091" spans="1:12" x14ac:dyDescent="0.3">
      <c r="A7091" s="9">
        <v>45260</v>
      </c>
      <c r="B7091" t="s">
        <v>330</v>
      </c>
      <c r="C7091" t="s">
        <v>147</v>
      </c>
      <c r="D7091">
        <v>293700000</v>
      </c>
      <c r="E7091">
        <v>45000000</v>
      </c>
      <c r="F7091">
        <v>338700000</v>
      </c>
      <c r="G7091">
        <v>54</v>
      </c>
      <c r="H7091">
        <v>101600000</v>
      </c>
      <c r="I7091">
        <v>0.42851117671868411</v>
      </c>
      <c r="J7091" t="s">
        <v>340</v>
      </c>
      <c r="K7091" t="s">
        <v>523</v>
      </c>
      <c r="L7091" t="s">
        <v>812</v>
      </c>
    </row>
    <row r="7092" spans="1:12" x14ac:dyDescent="0.3">
      <c r="A7092" s="9">
        <v>45260</v>
      </c>
      <c r="B7092" t="s">
        <v>250</v>
      </c>
      <c r="C7092" t="s">
        <v>59</v>
      </c>
      <c r="D7092">
        <v>14085400000</v>
      </c>
      <c r="E7092">
        <v>2144500000</v>
      </c>
      <c r="F7092">
        <v>16229900000</v>
      </c>
      <c r="G7092">
        <v>12</v>
      </c>
      <c r="H7092">
        <v>-345700000</v>
      </c>
      <c r="I7092">
        <v>-2.0855956948768069E-2</v>
      </c>
      <c r="J7092" t="s">
        <v>341</v>
      </c>
      <c r="K7092" t="s">
        <v>1094</v>
      </c>
      <c r="L7092" t="s">
        <v>786</v>
      </c>
    </row>
    <row r="7093" spans="1:12" x14ac:dyDescent="0.3">
      <c r="A7093" s="9">
        <v>45260</v>
      </c>
      <c r="B7093" t="s">
        <v>198</v>
      </c>
      <c r="C7093" t="s">
        <v>135</v>
      </c>
      <c r="D7093">
        <v>214400000</v>
      </c>
      <c r="E7093">
        <v>31500000</v>
      </c>
      <c r="F7093">
        <v>245900000</v>
      </c>
      <c r="G7093">
        <v>65</v>
      </c>
      <c r="H7093">
        <v>-1100000</v>
      </c>
      <c r="I7093">
        <v>-4.4534412955465584E-3</v>
      </c>
      <c r="J7093" t="s">
        <v>341</v>
      </c>
      <c r="K7093" t="s">
        <v>943</v>
      </c>
      <c r="L7093" t="s">
        <v>512</v>
      </c>
    </row>
    <row r="7094" spans="1:12" x14ac:dyDescent="0.3">
      <c r="A7094" s="9">
        <v>45260</v>
      </c>
      <c r="B7094" t="s">
        <v>215</v>
      </c>
      <c r="C7094" t="s">
        <v>131</v>
      </c>
      <c r="D7094">
        <v>39100000</v>
      </c>
      <c r="E7094">
        <v>50800000</v>
      </c>
      <c r="F7094">
        <v>89900000</v>
      </c>
      <c r="G7094">
        <v>75</v>
      </c>
      <c r="H7094">
        <v>2000000</v>
      </c>
      <c r="I7094">
        <v>2.275312855517634E-2</v>
      </c>
      <c r="J7094" t="s">
        <v>340</v>
      </c>
      <c r="K7094" t="s">
        <v>1572</v>
      </c>
      <c r="L7094" t="s">
        <v>754</v>
      </c>
    </row>
    <row r="7095" spans="1:12" x14ac:dyDescent="0.3">
      <c r="A7095" s="9">
        <v>45260</v>
      </c>
      <c r="B7095" t="s">
        <v>251</v>
      </c>
      <c r="C7095" t="s">
        <v>60</v>
      </c>
      <c r="D7095">
        <v>5873100000</v>
      </c>
      <c r="E7095">
        <v>1321700000</v>
      </c>
      <c r="F7095">
        <v>7194800000</v>
      </c>
      <c r="G7095">
        <v>24</v>
      </c>
      <c r="H7095">
        <v>205900000</v>
      </c>
      <c r="I7095">
        <v>2.946100244673697E-2</v>
      </c>
      <c r="J7095" t="s">
        <v>340</v>
      </c>
      <c r="K7095" t="s">
        <v>3110</v>
      </c>
      <c r="L7095" t="s">
        <v>1154</v>
      </c>
    </row>
    <row r="7096" spans="1:12" x14ac:dyDescent="0.3">
      <c r="A7096" s="9">
        <v>45260</v>
      </c>
      <c r="B7096" t="s">
        <v>253</v>
      </c>
      <c r="C7096" t="s">
        <v>62</v>
      </c>
      <c r="D7096">
        <v>3716600000</v>
      </c>
      <c r="E7096">
        <v>0</v>
      </c>
      <c r="F7096">
        <v>3716600000</v>
      </c>
      <c r="G7096">
        <v>35</v>
      </c>
      <c r="H7096">
        <v>20700000</v>
      </c>
      <c r="I7096">
        <v>5.6008008874698992E-3</v>
      </c>
      <c r="J7096" t="s">
        <v>340</v>
      </c>
      <c r="K7096" t="s">
        <v>2541</v>
      </c>
      <c r="L7096" t="s">
        <v>1757</v>
      </c>
    </row>
    <row r="7097" spans="1:12" x14ac:dyDescent="0.3">
      <c r="A7097" s="9">
        <v>45260</v>
      </c>
      <c r="B7097" t="s">
        <v>331</v>
      </c>
      <c r="C7097" t="s">
        <v>148</v>
      </c>
      <c r="D7097">
        <v>5800000</v>
      </c>
      <c r="E7097">
        <v>0</v>
      </c>
      <c r="F7097">
        <v>5800000</v>
      </c>
      <c r="G7097">
        <v>100</v>
      </c>
      <c r="H7097">
        <v>0</v>
      </c>
      <c r="I7097">
        <v>0</v>
      </c>
      <c r="J7097" t="s">
        <v>339</v>
      </c>
      <c r="K7097" t="s">
        <v>1065</v>
      </c>
      <c r="L7097" t="s">
        <v>348</v>
      </c>
    </row>
    <row r="7098" spans="1:12" x14ac:dyDescent="0.3">
      <c r="A7098" s="9">
        <v>45260</v>
      </c>
      <c r="B7098" t="s">
        <v>306</v>
      </c>
      <c r="C7098" t="s">
        <v>152</v>
      </c>
      <c r="D7098">
        <v>22300000</v>
      </c>
      <c r="E7098">
        <v>0</v>
      </c>
      <c r="F7098">
        <v>22300000</v>
      </c>
      <c r="G7098">
        <v>94</v>
      </c>
      <c r="H7098">
        <v>-500000</v>
      </c>
      <c r="I7098">
        <v>-2.1929824561403511E-2</v>
      </c>
      <c r="J7098" t="s">
        <v>341</v>
      </c>
      <c r="K7098" t="s">
        <v>2135</v>
      </c>
      <c r="L7098" t="s">
        <v>472</v>
      </c>
    </row>
    <row r="7099" spans="1:12" x14ac:dyDescent="0.3">
      <c r="A7099" s="9">
        <v>45260</v>
      </c>
      <c r="B7099" t="s">
        <v>254</v>
      </c>
      <c r="C7099" t="s">
        <v>63</v>
      </c>
      <c r="D7099">
        <v>4816700000</v>
      </c>
      <c r="E7099">
        <v>562000000</v>
      </c>
      <c r="F7099">
        <v>5378700000</v>
      </c>
      <c r="G7099">
        <v>27</v>
      </c>
      <c r="H7099">
        <v>-116700000</v>
      </c>
      <c r="I7099">
        <v>-2.1235942788514029E-2</v>
      </c>
      <c r="J7099" t="s">
        <v>341</v>
      </c>
      <c r="K7099" t="s">
        <v>2932</v>
      </c>
      <c r="L7099" t="s">
        <v>770</v>
      </c>
    </row>
    <row r="7100" spans="1:12" x14ac:dyDescent="0.3">
      <c r="A7100" s="9">
        <v>45260</v>
      </c>
      <c r="B7100" t="s">
        <v>256</v>
      </c>
      <c r="C7100" t="s">
        <v>65</v>
      </c>
      <c r="D7100">
        <v>369800000</v>
      </c>
      <c r="E7100">
        <v>80100000</v>
      </c>
      <c r="F7100">
        <v>449900000</v>
      </c>
      <c r="G7100">
        <v>57</v>
      </c>
      <c r="H7100">
        <v>-10500000</v>
      </c>
      <c r="I7100">
        <v>-2.2806255430060821E-2</v>
      </c>
      <c r="J7100" t="s">
        <v>341</v>
      </c>
      <c r="K7100" t="s">
        <v>3111</v>
      </c>
      <c r="L7100" t="s">
        <v>515</v>
      </c>
    </row>
    <row r="7101" spans="1:12" x14ac:dyDescent="0.3">
      <c r="A7101" s="9">
        <v>45260</v>
      </c>
      <c r="B7101" t="s">
        <v>260</v>
      </c>
      <c r="C7101" t="s">
        <v>69</v>
      </c>
      <c r="D7101">
        <v>10948700000</v>
      </c>
      <c r="E7101">
        <v>652900000</v>
      </c>
      <c r="F7101">
        <v>11601600000</v>
      </c>
      <c r="G7101">
        <v>19</v>
      </c>
      <c r="H7101">
        <v>-10300000</v>
      </c>
      <c r="I7101">
        <v>-8.8702107320938006E-4</v>
      </c>
      <c r="J7101" t="s">
        <v>341</v>
      </c>
      <c r="K7101" t="s">
        <v>716</v>
      </c>
      <c r="L7101" t="s">
        <v>515</v>
      </c>
    </row>
    <row r="7102" spans="1:12" x14ac:dyDescent="0.3">
      <c r="A7102" s="9">
        <v>45260</v>
      </c>
      <c r="B7102" t="s">
        <v>300</v>
      </c>
      <c r="C7102" t="s">
        <v>109</v>
      </c>
      <c r="D7102">
        <v>400000</v>
      </c>
      <c r="E7102">
        <v>400000</v>
      </c>
      <c r="F7102">
        <v>800000</v>
      </c>
      <c r="G7102">
        <v>113</v>
      </c>
      <c r="H7102">
        <v>0</v>
      </c>
      <c r="I7102">
        <v>0</v>
      </c>
      <c r="J7102" t="s">
        <v>339</v>
      </c>
      <c r="K7102" t="s">
        <v>365</v>
      </c>
      <c r="L7102" t="s">
        <v>348</v>
      </c>
    </row>
    <row r="7103" spans="1:12" x14ac:dyDescent="0.3">
      <c r="A7103" s="9">
        <v>45260</v>
      </c>
      <c r="B7103" t="s">
        <v>294</v>
      </c>
      <c r="C7103" t="s">
        <v>103</v>
      </c>
      <c r="D7103">
        <v>0</v>
      </c>
      <c r="E7103">
        <v>0</v>
      </c>
      <c r="F7103">
        <v>0</v>
      </c>
      <c r="G7103">
        <v>119</v>
      </c>
      <c r="H7103">
        <v>0</v>
      </c>
      <c r="J7103" t="s">
        <v>339</v>
      </c>
      <c r="K7103" t="s">
        <v>348</v>
      </c>
      <c r="L7103" t="s">
        <v>348</v>
      </c>
    </row>
    <row r="7104" spans="1:12" x14ac:dyDescent="0.3">
      <c r="A7104" s="9">
        <v>45260</v>
      </c>
      <c r="B7104" t="s">
        <v>332</v>
      </c>
      <c r="C7104" t="s">
        <v>149</v>
      </c>
      <c r="D7104">
        <v>5400000</v>
      </c>
      <c r="E7104">
        <v>0</v>
      </c>
      <c r="F7104">
        <v>5400000</v>
      </c>
      <c r="G7104">
        <v>101</v>
      </c>
      <c r="H7104">
        <v>-500000</v>
      </c>
      <c r="I7104">
        <v>-8.4745762711864403E-2</v>
      </c>
      <c r="J7104" t="s">
        <v>341</v>
      </c>
      <c r="K7104" t="s">
        <v>602</v>
      </c>
      <c r="L7104" t="s">
        <v>472</v>
      </c>
    </row>
    <row r="7105" spans="1:12" x14ac:dyDescent="0.3">
      <c r="A7105" s="9">
        <v>45260</v>
      </c>
      <c r="B7105" t="s">
        <v>263</v>
      </c>
      <c r="C7105" t="s">
        <v>72</v>
      </c>
      <c r="D7105">
        <v>44100000</v>
      </c>
      <c r="E7105">
        <v>0</v>
      </c>
      <c r="F7105">
        <v>44100000</v>
      </c>
      <c r="G7105">
        <v>85</v>
      </c>
      <c r="H7105">
        <v>500000</v>
      </c>
      <c r="I7105">
        <v>1.146788990825688E-2</v>
      </c>
      <c r="J7105" t="s">
        <v>340</v>
      </c>
      <c r="K7105" t="s">
        <v>1152</v>
      </c>
      <c r="L7105" t="s">
        <v>361</v>
      </c>
    </row>
    <row r="7106" spans="1:12" x14ac:dyDescent="0.3">
      <c r="A7106" s="9">
        <v>45260</v>
      </c>
      <c r="B7106" t="s">
        <v>264</v>
      </c>
      <c r="C7106" t="s">
        <v>73</v>
      </c>
      <c r="D7106">
        <v>924100000</v>
      </c>
      <c r="E7106">
        <v>490800000</v>
      </c>
      <c r="F7106">
        <v>1414900000</v>
      </c>
      <c r="G7106">
        <v>45</v>
      </c>
      <c r="H7106">
        <v>-104300000</v>
      </c>
      <c r="I7106">
        <v>-6.8654555028962616E-2</v>
      </c>
      <c r="J7106" t="s">
        <v>341</v>
      </c>
      <c r="K7106" t="s">
        <v>1032</v>
      </c>
      <c r="L7106" t="s">
        <v>862</v>
      </c>
    </row>
    <row r="7107" spans="1:12" x14ac:dyDescent="0.3">
      <c r="A7107" s="9">
        <v>45260</v>
      </c>
      <c r="B7107" t="s">
        <v>265</v>
      </c>
      <c r="C7107" t="s">
        <v>74</v>
      </c>
      <c r="D7107">
        <v>980700000</v>
      </c>
      <c r="E7107">
        <v>355000000</v>
      </c>
      <c r="F7107">
        <v>1335700000</v>
      </c>
      <c r="G7107">
        <v>44</v>
      </c>
      <c r="H7107">
        <v>50100000</v>
      </c>
      <c r="I7107">
        <v>3.8970130678282512E-2</v>
      </c>
      <c r="J7107" t="s">
        <v>340</v>
      </c>
      <c r="K7107" t="s">
        <v>2275</v>
      </c>
      <c r="L7107" t="s">
        <v>3112</v>
      </c>
    </row>
    <row r="7108" spans="1:12" x14ac:dyDescent="0.3">
      <c r="A7108" s="9">
        <v>45260</v>
      </c>
      <c r="B7108" t="s">
        <v>266</v>
      </c>
      <c r="C7108" t="s">
        <v>75</v>
      </c>
      <c r="D7108">
        <v>0</v>
      </c>
      <c r="E7108">
        <v>39100000</v>
      </c>
      <c r="F7108">
        <v>39100000</v>
      </c>
      <c r="G7108">
        <v>88</v>
      </c>
      <c r="H7108">
        <v>12700000</v>
      </c>
      <c r="I7108">
        <v>0.48106060606060608</v>
      </c>
      <c r="J7108" t="s">
        <v>340</v>
      </c>
      <c r="K7108" t="s">
        <v>2032</v>
      </c>
      <c r="L7108" t="s">
        <v>462</v>
      </c>
    </row>
    <row r="7109" spans="1:12" x14ac:dyDescent="0.3">
      <c r="A7109" s="9">
        <v>45260</v>
      </c>
      <c r="B7109" t="s">
        <v>267</v>
      </c>
      <c r="C7109" t="s">
        <v>76</v>
      </c>
      <c r="D7109">
        <v>21342600000</v>
      </c>
      <c r="E7109">
        <v>6708900000</v>
      </c>
      <c r="F7109">
        <v>28051500000</v>
      </c>
      <c r="G7109">
        <v>5</v>
      </c>
      <c r="H7109">
        <v>-968500000</v>
      </c>
      <c r="I7109">
        <v>-3.337353549276361E-2</v>
      </c>
      <c r="J7109" t="s">
        <v>341</v>
      </c>
      <c r="K7109" t="s">
        <v>2898</v>
      </c>
      <c r="L7109" t="s">
        <v>2021</v>
      </c>
    </row>
    <row r="7110" spans="1:12" x14ac:dyDescent="0.3">
      <c r="A7110" s="9">
        <v>45260</v>
      </c>
      <c r="B7110" t="s">
        <v>268</v>
      </c>
      <c r="C7110" t="s">
        <v>77</v>
      </c>
      <c r="D7110">
        <v>35700000</v>
      </c>
      <c r="E7110">
        <v>0</v>
      </c>
      <c r="F7110">
        <v>35700000</v>
      </c>
      <c r="G7110">
        <v>87</v>
      </c>
      <c r="H7110">
        <v>-2000000</v>
      </c>
      <c r="I7110">
        <v>-5.3050397877984087E-2</v>
      </c>
      <c r="J7110" t="s">
        <v>341</v>
      </c>
      <c r="K7110" t="s">
        <v>1049</v>
      </c>
      <c r="L7110" t="s">
        <v>642</v>
      </c>
    </row>
    <row r="7111" spans="1:12" x14ac:dyDescent="0.3">
      <c r="A7111" s="9">
        <v>45260</v>
      </c>
      <c r="B7111" t="s">
        <v>269</v>
      </c>
      <c r="C7111" t="s">
        <v>78</v>
      </c>
      <c r="D7111">
        <v>13235400000</v>
      </c>
      <c r="E7111">
        <v>106700000</v>
      </c>
      <c r="F7111">
        <v>13342100000</v>
      </c>
      <c r="G7111">
        <v>16</v>
      </c>
      <c r="H7111">
        <v>32300000</v>
      </c>
      <c r="I7111">
        <v>2.4267832724759199E-3</v>
      </c>
      <c r="J7111" t="s">
        <v>340</v>
      </c>
      <c r="K7111" t="s">
        <v>2252</v>
      </c>
      <c r="L7111" t="s">
        <v>3113</v>
      </c>
    </row>
    <row r="7112" spans="1:12" x14ac:dyDescent="0.3">
      <c r="A7112" s="9">
        <v>45260</v>
      </c>
      <c r="B7112" t="s">
        <v>271</v>
      </c>
      <c r="C7112" t="s">
        <v>80</v>
      </c>
      <c r="D7112">
        <v>798900000</v>
      </c>
      <c r="E7112">
        <v>165200000</v>
      </c>
      <c r="F7112">
        <v>964100000</v>
      </c>
      <c r="G7112">
        <v>49</v>
      </c>
      <c r="H7112">
        <v>11300000</v>
      </c>
      <c r="I7112">
        <v>1.185978169605374E-2</v>
      </c>
      <c r="J7112" t="s">
        <v>340</v>
      </c>
      <c r="K7112" t="s">
        <v>2750</v>
      </c>
      <c r="L7112" t="s">
        <v>1208</v>
      </c>
    </row>
    <row r="7113" spans="1:12" x14ac:dyDescent="0.3">
      <c r="A7113" s="9">
        <v>45260</v>
      </c>
      <c r="B7113" t="s">
        <v>272</v>
      </c>
      <c r="C7113" t="s">
        <v>81</v>
      </c>
      <c r="D7113">
        <v>1669500000</v>
      </c>
      <c r="E7113">
        <v>87100000</v>
      </c>
      <c r="F7113">
        <v>1756600000</v>
      </c>
      <c r="G7113">
        <v>42</v>
      </c>
      <c r="H7113">
        <v>53400000</v>
      </c>
      <c r="I7113">
        <v>3.1352747768905592E-2</v>
      </c>
      <c r="J7113" t="s">
        <v>340</v>
      </c>
      <c r="K7113" t="s">
        <v>1493</v>
      </c>
      <c r="L7113" t="s">
        <v>1828</v>
      </c>
    </row>
    <row r="7114" spans="1:12" x14ac:dyDescent="0.3">
      <c r="A7114" s="9">
        <v>45260</v>
      </c>
      <c r="B7114" t="s">
        <v>273</v>
      </c>
      <c r="C7114" t="s">
        <v>82</v>
      </c>
      <c r="D7114">
        <v>1023000000</v>
      </c>
      <c r="E7114">
        <v>98200000</v>
      </c>
      <c r="F7114">
        <v>1121200000</v>
      </c>
      <c r="G7114">
        <v>47</v>
      </c>
      <c r="H7114">
        <v>26100000</v>
      </c>
      <c r="I7114">
        <v>2.3833439868505162E-2</v>
      </c>
      <c r="J7114" t="s">
        <v>340</v>
      </c>
      <c r="K7114" t="s">
        <v>1826</v>
      </c>
      <c r="L7114" t="s">
        <v>776</v>
      </c>
    </row>
    <row r="7115" spans="1:12" x14ac:dyDescent="0.3">
      <c r="A7115" s="9">
        <v>45260</v>
      </c>
      <c r="B7115" t="s">
        <v>293</v>
      </c>
      <c r="C7115" t="s">
        <v>102</v>
      </c>
      <c r="D7115">
        <v>13364500000</v>
      </c>
      <c r="E7115">
        <v>391300000</v>
      </c>
      <c r="F7115">
        <v>13755800000</v>
      </c>
      <c r="G7115">
        <v>15</v>
      </c>
      <c r="H7115">
        <v>12400000</v>
      </c>
      <c r="I7115">
        <v>9.0225126242414542E-4</v>
      </c>
      <c r="J7115" t="s">
        <v>340</v>
      </c>
      <c r="K7115" t="s">
        <v>1382</v>
      </c>
      <c r="L7115" t="s">
        <v>728</v>
      </c>
    </row>
    <row r="7116" spans="1:12" x14ac:dyDescent="0.3">
      <c r="A7116" s="9">
        <v>45260</v>
      </c>
      <c r="B7116" t="s">
        <v>289</v>
      </c>
      <c r="C7116" t="s">
        <v>98</v>
      </c>
      <c r="D7116">
        <v>0</v>
      </c>
      <c r="E7116">
        <v>0</v>
      </c>
      <c r="F7116">
        <v>0</v>
      </c>
      <c r="G7116">
        <v>125</v>
      </c>
      <c r="H7116">
        <v>0</v>
      </c>
      <c r="J7116" t="s">
        <v>339</v>
      </c>
      <c r="K7116" t="s">
        <v>348</v>
      </c>
      <c r="L7116" t="s">
        <v>348</v>
      </c>
    </row>
    <row r="7117" spans="1:12" x14ac:dyDescent="0.3">
      <c r="A7117" s="9">
        <v>45260</v>
      </c>
      <c r="B7117" t="s">
        <v>323</v>
      </c>
      <c r="C7117" t="s">
        <v>133</v>
      </c>
      <c r="D7117">
        <v>4152700000</v>
      </c>
      <c r="E7117">
        <v>133200000</v>
      </c>
      <c r="F7117">
        <v>4285900000</v>
      </c>
      <c r="G7117">
        <v>31</v>
      </c>
      <c r="H7117">
        <v>155200000</v>
      </c>
      <c r="I7117">
        <v>3.7572324303386827E-2</v>
      </c>
      <c r="J7117" t="s">
        <v>340</v>
      </c>
      <c r="K7117" t="s">
        <v>2357</v>
      </c>
      <c r="L7117" t="s">
        <v>403</v>
      </c>
    </row>
    <row r="7118" spans="1:12" x14ac:dyDescent="0.3">
      <c r="A7118" s="9">
        <v>45260</v>
      </c>
      <c r="B7118" t="s">
        <v>276</v>
      </c>
      <c r="C7118" t="s">
        <v>85</v>
      </c>
      <c r="D7118">
        <v>5351500000</v>
      </c>
      <c r="E7118">
        <v>210200000</v>
      </c>
      <c r="F7118">
        <v>5561700000</v>
      </c>
      <c r="G7118">
        <v>28</v>
      </c>
      <c r="H7118">
        <v>-148000000</v>
      </c>
      <c r="I7118">
        <v>-2.5920801443158139E-2</v>
      </c>
      <c r="J7118" t="s">
        <v>341</v>
      </c>
      <c r="K7118" t="s">
        <v>1838</v>
      </c>
      <c r="L7118" t="s">
        <v>686</v>
      </c>
    </row>
    <row r="7119" spans="1:12" x14ac:dyDescent="0.3">
      <c r="A7119" s="9">
        <v>45260</v>
      </c>
      <c r="B7119" t="s">
        <v>278</v>
      </c>
      <c r="C7119" t="s">
        <v>87</v>
      </c>
      <c r="D7119">
        <v>13934200000</v>
      </c>
      <c r="E7119">
        <v>780400000</v>
      </c>
      <c r="F7119">
        <v>14714600000</v>
      </c>
      <c r="G7119">
        <v>13</v>
      </c>
      <c r="H7119">
        <v>-228500000</v>
      </c>
      <c r="I7119">
        <v>-1.5291338477290519E-2</v>
      </c>
      <c r="J7119" t="s">
        <v>341</v>
      </c>
      <c r="K7119" t="s">
        <v>3114</v>
      </c>
      <c r="L7119" t="s">
        <v>931</v>
      </c>
    </row>
    <row r="7120" spans="1:12" x14ac:dyDescent="0.3">
      <c r="A7120" s="9">
        <v>45260</v>
      </c>
      <c r="B7120" t="s">
        <v>279</v>
      </c>
      <c r="C7120" t="s">
        <v>88</v>
      </c>
      <c r="D7120">
        <v>0</v>
      </c>
      <c r="E7120">
        <v>5000000</v>
      </c>
      <c r="F7120">
        <v>5000000</v>
      </c>
      <c r="G7120">
        <v>105</v>
      </c>
      <c r="H7120">
        <v>5000000</v>
      </c>
      <c r="I7120" t="s">
        <v>342</v>
      </c>
      <c r="J7120" t="s">
        <v>340</v>
      </c>
      <c r="K7120" t="s">
        <v>805</v>
      </c>
      <c r="L7120" t="s">
        <v>805</v>
      </c>
    </row>
    <row r="7121" spans="1:12" x14ac:dyDescent="0.3">
      <c r="A7121" s="9">
        <v>45260</v>
      </c>
      <c r="B7121" t="s">
        <v>280</v>
      </c>
      <c r="C7121" t="s">
        <v>89</v>
      </c>
      <c r="D7121">
        <v>48300000</v>
      </c>
      <c r="E7121">
        <v>0</v>
      </c>
      <c r="F7121">
        <v>48300000</v>
      </c>
      <c r="G7121">
        <v>83</v>
      </c>
      <c r="H7121">
        <v>-3200000</v>
      </c>
      <c r="I7121">
        <v>-6.2135922330097078E-2</v>
      </c>
      <c r="J7121" t="s">
        <v>341</v>
      </c>
      <c r="K7121" t="s">
        <v>2191</v>
      </c>
      <c r="L7121" t="s">
        <v>1958</v>
      </c>
    </row>
    <row r="7122" spans="1:12" x14ac:dyDescent="0.3">
      <c r="A7122" s="9">
        <v>45260</v>
      </c>
      <c r="B7122" t="s">
        <v>281</v>
      </c>
      <c r="C7122" t="s">
        <v>90</v>
      </c>
      <c r="D7122">
        <v>96100000</v>
      </c>
      <c r="E7122">
        <v>4157200000</v>
      </c>
      <c r="F7122">
        <v>4253300000</v>
      </c>
      <c r="G7122">
        <v>32</v>
      </c>
      <c r="H7122">
        <v>119500000</v>
      </c>
      <c r="I7122">
        <v>2.890802651313561E-2</v>
      </c>
      <c r="J7122" t="s">
        <v>340</v>
      </c>
      <c r="K7122" t="s">
        <v>2433</v>
      </c>
      <c r="L7122" t="s">
        <v>869</v>
      </c>
    </row>
    <row r="7123" spans="1:12" x14ac:dyDescent="0.3">
      <c r="A7123" s="9">
        <v>45260</v>
      </c>
      <c r="B7123" t="s">
        <v>282</v>
      </c>
      <c r="C7123" t="s">
        <v>91</v>
      </c>
      <c r="D7123">
        <v>157700000</v>
      </c>
      <c r="E7123">
        <v>0</v>
      </c>
      <c r="F7123">
        <v>157700000</v>
      </c>
      <c r="G7123">
        <v>66</v>
      </c>
      <c r="H7123">
        <v>200000</v>
      </c>
      <c r="I7123">
        <v>1.2698412698412701E-3</v>
      </c>
      <c r="J7123" t="s">
        <v>340</v>
      </c>
      <c r="K7123" t="s">
        <v>2256</v>
      </c>
      <c r="L7123" t="s">
        <v>379</v>
      </c>
    </row>
    <row r="7124" spans="1:12" x14ac:dyDescent="0.3">
      <c r="A7124" s="9">
        <v>45260</v>
      </c>
      <c r="B7124" t="s">
        <v>283</v>
      </c>
      <c r="C7124" t="s">
        <v>92</v>
      </c>
      <c r="D7124">
        <v>10251400000</v>
      </c>
      <c r="E7124">
        <v>950000000</v>
      </c>
      <c r="F7124">
        <v>11201400000</v>
      </c>
      <c r="G7124">
        <v>18</v>
      </c>
      <c r="H7124">
        <v>30000000</v>
      </c>
      <c r="I7124">
        <v>2.6854288629894192E-3</v>
      </c>
      <c r="J7124" t="s">
        <v>340</v>
      </c>
      <c r="K7124" t="s">
        <v>446</v>
      </c>
      <c r="L7124" t="s">
        <v>2199</v>
      </c>
    </row>
    <row r="7125" spans="1:12" x14ac:dyDescent="0.3">
      <c r="A7125" s="9">
        <v>45260</v>
      </c>
      <c r="B7125" t="s">
        <v>284</v>
      </c>
      <c r="C7125" t="s">
        <v>93</v>
      </c>
      <c r="D7125">
        <v>185100000</v>
      </c>
      <c r="E7125">
        <v>7500000</v>
      </c>
      <c r="F7125">
        <v>192600000</v>
      </c>
      <c r="G7125">
        <v>67</v>
      </c>
      <c r="H7125">
        <v>9300000</v>
      </c>
      <c r="I7125">
        <v>5.0736497545008183E-2</v>
      </c>
      <c r="J7125" t="s">
        <v>340</v>
      </c>
      <c r="K7125" t="s">
        <v>2034</v>
      </c>
      <c r="L7125" t="s">
        <v>637</v>
      </c>
    </row>
    <row r="7126" spans="1:12" x14ac:dyDescent="0.3">
      <c r="A7126" s="9">
        <v>45260</v>
      </c>
      <c r="B7126" t="s">
        <v>285</v>
      </c>
      <c r="C7126" t="s">
        <v>94</v>
      </c>
      <c r="D7126">
        <v>3200000</v>
      </c>
      <c r="E7126">
        <v>2100000</v>
      </c>
      <c r="F7126">
        <v>5300000</v>
      </c>
      <c r="G7126">
        <v>102</v>
      </c>
      <c r="H7126">
        <v>-100000</v>
      </c>
      <c r="I7126">
        <v>-1.8518518518518521E-2</v>
      </c>
      <c r="J7126" t="s">
        <v>341</v>
      </c>
      <c r="K7126" t="s">
        <v>613</v>
      </c>
      <c r="L7126" t="s">
        <v>503</v>
      </c>
    </row>
    <row r="7127" spans="1:12" x14ac:dyDescent="0.3">
      <c r="A7127" s="9">
        <v>45260</v>
      </c>
      <c r="B7127" t="s">
        <v>287</v>
      </c>
      <c r="C7127" t="s">
        <v>96</v>
      </c>
      <c r="D7127">
        <v>38800000</v>
      </c>
      <c r="E7127">
        <v>500000</v>
      </c>
      <c r="F7127">
        <v>39300000</v>
      </c>
      <c r="G7127">
        <v>86</v>
      </c>
      <c r="H7127">
        <v>-1400000</v>
      </c>
      <c r="I7127">
        <v>-3.4398034398034398E-2</v>
      </c>
      <c r="J7127" t="s">
        <v>341</v>
      </c>
      <c r="K7127" t="s">
        <v>1871</v>
      </c>
      <c r="L7127" t="s">
        <v>626</v>
      </c>
    </row>
    <row r="7128" spans="1:12" x14ac:dyDescent="0.3">
      <c r="A7128" s="9">
        <v>45260</v>
      </c>
      <c r="B7128" t="s">
        <v>288</v>
      </c>
      <c r="C7128" t="s">
        <v>97</v>
      </c>
      <c r="D7128">
        <v>47900000</v>
      </c>
      <c r="E7128">
        <v>2400000</v>
      </c>
      <c r="F7128">
        <v>50300000</v>
      </c>
      <c r="G7128">
        <v>81</v>
      </c>
      <c r="H7128">
        <v>3700000</v>
      </c>
      <c r="I7128">
        <v>7.9399141630901282E-2</v>
      </c>
      <c r="J7128" t="s">
        <v>340</v>
      </c>
      <c r="K7128" t="s">
        <v>2248</v>
      </c>
      <c r="L7128" t="s">
        <v>1101</v>
      </c>
    </row>
    <row r="7129" spans="1:12" x14ac:dyDescent="0.3">
      <c r="A7129" s="9">
        <v>45260</v>
      </c>
      <c r="B7129" t="s">
        <v>259</v>
      </c>
      <c r="C7129" t="s">
        <v>68</v>
      </c>
      <c r="D7129">
        <v>152338100000</v>
      </c>
      <c r="E7129">
        <v>36489800000</v>
      </c>
      <c r="F7129">
        <v>188827900000</v>
      </c>
      <c r="G7129">
        <v>3</v>
      </c>
      <c r="H7129">
        <v>1787200000</v>
      </c>
      <c r="I7129">
        <v>9.5551396033055902E-3</v>
      </c>
      <c r="J7129" t="s">
        <v>340</v>
      </c>
      <c r="K7129" t="s">
        <v>453</v>
      </c>
      <c r="L7129" t="s">
        <v>1140</v>
      </c>
    </row>
    <row r="7130" spans="1:12" x14ac:dyDescent="0.3">
      <c r="A7130" s="9">
        <v>45260</v>
      </c>
      <c r="B7130" t="s">
        <v>327</v>
      </c>
      <c r="C7130" t="s">
        <v>145</v>
      </c>
      <c r="D7130">
        <v>0</v>
      </c>
      <c r="E7130">
        <v>0</v>
      </c>
      <c r="F7130">
        <v>0</v>
      </c>
      <c r="G7130">
        <v>120</v>
      </c>
      <c r="H7130">
        <v>0</v>
      </c>
      <c r="J7130" t="s">
        <v>339</v>
      </c>
      <c r="K7130" t="s">
        <v>348</v>
      </c>
      <c r="L7130" t="s">
        <v>348</v>
      </c>
    </row>
    <row r="7131" spans="1:12" x14ac:dyDescent="0.3">
      <c r="A7131" s="9">
        <v>45260</v>
      </c>
      <c r="B7131" t="s">
        <v>197</v>
      </c>
      <c r="C7131" t="s">
        <v>5</v>
      </c>
      <c r="D7131">
        <v>480600000</v>
      </c>
      <c r="E7131">
        <v>0</v>
      </c>
      <c r="F7131">
        <v>480600000</v>
      </c>
      <c r="G7131">
        <v>55</v>
      </c>
      <c r="H7131">
        <v>19500000</v>
      </c>
      <c r="I7131">
        <v>4.2290175666883541E-2</v>
      </c>
      <c r="J7131" t="s">
        <v>340</v>
      </c>
      <c r="K7131" t="s">
        <v>2800</v>
      </c>
      <c r="L7131" t="s">
        <v>1861</v>
      </c>
    </row>
    <row r="7132" spans="1:12" x14ac:dyDescent="0.3">
      <c r="A7132" s="9">
        <v>45260</v>
      </c>
      <c r="B7132" t="s">
        <v>277</v>
      </c>
      <c r="C7132" t="s">
        <v>86</v>
      </c>
      <c r="D7132">
        <v>10000000</v>
      </c>
      <c r="E7132">
        <v>0</v>
      </c>
      <c r="F7132">
        <v>10000000</v>
      </c>
      <c r="G7132">
        <v>96</v>
      </c>
      <c r="H7132">
        <v>-200000</v>
      </c>
      <c r="I7132">
        <v>-1.9607843137254902E-2</v>
      </c>
      <c r="J7132" t="s">
        <v>341</v>
      </c>
      <c r="K7132" t="s">
        <v>785</v>
      </c>
      <c r="L7132" t="s">
        <v>497</v>
      </c>
    </row>
    <row r="7133" spans="1:12" x14ac:dyDescent="0.3">
      <c r="A7133" s="9">
        <v>45260</v>
      </c>
      <c r="B7133" t="s">
        <v>262</v>
      </c>
      <c r="C7133" t="s">
        <v>71</v>
      </c>
      <c r="D7133">
        <v>455700000</v>
      </c>
      <c r="E7133">
        <v>80200000</v>
      </c>
      <c r="F7133">
        <v>535900000</v>
      </c>
      <c r="G7133">
        <v>53</v>
      </c>
      <c r="H7133">
        <v>-9000000</v>
      </c>
      <c r="I7133">
        <v>-1.6516792071939811E-2</v>
      </c>
      <c r="J7133" t="s">
        <v>341</v>
      </c>
      <c r="K7133" t="s">
        <v>3115</v>
      </c>
      <c r="L7133" t="s">
        <v>1323</v>
      </c>
    </row>
    <row r="7134" spans="1:12" x14ac:dyDescent="0.3">
      <c r="A7134" s="9">
        <v>45260</v>
      </c>
      <c r="B7134" t="s">
        <v>275</v>
      </c>
      <c r="C7134" t="s">
        <v>84</v>
      </c>
      <c r="D7134">
        <v>1400000</v>
      </c>
      <c r="E7134">
        <v>0</v>
      </c>
      <c r="F7134">
        <v>1400000</v>
      </c>
      <c r="G7134">
        <v>110</v>
      </c>
      <c r="H7134">
        <v>-100000</v>
      </c>
      <c r="I7134">
        <v>-6.6666666666666666E-2</v>
      </c>
      <c r="J7134" t="s">
        <v>341</v>
      </c>
      <c r="K7134" t="s">
        <v>550</v>
      </c>
      <c r="L7134" t="s">
        <v>503</v>
      </c>
    </row>
    <row r="7135" spans="1:12" x14ac:dyDescent="0.3">
      <c r="A7135" s="9">
        <v>45260</v>
      </c>
      <c r="B7135" t="s">
        <v>290</v>
      </c>
      <c r="C7135" t="s">
        <v>99</v>
      </c>
      <c r="D7135">
        <v>243800000</v>
      </c>
      <c r="E7135">
        <v>0</v>
      </c>
      <c r="F7135">
        <v>243800000</v>
      </c>
      <c r="G7135">
        <v>64</v>
      </c>
      <c r="H7135">
        <v>11700000</v>
      </c>
      <c r="I7135">
        <v>5.0409306333476948E-2</v>
      </c>
      <c r="J7135" t="s">
        <v>340</v>
      </c>
      <c r="K7135" t="s">
        <v>1564</v>
      </c>
      <c r="L7135" t="s">
        <v>854</v>
      </c>
    </row>
    <row r="7136" spans="1:12" x14ac:dyDescent="0.3">
      <c r="A7136" s="9">
        <v>45260</v>
      </c>
      <c r="B7136" t="s">
        <v>274</v>
      </c>
      <c r="C7136" t="s">
        <v>83</v>
      </c>
      <c r="D7136">
        <v>2519800000</v>
      </c>
      <c r="E7136">
        <v>2339700000</v>
      </c>
      <c r="F7136">
        <v>4859500000</v>
      </c>
      <c r="G7136">
        <v>29</v>
      </c>
      <c r="H7136">
        <v>61800000</v>
      </c>
      <c r="I7136">
        <v>1.288117222835942E-2</v>
      </c>
      <c r="J7136" t="s">
        <v>340</v>
      </c>
      <c r="K7136" t="s">
        <v>2410</v>
      </c>
      <c r="L7136" t="s">
        <v>1837</v>
      </c>
    </row>
    <row r="7137" spans="1:12" x14ac:dyDescent="0.3">
      <c r="A7137" s="9">
        <v>45260</v>
      </c>
      <c r="B7137" t="s">
        <v>295</v>
      </c>
      <c r="C7137" t="s">
        <v>104</v>
      </c>
      <c r="D7137">
        <v>1653600000</v>
      </c>
      <c r="E7137">
        <v>2664300000</v>
      </c>
      <c r="F7137">
        <v>4317900000</v>
      </c>
      <c r="G7137">
        <v>30</v>
      </c>
      <c r="H7137">
        <v>158000000</v>
      </c>
      <c r="I7137">
        <v>3.7981682251977213E-2</v>
      </c>
      <c r="J7137" t="s">
        <v>340</v>
      </c>
      <c r="K7137" t="s">
        <v>735</v>
      </c>
      <c r="L7137" t="s">
        <v>2306</v>
      </c>
    </row>
    <row r="7138" spans="1:12" x14ac:dyDescent="0.3">
      <c r="A7138" s="9">
        <v>45260</v>
      </c>
      <c r="B7138" t="s">
        <v>322</v>
      </c>
      <c r="C7138" t="s">
        <v>132</v>
      </c>
      <c r="D7138">
        <v>8555299999.999999</v>
      </c>
      <c r="E7138">
        <v>0</v>
      </c>
      <c r="F7138">
        <v>8555299999.999999</v>
      </c>
      <c r="G7138">
        <v>21</v>
      </c>
      <c r="H7138">
        <v>99399999.999999046</v>
      </c>
      <c r="I7138">
        <v>1.1755105902387569E-2</v>
      </c>
      <c r="J7138" t="s">
        <v>340</v>
      </c>
      <c r="K7138" t="s">
        <v>3116</v>
      </c>
      <c r="L7138" t="s">
        <v>774</v>
      </c>
    </row>
    <row r="7139" spans="1:12" x14ac:dyDescent="0.3">
      <c r="A7139" s="9">
        <v>45260</v>
      </c>
      <c r="B7139" t="s">
        <v>296</v>
      </c>
      <c r="C7139" t="s">
        <v>105</v>
      </c>
      <c r="D7139">
        <v>753000000</v>
      </c>
      <c r="E7139">
        <v>0</v>
      </c>
      <c r="F7139">
        <v>753000000</v>
      </c>
      <c r="G7139">
        <v>51</v>
      </c>
      <c r="H7139">
        <v>5500000</v>
      </c>
      <c r="I7139">
        <v>7.3578595317725752E-3</v>
      </c>
      <c r="J7139" t="s">
        <v>340</v>
      </c>
      <c r="K7139" t="s">
        <v>2909</v>
      </c>
      <c r="L7139" t="s">
        <v>636</v>
      </c>
    </row>
    <row r="7140" spans="1:12" x14ac:dyDescent="0.3">
      <c r="A7140" s="9">
        <v>45260</v>
      </c>
      <c r="B7140" t="s">
        <v>333</v>
      </c>
      <c r="C7140" t="s">
        <v>150</v>
      </c>
      <c r="D7140">
        <v>800000</v>
      </c>
      <c r="E7140">
        <v>0</v>
      </c>
      <c r="F7140">
        <v>800000</v>
      </c>
      <c r="G7140">
        <v>114</v>
      </c>
      <c r="H7140">
        <v>0</v>
      </c>
      <c r="I7140">
        <v>0</v>
      </c>
      <c r="J7140" t="s">
        <v>339</v>
      </c>
      <c r="K7140" t="s">
        <v>365</v>
      </c>
      <c r="L7140" t="s">
        <v>348</v>
      </c>
    </row>
    <row r="7141" spans="1:12" x14ac:dyDescent="0.3">
      <c r="A7141" s="9">
        <v>45260</v>
      </c>
      <c r="B7141" t="s">
        <v>297</v>
      </c>
      <c r="C7141" t="s">
        <v>106</v>
      </c>
      <c r="D7141">
        <v>264900000</v>
      </c>
      <c r="E7141">
        <v>0</v>
      </c>
      <c r="F7141">
        <v>264900000</v>
      </c>
      <c r="G7141">
        <v>63</v>
      </c>
      <c r="H7141">
        <v>699999.9999999702</v>
      </c>
      <c r="I7141">
        <v>2.6495079485237328E-3</v>
      </c>
      <c r="J7141" t="s">
        <v>340</v>
      </c>
      <c r="K7141" t="s">
        <v>1219</v>
      </c>
      <c r="L7141" t="s">
        <v>456</v>
      </c>
    </row>
    <row r="7142" spans="1:12" x14ac:dyDescent="0.3">
      <c r="A7142" s="9">
        <v>45260</v>
      </c>
      <c r="B7142" t="s">
        <v>298</v>
      </c>
      <c r="C7142" t="s">
        <v>107</v>
      </c>
      <c r="D7142">
        <v>3900000</v>
      </c>
      <c r="E7142">
        <v>0</v>
      </c>
      <c r="F7142">
        <v>3900000</v>
      </c>
      <c r="G7142">
        <v>103</v>
      </c>
      <c r="H7142">
        <v>0</v>
      </c>
      <c r="I7142">
        <v>0</v>
      </c>
      <c r="J7142" t="s">
        <v>339</v>
      </c>
      <c r="K7142" t="s">
        <v>367</v>
      </c>
      <c r="L7142" t="s">
        <v>348</v>
      </c>
    </row>
    <row r="7143" spans="1:12" x14ac:dyDescent="0.3">
      <c r="A7143" s="9">
        <v>45260</v>
      </c>
      <c r="B7143" t="s">
        <v>299</v>
      </c>
      <c r="C7143" t="s">
        <v>108</v>
      </c>
      <c r="D7143">
        <v>17554600000</v>
      </c>
      <c r="E7143">
        <v>1539200000</v>
      </c>
      <c r="F7143">
        <v>19093800000</v>
      </c>
      <c r="G7143">
        <v>8</v>
      </c>
      <c r="H7143">
        <v>-219300000</v>
      </c>
      <c r="I7143">
        <v>-1.135498702952918E-2</v>
      </c>
      <c r="J7143" t="s">
        <v>341</v>
      </c>
      <c r="K7143" t="s">
        <v>2762</v>
      </c>
      <c r="L7143" t="s">
        <v>2141</v>
      </c>
    </row>
    <row r="7144" spans="1:12" x14ac:dyDescent="0.3">
      <c r="A7144" s="9">
        <v>45260</v>
      </c>
      <c r="B7144" t="s">
        <v>307</v>
      </c>
      <c r="C7144" t="s">
        <v>141</v>
      </c>
      <c r="D7144">
        <v>134200000</v>
      </c>
      <c r="E7144">
        <v>0</v>
      </c>
      <c r="F7144">
        <v>134200000</v>
      </c>
      <c r="G7144">
        <v>70</v>
      </c>
      <c r="H7144">
        <v>-200000.0000000149</v>
      </c>
      <c r="I7144">
        <v>-1.488095238095349E-3</v>
      </c>
      <c r="J7144" t="s">
        <v>341</v>
      </c>
      <c r="K7144" t="s">
        <v>528</v>
      </c>
      <c r="L7144" t="s">
        <v>497</v>
      </c>
    </row>
    <row r="7145" spans="1:12" x14ac:dyDescent="0.3">
      <c r="A7145" s="9">
        <v>45260</v>
      </c>
      <c r="B7145" t="s">
        <v>301</v>
      </c>
      <c r="C7145" t="s">
        <v>110</v>
      </c>
      <c r="D7145">
        <v>2649700000</v>
      </c>
      <c r="E7145">
        <v>177200000</v>
      </c>
      <c r="F7145">
        <v>2826900000</v>
      </c>
      <c r="G7145">
        <v>37</v>
      </c>
      <c r="H7145">
        <v>-22600000</v>
      </c>
      <c r="I7145">
        <v>-7.9312160028075108E-3</v>
      </c>
      <c r="J7145" t="s">
        <v>341</v>
      </c>
      <c r="K7145" t="s">
        <v>1041</v>
      </c>
      <c r="L7145" t="s">
        <v>1501</v>
      </c>
    </row>
    <row r="7146" spans="1:12" x14ac:dyDescent="0.3">
      <c r="A7146" s="9">
        <v>45260</v>
      </c>
      <c r="B7146" t="s">
        <v>302</v>
      </c>
      <c r="C7146" t="s">
        <v>111</v>
      </c>
      <c r="D7146">
        <v>2500000</v>
      </c>
      <c r="E7146">
        <v>0</v>
      </c>
      <c r="F7146">
        <v>2500000</v>
      </c>
      <c r="G7146">
        <v>109</v>
      </c>
      <c r="H7146">
        <v>0</v>
      </c>
      <c r="I7146">
        <v>0</v>
      </c>
      <c r="J7146" t="s">
        <v>339</v>
      </c>
      <c r="K7146" t="s">
        <v>667</v>
      </c>
      <c r="L7146" t="s">
        <v>348</v>
      </c>
    </row>
    <row r="7147" spans="1:12" x14ac:dyDescent="0.3">
      <c r="A7147" s="9">
        <v>45260</v>
      </c>
      <c r="B7147" t="s">
        <v>304</v>
      </c>
      <c r="C7147" t="s">
        <v>113</v>
      </c>
      <c r="D7147">
        <v>15947400000</v>
      </c>
      <c r="E7147">
        <v>3719100000</v>
      </c>
      <c r="F7147">
        <v>19666500000</v>
      </c>
      <c r="G7147">
        <v>11</v>
      </c>
      <c r="H7147">
        <v>-217900000</v>
      </c>
      <c r="I7147">
        <v>-1.0958339200579349E-2</v>
      </c>
      <c r="J7147" t="s">
        <v>341</v>
      </c>
      <c r="K7147" t="s">
        <v>1942</v>
      </c>
      <c r="L7147" t="s">
        <v>2141</v>
      </c>
    </row>
    <row r="7148" spans="1:12" x14ac:dyDescent="0.3">
      <c r="A7148" s="9">
        <v>45260</v>
      </c>
      <c r="B7148" t="s">
        <v>305</v>
      </c>
      <c r="C7148" t="s">
        <v>114</v>
      </c>
      <c r="D7148">
        <v>14088900000</v>
      </c>
      <c r="E7148">
        <v>8371200000.000001</v>
      </c>
      <c r="F7148">
        <v>22460100000</v>
      </c>
      <c r="G7148">
        <v>6</v>
      </c>
      <c r="H7148">
        <v>880100000</v>
      </c>
      <c r="I7148">
        <v>4.0783132530120482E-2</v>
      </c>
      <c r="J7148" t="s">
        <v>340</v>
      </c>
      <c r="K7148" t="s">
        <v>3117</v>
      </c>
      <c r="L7148" t="s">
        <v>3118</v>
      </c>
    </row>
    <row r="7149" spans="1:12" x14ac:dyDescent="0.3">
      <c r="A7149" s="9">
        <v>45260</v>
      </c>
      <c r="B7149" t="s">
        <v>309</v>
      </c>
      <c r="C7149" t="s">
        <v>118</v>
      </c>
      <c r="D7149">
        <v>37500000</v>
      </c>
      <c r="E7149">
        <v>20200000</v>
      </c>
      <c r="F7149">
        <v>57700000</v>
      </c>
      <c r="G7149">
        <v>80</v>
      </c>
      <c r="H7149">
        <v>-1800000</v>
      </c>
      <c r="I7149">
        <v>-3.0252100840336131E-2</v>
      </c>
      <c r="J7149" t="s">
        <v>341</v>
      </c>
      <c r="K7149" t="s">
        <v>2063</v>
      </c>
      <c r="L7149" t="s">
        <v>984</v>
      </c>
    </row>
    <row r="7150" spans="1:12" x14ac:dyDescent="0.3">
      <c r="A7150" s="9">
        <v>45260</v>
      </c>
      <c r="B7150" t="s">
        <v>328</v>
      </c>
      <c r="C7150" t="s">
        <v>144</v>
      </c>
      <c r="D7150">
        <v>1492700000</v>
      </c>
      <c r="E7150">
        <v>102800000</v>
      </c>
      <c r="F7150">
        <v>1595500000</v>
      </c>
      <c r="G7150">
        <v>43</v>
      </c>
      <c r="H7150">
        <v>-72400000</v>
      </c>
      <c r="I7150">
        <v>-4.3407878170154089E-2</v>
      </c>
      <c r="J7150" t="s">
        <v>341</v>
      </c>
      <c r="K7150" t="s">
        <v>1325</v>
      </c>
      <c r="L7150" t="s">
        <v>959</v>
      </c>
    </row>
    <row r="7151" spans="1:12" x14ac:dyDescent="0.3">
      <c r="A7151" s="9">
        <v>45260</v>
      </c>
      <c r="B7151" t="s">
        <v>320</v>
      </c>
      <c r="C7151" t="s">
        <v>157</v>
      </c>
      <c r="D7151">
        <v>122600000</v>
      </c>
      <c r="E7151">
        <v>0</v>
      </c>
      <c r="F7151">
        <v>122600000</v>
      </c>
      <c r="G7151">
        <v>71</v>
      </c>
      <c r="H7151">
        <v>-2100000</v>
      </c>
      <c r="I7151">
        <v>-1.6840417000801921E-2</v>
      </c>
      <c r="J7151" t="s">
        <v>341</v>
      </c>
      <c r="K7151" t="s">
        <v>1518</v>
      </c>
      <c r="L7151" t="s">
        <v>1298</v>
      </c>
    </row>
    <row r="7152" spans="1:12" x14ac:dyDescent="0.3">
      <c r="A7152" s="9">
        <v>45260</v>
      </c>
      <c r="B7152" t="s">
        <v>308</v>
      </c>
      <c r="C7152" t="s">
        <v>117</v>
      </c>
      <c r="D7152">
        <v>220003300000</v>
      </c>
      <c r="E7152">
        <v>25234400000</v>
      </c>
      <c r="F7152">
        <v>245237700000</v>
      </c>
      <c r="G7152">
        <v>1</v>
      </c>
      <c r="H7152">
        <v>2304600000</v>
      </c>
      <c r="I7152">
        <v>9.4865623498815114E-3</v>
      </c>
      <c r="J7152" t="s">
        <v>340</v>
      </c>
      <c r="K7152" t="s">
        <v>3119</v>
      </c>
      <c r="L7152" t="s">
        <v>2668</v>
      </c>
    </row>
    <row r="7153" spans="1:12" x14ac:dyDescent="0.3">
      <c r="A7153" s="9">
        <v>45260</v>
      </c>
      <c r="B7153" t="s">
        <v>310</v>
      </c>
      <c r="C7153" t="s">
        <v>142</v>
      </c>
      <c r="D7153">
        <v>88200000</v>
      </c>
      <c r="E7153">
        <v>0</v>
      </c>
      <c r="F7153">
        <v>88200000</v>
      </c>
      <c r="G7153">
        <v>74</v>
      </c>
      <c r="H7153">
        <v>3300000</v>
      </c>
      <c r="I7153">
        <v>3.8869257950530027E-2</v>
      </c>
      <c r="J7153" t="s">
        <v>340</v>
      </c>
      <c r="K7153" t="s">
        <v>2484</v>
      </c>
      <c r="L7153" t="s">
        <v>886</v>
      </c>
    </row>
    <row r="7154" spans="1:12" x14ac:dyDescent="0.3">
      <c r="A7154" s="9">
        <v>45260</v>
      </c>
      <c r="B7154" t="s">
        <v>311</v>
      </c>
      <c r="C7154" t="s">
        <v>120</v>
      </c>
      <c r="D7154">
        <v>0</v>
      </c>
      <c r="E7154">
        <v>100000</v>
      </c>
      <c r="F7154">
        <v>100000</v>
      </c>
      <c r="G7154">
        <v>123</v>
      </c>
      <c r="H7154">
        <v>100000</v>
      </c>
      <c r="I7154" t="s">
        <v>342</v>
      </c>
      <c r="J7154" t="s">
        <v>340</v>
      </c>
      <c r="K7154" t="s">
        <v>486</v>
      </c>
      <c r="L7154" t="s">
        <v>486</v>
      </c>
    </row>
    <row r="7155" spans="1:12" x14ac:dyDescent="0.3">
      <c r="A7155" s="9">
        <v>45260</v>
      </c>
      <c r="B7155" t="s">
        <v>312</v>
      </c>
      <c r="C7155" t="s">
        <v>121</v>
      </c>
      <c r="D7155">
        <v>0</v>
      </c>
      <c r="E7155">
        <v>0</v>
      </c>
      <c r="F7155">
        <v>0</v>
      </c>
      <c r="G7155">
        <v>122</v>
      </c>
      <c r="H7155">
        <v>0</v>
      </c>
      <c r="J7155" t="s">
        <v>339</v>
      </c>
      <c r="K7155" t="s">
        <v>348</v>
      </c>
      <c r="L7155" t="s">
        <v>348</v>
      </c>
    </row>
    <row r="7156" spans="1:12" x14ac:dyDescent="0.3">
      <c r="A7156" s="9">
        <v>45260</v>
      </c>
      <c r="B7156" t="s">
        <v>315</v>
      </c>
      <c r="C7156" t="s">
        <v>124</v>
      </c>
      <c r="D7156">
        <v>0</v>
      </c>
      <c r="E7156">
        <v>2300000</v>
      </c>
      <c r="F7156">
        <v>2300000</v>
      </c>
      <c r="G7156">
        <v>106</v>
      </c>
      <c r="H7156">
        <v>0</v>
      </c>
      <c r="I7156">
        <v>0</v>
      </c>
      <c r="J7156" t="s">
        <v>339</v>
      </c>
      <c r="K7156" t="s">
        <v>1418</v>
      </c>
      <c r="L7156" t="s">
        <v>348</v>
      </c>
    </row>
    <row r="7157" spans="1:12" x14ac:dyDescent="0.3">
      <c r="A7157" s="9">
        <v>45260</v>
      </c>
      <c r="B7157" t="s">
        <v>313</v>
      </c>
      <c r="C7157" t="s">
        <v>122</v>
      </c>
      <c r="D7157">
        <v>145700000</v>
      </c>
      <c r="E7157">
        <v>0</v>
      </c>
      <c r="F7157">
        <v>145700000</v>
      </c>
      <c r="G7157">
        <v>69</v>
      </c>
      <c r="H7157">
        <v>5800000</v>
      </c>
      <c r="I7157">
        <v>4.1458184417441028E-2</v>
      </c>
      <c r="J7157" t="s">
        <v>340</v>
      </c>
      <c r="K7157" t="s">
        <v>1026</v>
      </c>
      <c r="L7157" t="s">
        <v>1065</v>
      </c>
    </row>
    <row r="7158" spans="1:12" x14ac:dyDescent="0.3">
      <c r="A7158" s="9">
        <v>45260</v>
      </c>
      <c r="B7158" t="s">
        <v>292</v>
      </c>
      <c r="C7158" t="s">
        <v>101</v>
      </c>
      <c r="D7158">
        <v>19800500000</v>
      </c>
      <c r="E7158">
        <v>32400000</v>
      </c>
      <c r="F7158">
        <v>19832900000</v>
      </c>
      <c r="G7158">
        <v>9</v>
      </c>
      <c r="H7158">
        <v>-153600000</v>
      </c>
      <c r="I7158">
        <v>-7.685187501563555E-3</v>
      </c>
      <c r="J7158" t="s">
        <v>341</v>
      </c>
      <c r="K7158" t="s">
        <v>2713</v>
      </c>
      <c r="L7158" t="s">
        <v>1051</v>
      </c>
    </row>
    <row r="7159" spans="1:12" x14ac:dyDescent="0.3">
      <c r="A7159" s="9">
        <v>45260</v>
      </c>
      <c r="B7159" t="s">
        <v>321</v>
      </c>
      <c r="C7159" t="s">
        <v>130</v>
      </c>
      <c r="D7159">
        <v>345300000</v>
      </c>
      <c r="E7159">
        <v>54700000</v>
      </c>
      <c r="F7159">
        <v>400000000</v>
      </c>
      <c r="G7159">
        <v>58</v>
      </c>
      <c r="H7159">
        <v>1400000</v>
      </c>
      <c r="I7159">
        <v>3.512293025589564E-3</v>
      </c>
      <c r="J7159" t="s">
        <v>340</v>
      </c>
      <c r="K7159" t="s">
        <v>1149</v>
      </c>
      <c r="L7159" t="s">
        <v>550</v>
      </c>
    </row>
    <row r="7160" spans="1:12" x14ac:dyDescent="0.3">
      <c r="A7160" s="9">
        <v>45260</v>
      </c>
      <c r="B7160" t="s">
        <v>316</v>
      </c>
      <c r="C7160" t="s">
        <v>125</v>
      </c>
      <c r="D7160">
        <v>0</v>
      </c>
      <c r="E7160">
        <v>0</v>
      </c>
      <c r="F7160">
        <v>0</v>
      </c>
      <c r="G7160">
        <v>118</v>
      </c>
      <c r="H7160">
        <v>0</v>
      </c>
      <c r="J7160" t="s">
        <v>339</v>
      </c>
      <c r="K7160" t="s">
        <v>348</v>
      </c>
      <c r="L7160" t="s">
        <v>348</v>
      </c>
    </row>
    <row r="7161" spans="1:12" x14ac:dyDescent="0.3">
      <c r="A7161" s="9">
        <v>45260</v>
      </c>
      <c r="B7161" t="s">
        <v>317</v>
      </c>
      <c r="C7161" t="s">
        <v>126</v>
      </c>
      <c r="D7161">
        <v>12240900000</v>
      </c>
      <c r="E7161">
        <v>0</v>
      </c>
      <c r="F7161">
        <v>12240900000</v>
      </c>
      <c r="G7161">
        <v>17</v>
      </c>
      <c r="H7161">
        <v>-364500000</v>
      </c>
      <c r="I7161">
        <v>-2.891617878052263E-2</v>
      </c>
      <c r="J7161" t="s">
        <v>341</v>
      </c>
      <c r="K7161" t="s">
        <v>430</v>
      </c>
      <c r="L7161" t="s">
        <v>1662</v>
      </c>
    </row>
    <row r="7162" spans="1:12" x14ac:dyDescent="0.3">
      <c r="A7162" s="9">
        <v>45260</v>
      </c>
      <c r="B7162" t="s">
        <v>318</v>
      </c>
      <c r="C7162" t="s">
        <v>127</v>
      </c>
      <c r="D7162">
        <v>1400000</v>
      </c>
      <c r="E7162">
        <v>0</v>
      </c>
      <c r="F7162">
        <v>1400000</v>
      </c>
      <c r="G7162">
        <v>111</v>
      </c>
      <c r="H7162">
        <v>0</v>
      </c>
      <c r="I7162">
        <v>0</v>
      </c>
      <c r="J7162" t="s">
        <v>339</v>
      </c>
      <c r="K7162" t="s">
        <v>550</v>
      </c>
      <c r="L7162" t="s">
        <v>348</v>
      </c>
    </row>
    <row r="7163" spans="1:12" x14ac:dyDescent="0.3">
      <c r="A7163" s="9">
        <v>45260</v>
      </c>
      <c r="B7163" t="s">
        <v>319</v>
      </c>
      <c r="C7163" t="s">
        <v>128</v>
      </c>
      <c r="D7163">
        <v>6700000</v>
      </c>
      <c r="E7163">
        <v>0</v>
      </c>
      <c r="F7163">
        <v>6700000</v>
      </c>
      <c r="G7163">
        <v>99</v>
      </c>
      <c r="H7163">
        <v>0</v>
      </c>
      <c r="I7163">
        <v>0</v>
      </c>
      <c r="J7163" t="s">
        <v>339</v>
      </c>
      <c r="K7163" t="s">
        <v>533</v>
      </c>
      <c r="L7163" t="s">
        <v>348</v>
      </c>
    </row>
    <row r="7164" spans="1:12" x14ac:dyDescent="0.3">
      <c r="A7164" s="9">
        <v>45260</v>
      </c>
      <c r="B7164" t="s">
        <v>314</v>
      </c>
      <c r="C7164" t="s">
        <v>123</v>
      </c>
      <c r="D7164">
        <v>2100000</v>
      </c>
      <c r="E7164">
        <v>0</v>
      </c>
      <c r="F7164">
        <v>2100000</v>
      </c>
      <c r="G7164">
        <v>107</v>
      </c>
      <c r="H7164">
        <v>-200000</v>
      </c>
      <c r="I7164">
        <v>-8.6956521739130432E-2</v>
      </c>
      <c r="J7164" t="s">
        <v>341</v>
      </c>
      <c r="K7164" t="s">
        <v>1009</v>
      </c>
      <c r="L7164" t="s">
        <v>497</v>
      </c>
    </row>
    <row r="7165" spans="1:12" x14ac:dyDescent="0.3">
      <c r="A7165" s="9">
        <v>45260</v>
      </c>
      <c r="B7165" t="s">
        <v>335</v>
      </c>
      <c r="C7165" t="s">
        <v>153</v>
      </c>
      <c r="D7165">
        <v>48400000</v>
      </c>
      <c r="E7165">
        <v>0</v>
      </c>
      <c r="F7165">
        <v>48400000</v>
      </c>
      <c r="G7165">
        <v>82</v>
      </c>
      <c r="H7165">
        <v>13500000</v>
      </c>
      <c r="I7165">
        <v>0.38681948424068768</v>
      </c>
      <c r="J7165" t="s">
        <v>340</v>
      </c>
      <c r="K7165" t="s">
        <v>1951</v>
      </c>
      <c r="L7165" t="s">
        <v>1558</v>
      </c>
    </row>
    <row r="7166" spans="1:12" x14ac:dyDescent="0.3">
      <c r="A7166" s="9">
        <v>45291</v>
      </c>
      <c r="B7166" t="s">
        <v>207</v>
      </c>
      <c r="C7166" t="s">
        <v>16</v>
      </c>
      <c r="D7166">
        <v>2116300000</v>
      </c>
      <c r="E7166">
        <v>1643800000</v>
      </c>
      <c r="F7166">
        <v>3760100000</v>
      </c>
      <c r="G7166">
        <v>33</v>
      </c>
      <c r="H7166">
        <v>2900000</v>
      </c>
      <c r="I7166">
        <v>7.7185137868625569E-4</v>
      </c>
      <c r="J7166" t="s">
        <v>340</v>
      </c>
      <c r="K7166" t="s">
        <v>3047</v>
      </c>
      <c r="L7166" t="s">
        <v>490</v>
      </c>
    </row>
    <row r="7167" spans="1:12" x14ac:dyDescent="0.3">
      <c r="A7167" s="9">
        <v>45291</v>
      </c>
      <c r="B7167" t="s">
        <v>206</v>
      </c>
      <c r="C7167" t="s">
        <v>15</v>
      </c>
      <c r="D7167">
        <v>100000</v>
      </c>
      <c r="E7167">
        <v>0</v>
      </c>
      <c r="F7167">
        <v>100000</v>
      </c>
      <c r="G7167">
        <v>115</v>
      </c>
      <c r="H7167">
        <v>0</v>
      </c>
      <c r="I7167">
        <v>0</v>
      </c>
      <c r="J7167" t="s">
        <v>339</v>
      </c>
      <c r="K7167" t="s">
        <v>486</v>
      </c>
      <c r="L7167" t="s">
        <v>348</v>
      </c>
    </row>
    <row r="7168" spans="1:12" x14ac:dyDescent="0.3">
      <c r="A7168" s="9">
        <v>45291</v>
      </c>
      <c r="B7168" t="s">
        <v>205</v>
      </c>
      <c r="C7168" t="s">
        <v>14</v>
      </c>
      <c r="D7168">
        <v>9437100000</v>
      </c>
      <c r="E7168">
        <v>445300000</v>
      </c>
      <c r="F7168">
        <v>9882400000</v>
      </c>
      <c r="G7168">
        <v>20</v>
      </c>
      <c r="H7168">
        <v>41800000</v>
      </c>
      <c r="I7168">
        <v>4.2477084730605857E-3</v>
      </c>
      <c r="J7168" t="s">
        <v>340</v>
      </c>
      <c r="K7168" t="s">
        <v>2736</v>
      </c>
      <c r="L7168" t="s">
        <v>2764</v>
      </c>
    </row>
    <row r="7169" spans="1:12" x14ac:dyDescent="0.3">
      <c r="A7169" s="9">
        <v>45291</v>
      </c>
      <c r="B7169" t="s">
        <v>204</v>
      </c>
      <c r="C7169" t="s">
        <v>13</v>
      </c>
      <c r="D7169">
        <v>0</v>
      </c>
      <c r="E7169">
        <v>2000000</v>
      </c>
      <c r="F7169">
        <v>2000000</v>
      </c>
      <c r="G7169">
        <v>108</v>
      </c>
      <c r="H7169">
        <v>1300000</v>
      </c>
      <c r="I7169">
        <v>1.857142857142857</v>
      </c>
      <c r="J7169" t="s">
        <v>340</v>
      </c>
      <c r="K7169" t="s">
        <v>754</v>
      </c>
      <c r="L7169" t="s">
        <v>598</v>
      </c>
    </row>
    <row r="7170" spans="1:12" x14ac:dyDescent="0.3">
      <c r="A7170" s="9">
        <v>45291</v>
      </c>
      <c r="B7170" t="s">
        <v>203</v>
      </c>
      <c r="C7170" t="s">
        <v>12</v>
      </c>
      <c r="D7170">
        <v>27300000</v>
      </c>
      <c r="E7170">
        <v>100000</v>
      </c>
      <c r="F7170">
        <v>27400000</v>
      </c>
      <c r="G7170">
        <v>91</v>
      </c>
      <c r="H7170">
        <v>400000</v>
      </c>
      <c r="I7170">
        <v>1.4814814814814821E-2</v>
      </c>
      <c r="J7170" t="s">
        <v>340</v>
      </c>
      <c r="K7170" t="s">
        <v>1569</v>
      </c>
      <c r="L7170" t="s">
        <v>557</v>
      </c>
    </row>
    <row r="7171" spans="1:12" x14ac:dyDescent="0.3">
      <c r="A7171" s="9">
        <v>45291</v>
      </c>
      <c r="B7171" t="s">
        <v>334</v>
      </c>
      <c r="C7171" t="s">
        <v>151</v>
      </c>
      <c r="D7171">
        <v>5679300000</v>
      </c>
      <c r="E7171">
        <v>54000000</v>
      </c>
      <c r="F7171">
        <v>5733300000</v>
      </c>
      <c r="G7171">
        <v>26</v>
      </c>
      <c r="H7171">
        <v>47200000</v>
      </c>
      <c r="I7171">
        <v>8.3009444082939102E-3</v>
      </c>
      <c r="J7171" t="s">
        <v>340</v>
      </c>
      <c r="K7171" t="s">
        <v>2082</v>
      </c>
      <c r="L7171" t="s">
        <v>2006</v>
      </c>
    </row>
    <row r="7172" spans="1:12" x14ac:dyDescent="0.3">
      <c r="A7172" s="9">
        <v>45291</v>
      </c>
      <c r="B7172" t="s">
        <v>201</v>
      </c>
      <c r="C7172" t="s">
        <v>10</v>
      </c>
      <c r="D7172">
        <v>2596900000</v>
      </c>
      <c r="E7172">
        <v>123800000</v>
      </c>
      <c r="F7172">
        <v>2720700000</v>
      </c>
      <c r="G7172">
        <v>38</v>
      </c>
      <c r="H7172">
        <v>-123300000</v>
      </c>
      <c r="I7172">
        <v>-4.3354430379746837E-2</v>
      </c>
      <c r="J7172" t="s">
        <v>341</v>
      </c>
      <c r="K7172" t="s">
        <v>2198</v>
      </c>
      <c r="L7172" t="s">
        <v>695</v>
      </c>
    </row>
    <row r="7173" spans="1:12" x14ac:dyDescent="0.3">
      <c r="A7173" s="9">
        <v>45291</v>
      </c>
      <c r="B7173" t="s">
        <v>200</v>
      </c>
      <c r="C7173" t="s">
        <v>9</v>
      </c>
      <c r="D7173">
        <v>7127000000</v>
      </c>
      <c r="E7173">
        <v>0</v>
      </c>
      <c r="F7173">
        <v>7127000000</v>
      </c>
      <c r="G7173">
        <v>23</v>
      </c>
      <c r="H7173">
        <v>375500000</v>
      </c>
      <c r="I7173">
        <v>5.5617270236243799E-2</v>
      </c>
      <c r="J7173" t="s">
        <v>340</v>
      </c>
      <c r="K7173" t="s">
        <v>3120</v>
      </c>
      <c r="L7173" t="s">
        <v>3121</v>
      </c>
    </row>
    <row r="7174" spans="1:12" x14ac:dyDescent="0.3">
      <c r="A7174" s="9">
        <v>45291</v>
      </c>
      <c r="B7174" t="s">
        <v>199</v>
      </c>
      <c r="C7174" t="s">
        <v>8</v>
      </c>
      <c r="D7174">
        <v>9000000</v>
      </c>
      <c r="E7174">
        <v>0</v>
      </c>
      <c r="F7174">
        <v>9000000</v>
      </c>
      <c r="G7174">
        <v>97</v>
      </c>
      <c r="H7174">
        <v>500000</v>
      </c>
      <c r="I7174">
        <v>5.8823529411764712E-2</v>
      </c>
      <c r="J7174" t="s">
        <v>340</v>
      </c>
      <c r="K7174" t="s">
        <v>1370</v>
      </c>
      <c r="L7174" t="s">
        <v>361</v>
      </c>
    </row>
    <row r="7175" spans="1:12" x14ac:dyDescent="0.3">
      <c r="A7175" s="9">
        <v>45291</v>
      </c>
      <c r="B7175" t="s">
        <v>225</v>
      </c>
      <c r="C7175" t="s">
        <v>34</v>
      </c>
      <c r="D7175">
        <v>184156700000</v>
      </c>
      <c r="E7175">
        <v>19868900000</v>
      </c>
      <c r="F7175">
        <v>204025600000</v>
      </c>
      <c r="G7175">
        <v>2</v>
      </c>
      <c r="H7175">
        <v>782100000</v>
      </c>
      <c r="I7175">
        <v>3.8480935429669339E-3</v>
      </c>
      <c r="J7175" t="s">
        <v>340</v>
      </c>
      <c r="K7175" t="s">
        <v>3122</v>
      </c>
      <c r="L7175" t="s">
        <v>1153</v>
      </c>
    </row>
    <row r="7176" spans="1:12" x14ac:dyDescent="0.3">
      <c r="A7176" s="9">
        <v>45291</v>
      </c>
      <c r="B7176" t="s">
        <v>329</v>
      </c>
      <c r="C7176" t="s">
        <v>146</v>
      </c>
      <c r="D7176">
        <v>23000000</v>
      </c>
      <c r="E7176">
        <v>0</v>
      </c>
      <c r="F7176">
        <v>23000000</v>
      </c>
      <c r="G7176">
        <v>93</v>
      </c>
      <c r="H7176">
        <v>-500000</v>
      </c>
      <c r="I7176">
        <v>-2.1276595744680851E-2</v>
      </c>
      <c r="J7176" t="s">
        <v>341</v>
      </c>
      <c r="K7176" t="s">
        <v>2292</v>
      </c>
      <c r="L7176" t="s">
        <v>472</v>
      </c>
    </row>
    <row r="7177" spans="1:12" x14ac:dyDescent="0.3">
      <c r="A7177" s="9">
        <v>45291</v>
      </c>
      <c r="B7177" t="s">
        <v>202</v>
      </c>
      <c r="C7177" t="s">
        <v>11</v>
      </c>
      <c r="D7177">
        <v>111500000</v>
      </c>
      <c r="E7177">
        <v>0</v>
      </c>
      <c r="F7177">
        <v>111500000</v>
      </c>
      <c r="G7177">
        <v>72</v>
      </c>
      <c r="H7177">
        <v>-200000</v>
      </c>
      <c r="I7177">
        <v>-1.790510295434199E-3</v>
      </c>
      <c r="J7177" t="s">
        <v>341</v>
      </c>
      <c r="K7177" t="s">
        <v>628</v>
      </c>
      <c r="L7177" t="s">
        <v>497</v>
      </c>
    </row>
    <row r="7178" spans="1:12" x14ac:dyDescent="0.3">
      <c r="A7178" s="9">
        <v>45291</v>
      </c>
      <c r="B7178" t="s">
        <v>208</v>
      </c>
      <c r="C7178" t="s">
        <v>17</v>
      </c>
      <c r="D7178">
        <v>2162600000</v>
      </c>
      <c r="E7178">
        <v>172500000</v>
      </c>
      <c r="F7178">
        <v>2335100000</v>
      </c>
      <c r="G7178">
        <v>40</v>
      </c>
      <c r="H7178">
        <v>48800000</v>
      </c>
      <c r="I7178">
        <v>2.1344530464068579E-2</v>
      </c>
      <c r="J7178" t="s">
        <v>340</v>
      </c>
      <c r="K7178" t="s">
        <v>1395</v>
      </c>
      <c r="L7178" t="s">
        <v>1896</v>
      </c>
    </row>
    <row r="7179" spans="1:12" x14ac:dyDescent="0.3">
      <c r="A7179" s="9">
        <v>45291</v>
      </c>
      <c r="B7179" t="s">
        <v>220</v>
      </c>
      <c r="C7179" t="s">
        <v>29</v>
      </c>
      <c r="D7179">
        <v>28900000</v>
      </c>
      <c r="E7179">
        <v>0</v>
      </c>
      <c r="F7179">
        <v>28900000</v>
      </c>
      <c r="G7179">
        <v>90</v>
      </c>
      <c r="H7179">
        <v>-100000</v>
      </c>
      <c r="I7179">
        <v>-3.448275862068965E-3</v>
      </c>
      <c r="J7179" t="s">
        <v>341</v>
      </c>
      <c r="K7179" t="s">
        <v>1143</v>
      </c>
      <c r="L7179" t="s">
        <v>503</v>
      </c>
    </row>
    <row r="7180" spans="1:12" x14ac:dyDescent="0.3">
      <c r="A7180" s="9">
        <v>45291</v>
      </c>
      <c r="B7180" t="s">
        <v>211</v>
      </c>
      <c r="C7180" t="s">
        <v>20</v>
      </c>
      <c r="D7180">
        <v>2179400000</v>
      </c>
      <c r="E7180">
        <v>154000000</v>
      </c>
      <c r="F7180">
        <v>2333400000</v>
      </c>
      <c r="G7180">
        <v>41</v>
      </c>
      <c r="H7180">
        <v>-78400000</v>
      </c>
      <c r="I7180">
        <v>-3.2506841363297123E-2</v>
      </c>
      <c r="J7180" t="s">
        <v>341</v>
      </c>
      <c r="K7180" t="s">
        <v>3123</v>
      </c>
      <c r="L7180" t="s">
        <v>2196</v>
      </c>
    </row>
    <row r="7181" spans="1:12" x14ac:dyDescent="0.3">
      <c r="A7181" s="9">
        <v>45291</v>
      </c>
      <c r="B7181" t="s">
        <v>212</v>
      </c>
      <c r="C7181" t="s">
        <v>21</v>
      </c>
      <c r="D7181">
        <v>2000000</v>
      </c>
      <c r="E7181">
        <v>500000</v>
      </c>
      <c r="F7181">
        <v>2500000</v>
      </c>
      <c r="G7181">
        <v>104</v>
      </c>
      <c r="H7181">
        <v>0</v>
      </c>
      <c r="I7181">
        <v>0</v>
      </c>
      <c r="J7181" t="s">
        <v>339</v>
      </c>
      <c r="K7181" t="s">
        <v>667</v>
      </c>
      <c r="L7181" t="s">
        <v>348</v>
      </c>
    </row>
    <row r="7182" spans="1:12" x14ac:dyDescent="0.3">
      <c r="A7182" s="9">
        <v>45291</v>
      </c>
      <c r="B7182" t="s">
        <v>213</v>
      </c>
      <c r="C7182" t="s">
        <v>22</v>
      </c>
      <c r="D7182">
        <v>190300000</v>
      </c>
      <c r="E7182">
        <v>0</v>
      </c>
      <c r="F7182">
        <v>190300000</v>
      </c>
      <c r="G7182">
        <v>68</v>
      </c>
      <c r="H7182">
        <v>-300000</v>
      </c>
      <c r="I7182">
        <v>-1.5739769150052471E-3</v>
      </c>
      <c r="J7182" t="s">
        <v>341</v>
      </c>
      <c r="K7182" t="s">
        <v>2483</v>
      </c>
      <c r="L7182" t="s">
        <v>632</v>
      </c>
    </row>
    <row r="7183" spans="1:12" x14ac:dyDescent="0.3">
      <c r="A7183" s="9">
        <v>45291</v>
      </c>
      <c r="B7183" t="s">
        <v>214</v>
      </c>
      <c r="C7183" t="s">
        <v>23</v>
      </c>
      <c r="D7183">
        <v>41400000</v>
      </c>
      <c r="E7183">
        <v>23600000</v>
      </c>
      <c r="F7183">
        <v>65000000</v>
      </c>
      <c r="G7183">
        <v>79</v>
      </c>
      <c r="H7183">
        <v>3600000</v>
      </c>
      <c r="I7183">
        <v>5.8631921824104233E-2</v>
      </c>
      <c r="J7183" t="s">
        <v>340</v>
      </c>
      <c r="K7183" t="s">
        <v>913</v>
      </c>
      <c r="L7183" t="s">
        <v>897</v>
      </c>
    </row>
    <row r="7184" spans="1:12" x14ac:dyDescent="0.3">
      <c r="A7184" s="9">
        <v>45291</v>
      </c>
      <c r="B7184" t="s">
        <v>216</v>
      </c>
      <c r="C7184" t="s">
        <v>25</v>
      </c>
      <c r="D7184">
        <v>41900000</v>
      </c>
      <c r="E7184">
        <v>200000</v>
      </c>
      <c r="F7184">
        <v>42100000</v>
      </c>
      <c r="G7184">
        <v>84</v>
      </c>
      <c r="H7184">
        <v>-800000</v>
      </c>
      <c r="I7184">
        <v>-1.8648018648018651E-2</v>
      </c>
      <c r="J7184" t="s">
        <v>341</v>
      </c>
      <c r="K7184" t="s">
        <v>1738</v>
      </c>
      <c r="L7184" t="s">
        <v>664</v>
      </c>
    </row>
    <row r="7185" spans="1:12" x14ac:dyDescent="0.3">
      <c r="A7185" s="9">
        <v>45291</v>
      </c>
      <c r="B7185" t="s">
        <v>234</v>
      </c>
      <c r="C7185" t="s">
        <v>156</v>
      </c>
      <c r="D7185">
        <v>335400000</v>
      </c>
      <c r="E7185">
        <v>51300000</v>
      </c>
      <c r="F7185">
        <v>386700000</v>
      </c>
      <c r="G7185">
        <v>59</v>
      </c>
      <c r="H7185">
        <v>-4300000</v>
      </c>
      <c r="I7185">
        <v>-1.099744245524297E-2</v>
      </c>
      <c r="J7185" t="s">
        <v>341</v>
      </c>
      <c r="K7185" t="s">
        <v>416</v>
      </c>
      <c r="L7185" t="s">
        <v>808</v>
      </c>
    </row>
    <row r="7186" spans="1:12" x14ac:dyDescent="0.3">
      <c r="A7186" s="9">
        <v>45291</v>
      </c>
      <c r="B7186" t="s">
        <v>221</v>
      </c>
      <c r="C7186" t="s">
        <v>30</v>
      </c>
      <c r="D7186">
        <v>3081700000</v>
      </c>
      <c r="E7186">
        <v>78800000</v>
      </c>
      <c r="F7186">
        <v>3160500000</v>
      </c>
      <c r="G7186">
        <v>36</v>
      </c>
      <c r="H7186">
        <v>-42800000</v>
      </c>
      <c r="I7186">
        <v>-1.336122124059563E-2</v>
      </c>
      <c r="J7186" t="s">
        <v>341</v>
      </c>
      <c r="K7186" t="s">
        <v>2102</v>
      </c>
      <c r="L7186" t="s">
        <v>836</v>
      </c>
    </row>
    <row r="7187" spans="1:12" x14ac:dyDescent="0.3">
      <c r="A7187" s="9">
        <v>45291</v>
      </c>
      <c r="B7187" t="s">
        <v>222</v>
      </c>
      <c r="C7187" t="s">
        <v>31</v>
      </c>
      <c r="D7187">
        <v>1058300000</v>
      </c>
      <c r="E7187">
        <v>166900000</v>
      </c>
      <c r="F7187">
        <v>1225200000</v>
      </c>
      <c r="G7187">
        <v>46</v>
      </c>
      <c r="H7187">
        <v>-3200000</v>
      </c>
      <c r="I7187">
        <v>-2.605014653207424E-3</v>
      </c>
      <c r="J7187" t="s">
        <v>341</v>
      </c>
      <c r="K7187" t="s">
        <v>2257</v>
      </c>
      <c r="L7187" t="s">
        <v>1958</v>
      </c>
    </row>
    <row r="7188" spans="1:12" x14ac:dyDescent="0.3">
      <c r="A7188" s="9">
        <v>45291</v>
      </c>
      <c r="B7188" t="s">
        <v>223</v>
      </c>
      <c r="C7188" t="s">
        <v>32</v>
      </c>
      <c r="D7188">
        <v>63700000</v>
      </c>
      <c r="E7188">
        <v>10800000</v>
      </c>
      <c r="F7188">
        <v>74500000</v>
      </c>
      <c r="G7188">
        <v>76</v>
      </c>
      <c r="H7188">
        <v>-1300000</v>
      </c>
      <c r="I7188">
        <v>-1.7150395778364119E-2</v>
      </c>
      <c r="J7188" t="s">
        <v>341</v>
      </c>
      <c r="K7188" t="s">
        <v>1961</v>
      </c>
      <c r="L7188" t="s">
        <v>1023</v>
      </c>
    </row>
    <row r="7189" spans="1:12" x14ac:dyDescent="0.3">
      <c r="A7189" s="9">
        <v>45291</v>
      </c>
      <c r="B7189" t="s">
        <v>242</v>
      </c>
      <c r="C7189" t="s">
        <v>51</v>
      </c>
      <c r="D7189">
        <v>16600000</v>
      </c>
      <c r="E7189">
        <v>0</v>
      </c>
      <c r="F7189">
        <v>16600000</v>
      </c>
      <c r="G7189">
        <v>95</v>
      </c>
      <c r="H7189">
        <v>-1299999.9999999979</v>
      </c>
      <c r="I7189">
        <v>-7.2625698324022242E-2</v>
      </c>
      <c r="J7189" t="s">
        <v>341</v>
      </c>
      <c r="K7189" t="s">
        <v>1919</v>
      </c>
      <c r="L7189" t="s">
        <v>1023</v>
      </c>
    </row>
    <row r="7190" spans="1:12" x14ac:dyDescent="0.3">
      <c r="A7190" s="9">
        <v>45291</v>
      </c>
      <c r="B7190" t="s">
        <v>258</v>
      </c>
      <c r="C7190" t="s">
        <v>67</v>
      </c>
      <c r="D7190">
        <v>343500000</v>
      </c>
      <c r="E7190">
        <v>15600000</v>
      </c>
      <c r="F7190">
        <v>359100000</v>
      </c>
      <c r="G7190">
        <v>61</v>
      </c>
      <c r="H7190">
        <v>3300000</v>
      </c>
      <c r="I7190">
        <v>9.2748735244519397E-3</v>
      </c>
      <c r="J7190" t="s">
        <v>340</v>
      </c>
      <c r="K7190" t="s">
        <v>1099</v>
      </c>
      <c r="L7190" t="s">
        <v>886</v>
      </c>
    </row>
    <row r="7191" spans="1:12" x14ac:dyDescent="0.3">
      <c r="A7191" s="9">
        <v>45291</v>
      </c>
      <c r="B7191" t="s">
        <v>338</v>
      </c>
      <c r="C7191" t="s">
        <v>158</v>
      </c>
      <c r="D7191">
        <v>100000</v>
      </c>
      <c r="E7191">
        <v>0</v>
      </c>
      <c r="F7191">
        <v>100000</v>
      </c>
      <c r="G7191">
        <v>116</v>
      </c>
      <c r="H7191">
        <v>-100000</v>
      </c>
      <c r="I7191">
        <v>-0.5</v>
      </c>
      <c r="J7191" t="s">
        <v>341</v>
      </c>
      <c r="K7191" t="s">
        <v>486</v>
      </c>
      <c r="L7191" t="s">
        <v>503</v>
      </c>
    </row>
    <row r="7192" spans="1:12" x14ac:dyDescent="0.3">
      <c r="A7192" s="9">
        <v>45291</v>
      </c>
      <c r="B7192" t="s">
        <v>291</v>
      </c>
      <c r="C7192" t="s">
        <v>100</v>
      </c>
      <c r="D7192">
        <v>900000</v>
      </c>
      <c r="E7192">
        <v>300000</v>
      </c>
      <c r="F7192">
        <v>1200000</v>
      </c>
      <c r="G7192">
        <v>112</v>
      </c>
      <c r="H7192">
        <v>-5200000</v>
      </c>
      <c r="I7192">
        <v>-0.8125</v>
      </c>
      <c r="J7192" t="s">
        <v>341</v>
      </c>
      <c r="K7192" t="s">
        <v>369</v>
      </c>
      <c r="L7192" t="s">
        <v>1443</v>
      </c>
    </row>
    <row r="7193" spans="1:12" x14ac:dyDescent="0.3">
      <c r="A7193" s="9">
        <v>45291</v>
      </c>
      <c r="B7193" t="s">
        <v>337</v>
      </c>
      <c r="C7193" t="s">
        <v>155</v>
      </c>
      <c r="D7193">
        <v>0</v>
      </c>
      <c r="E7193">
        <v>0</v>
      </c>
      <c r="F7193">
        <v>0</v>
      </c>
      <c r="G7193">
        <v>124</v>
      </c>
      <c r="H7193">
        <v>0</v>
      </c>
      <c r="J7193" t="s">
        <v>339</v>
      </c>
      <c r="K7193" t="s">
        <v>348</v>
      </c>
      <c r="L7193" t="s">
        <v>348</v>
      </c>
    </row>
    <row r="7194" spans="1:12" x14ac:dyDescent="0.3">
      <c r="A7194" s="9">
        <v>45291</v>
      </c>
      <c r="B7194" t="s">
        <v>226</v>
      </c>
      <c r="C7194" t="s">
        <v>35</v>
      </c>
      <c r="D7194">
        <v>71100000</v>
      </c>
      <c r="E7194">
        <v>1100000</v>
      </c>
      <c r="F7194">
        <v>72200000</v>
      </c>
      <c r="G7194">
        <v>77</v>
      </c>
      <c r="H7194">
        <v>-400000</v>
      </c>
      <c r="I7194">
        <v>-5.5096418732782371E-3</v>
      </c>
      <c r="J7194" t="s">
        <v>341</v>
      </c>
      <c r="K7194" t="s">
        <v>2363</v>
      </c>
      <c r="L7194" t="s">
        <v>909</v>
      </c>
    </row>
    <row r="7195" spans="1:12" x14ac:dyDescent="0.3">
      <c r="A7195" s="9">
        <v>45291</v>
      </c>
      <c r="B7195" t="s">
        <v>336</v>
      </c>
      <c r="C7195" t="s">
        <v>154</v>
      </c>
      <c r="D7195">
        <v>0</v>
      </c>
      <c r="E7195">
        <v>0</v>
      </c>
      <c r="F7195">
        <v>0</v>
      </c>
      <c r="G7195">
        <v>126</v>
      </c>
      <c r="H7195">
        <v>0</v>
      </c>
      <c r="J7195" t="s">
        <v>339</v>
      </c>
      <c r="K7195" t="s">
        <v>348</v>
      </c>
      <c r="L7195" t="s">
        <v>348</v>
      </c>
    </row>
    <row r="7196" spans="1:12" x14ac:dyDescent="0.3">
      <c r="A7196" s="9">
        <v>45291</v>
      </c>
      <c r="B7196" t="s">
        <v>256</v>
      </c>
      <c r="C7196" t="s">
        <v>65</v>
      </c>
      <c r="D7196">
        <v>348400000</v>
      </c>
      <c r="E7196">
        <v>78900000</v>
      </c>
      <c r="F7196">
        <v>427300000</v>
      </c>
      <c r="G7196">
        <v>57</v>
      </c>
      <c r="H7196">
        <v>-22600000</v>
      </c>
      <c r="I7196">
        <v>-5.0233385196710383E-2</v>
      </c>
      <c r="J7196" t="s">
        <v>341</v>
      </c>
      <c r="K7196" t="s">
        <v>2835</v>
      </c>
      <c r="L7196" t="s">
        <v>1501</v>
      </c>
    </row>
    <row r="7197" spans="1:12" x14ac:dyDescent="0.3">
      <c r="A7197" s="9">
        <v>45291</v>
      </c>
      <c r="B7197" t="s">
        <v>260</v>
      </c>
      <c r="C7197" t="s">
        <v>69</v>
      </c>
      <c r="D7197">
        <v>10552600000</v>
      </c>
      <c r="E7197">
        <v>573000000</v>
      </c>
      <c r="F7197">
        <v>11125600000</v>
      </c>
      <c r="G7197">
        <v>19</v>
      </c>
      <c r="H7197">
        <v>-476000000</v>
      </c>
      <c r="I7197">
        <v>-4.1028823610536468E-2</v>
      </c>
      <c r="J7197" t="s">
        <v>341</v>
      </c>
      <c r="K7197" t="s">
        <v>1583</v>
      </c>
      <c r="L7197" t="s">
        <v>605</v>
      </c>
    </row>
    <row r="7198" spans="1:12" x14ac:dyDescent="0.3">
      <c r="A7198" s="9">
        <v>45291</v>
      </c>
      <c r="B7198" t="s">
        <v>231</v>
      </c>
      <c r="C7198" t="s">
        <v>40</v>
      </c>
      <c r="D7198">
        <v>544700000</v>
      </c>
      <c r="E7198">
        <v>508000000</v>
      </c>
      <c r="F7198">
        <v>1052700000</v>
      </c>
      <c r="G7198">
        <v>48</v>
      </c>
      <c r="H7198">
        <v>-2400000</v>
      </c>
      <c r="I7198">
        <v>-2.274665908444697E-3</v>
      </c>
      <c r="J7198" t="s">
        <v>341</v>
      </c>
      <c r="K7198" t="s">
        <v>1865</v>
      </c>
      <c r="L7198" t="s">
        <v>2016</v>
      </c>
    </row>
    <row r="7199" spans="1:12" x14ac:dyDescent="0.3">
      <c r="A7199" s="9">
        <v>45291</v>
      </c>
      <c r="B7199" t="s">
        <v>232</v>
      </c>
      <c r="C7199" t="s">
        <v>41</v>
      </c>
      <c r="D7199">
        <v>311600000</v>
      </c>
      <c r="E7199">
        <v>0</v>
      </c>
      <c r="F7199">
        <v>311600000</v>
      </c>
      <c r="G7199">
        <v>62</v>
      </c>
      <c r="H7199">
        <v>12300000</v>
      </c>
      <c r="I7199">
        <v>4.1095890410958902E-2</v>
      </c>
      <c r="J7199" t="s">
        <v>340</v>
      </c>
      <c r="K7199" t="s">
        <v>526</v>
      </c>
      <c r="L7199" t="s">
        <v>583</v>
      </c>
    </row>
    <row r="7200" spans="1:12" x14ac:dyDescent="0.3">
      <c r="A7200" s="9">
        <v>45291</v>
      </c>
      <c r="B7200" t="s">
        <v>233</v>
      </c>
      <c r="C7200" t="s">
        <v>42</v>
      </c>
      <c r="D7200">
        <v>138804600000</v>
      </c>
      <c r="E7200">
        <v>17128900000</v>
      </c>
      <c r="F7200">
        <v>155933500000</v>
      </c>
      <c r="G7200">
        <v>4</v>
      </c>
      <c r="H7200">
        <v>1152300000</v>
      </c>
      <c r="I7200">
        <v>7.4447025866190468E-3</v>
      </c>
      <c r="J7200" t="s">
        <v>340</v>
      </c>
      <c r="K7200" t="s">
        <v>1873</v>
      </c>
      <c r="L7200" t="s">
        <v>711</v>
      </c>
    </row>
    <row r="7201" spans="1:12" x14ac:dyDescent="0.3">
      <c r="A7201" s="9">
        <v>45291</v>
      </c>
      <c r="B7201" t="s">
        <v>235</v>
      </c>
      <c r="C7201" t="s">
        <v>44</v>
      </c>
      <c r="D7201">
        <v>0</v>
      </c>
      <c r="E7201">
        <v>0</v>
      </c>
      <c r="F7201">
        <v>0</v>
      </c>
      <c r="G7201">
        <v>121</v>
      </c>
      <c r="H7201">
        <v>0</v>
      </c>
      <c r="J7201" t="s">
        <v>339</v>
      </c>
      <c r="K7201" t="s">
        <v>348</v>
      </c>
      <c r="L7201" t="s">
        <v>348</v>
      </c>
    </row>
    <row r="7202" spans="1:12" x14ac:dyDescent="0.3">
      <c r="A7202" s="9">
        <v>45291</v>
      </c>
      <c r="B7202" t="s">
        <v>270</v>
      </c>
      <c r="C7202" t="s">
        <v>140</v>
      </c>
      <c r="D7202">
        <v>25600000</v>
      </c>
      <c r="E7202">
        <v>0</v>
      </c>
      <c r="F7202">
        <v>25600000</v>
      </c>
      <c r="G7202">
        <v>92</v>
      </c>
      <c r="H7202">
        <v>0</v>
      </c>
      <c r="I7202">
        <v>0</v>
      </c>
      <c r="J7202" t="s">
        <v>339</v>
      </c>
      <c r="K7202" t="s">
        <v>2501</v>
      </c>
      <c r="L7202" t="s">
        <v>348</v>
      </c>
    </row>
    <row r="7203" spans="1:12" x14ac:dyDescent="0.3">
      <c r="A7203" s="9">
        <v>45291</v>
      </c>
      <c r="B7203" t="s">
        <v>236</v>
      </c>
      <c r="C7203" t="s">
        <v>45</v>
      </c>
      <c r="D7203">
        <v>0</v>
      </c>
      <c r="E7203">
        <v>0</v>
      </c>
      <c r="F7203">
        <v>0</v>
      </c>
      <c r="G7203">
        <v>117</v>
      </c>
      <c r="H7203">
        <v>0</v>
      </c>
      <c r="J7203" t="s">
        <v>339</v>
      </c>
      <c r="K7203" t="s">
        <v>348</v>
      </c>
      <c r="L7203" t="s">
        <v>348</v>
      </c>
    </row>
    <row r="7204" spans="1:12" x14ac:dyDescent="0.3">
      <c r="A7204" s="9">
        <v>45291</v>
      </c>
      <c r="B7204" t="s">
        <v>237</v>
      </c>
      <c r="C7204" t="s">
        <v>46</v>
      </c>
      <c r="D7204">
        <v>36000000</v>
      </c>
      <c r="E7204">
        <v>33400000</v>
      </c>
      <c r="F7204">
        <v>69400000</v>
      </c>
      <c r="G7204">
        <v>78</v>
      </c>
      <c r="H7204">
        <v>-300000</v>
      </c>
      <c r="I7204">
        <v>-4.30416068866571E-3</v>
      </c>
      <c r="J7204" t="s">
        <v>341</v>
      </c>
      <c r="K7204" t="s">
        <v>1315</v>
      </c>
      <c r="L7204" t="s">
        <v>632</v>
      </c>
    </row>
    <row r="7205" spans="1:12" x14ac:dyDescent="0.3">
      <c r="A7205" s="9">
        <v>45291</v>
      </c>
      <c r="B7205" t="s">
        <v>238</v>
      </c>
      <c r="C7205" t="s">
        <v>47</v>
      </c>
      <c r="D7205">
        <v>97500000</v>
      </c>
      <c r="E7205">
        <v>0</v>
      </c>
      <c r="F7205">
        <v>97500000</v>
      </c>
      <c r="G7205">
        <v>73</v>
      </c>
      <c r="H7205">
        <v>-3900000</v>
      </c>
      <c r="I7205">
        <v>-3.8461538461538457E-2</v>
      </c>
      <c r="J7205" t="s">
        <v>341</v>
      </c>
      <c r="K7205" t="s">
        <v>3124</v>
      </c>
      <c r="L7205" t="s">
        <v>752</v>
      </c>
    </row>
    <row r="7206" spans="1:12" x14ac:dyDescent="0.3">
      <c r="A7206" s="9">
        <v>45291</v>
      </c>
      <c r="B7206" t="s">
        <v>239</v>
      </c>
      <c r="C7206" t="s">
        <v>48</v>
      </c>
      <c r="D7206">
        <v>30800000</v>
      </c>
      <c r="E7206">
        <v>0</v>
      </c>
      <c r="F7206">
        <v>30800000</v>
      </c>
      <c r="G7206">
        <v>89</v>
      </c>
      <c r="H7206">
        <v>-1700000</v>
      </c>
      <c r="I7206">
        <v>-5.2307692307692312E-2</v>
      </c>
      <c r="J7206" t="s">
        <v>341</v>
      </c>
      <c r="K7206" t="s">
        <v>648</v>
      </c>
      <c r="L7206" t="s">
        <v>1485</v>
      </c>
    </row>
    <row r="7207" spans="1:12" x14ac:dyDescent="0.3">
      <c r="A7207" s="9">
        <v>45291</v>
      </c>
      <c r="B7207" t="s">
        <v>241</v>
      </c>
      <c r="C7207" t="s">
        <v>50</v>
      </c>
      <c r="D7207">
        <v>307100000</v>
      </c>
      <c r="E7207">
        <v>59500000</v>
      </c>
      <c r="F7207">
        <v>366600000</v>
      </c>
      <c r="G7207">
        <v>60</v>
      </c>
      <c r="H7207">
        <v>4300000</v>
      </c>
      <c r="I7207">
        <v>1.1868617168092741E-2</v>
      </c>
      <c r="J7207" t="s">
        <v>340</v>
      </c>
      <c r="K7207" t="s">
        <v>3125</v>
      </c>
      <c r="L7207" t="s">
        <v>761</v>
      </c>
    </row>
    <row r="7208" spans="1:12" x14ac:dyDescent="0.3">
      <c r="A7208" s="9">
        <v>45291</v>
      </c>
      <c r="B7208" t="s">
        <v>243</v>
      </c>
      <c r="C7208" t="s">
        <v>52</v>
      </c>
      <c r="D7208">
        <v>2999600000</v>
      </c>
      <c r="E7208">
        <v>16404600000</v>
      </c>
      <c r="F7208">
        <v>19404200000</v>
      </c>
      <c r="G7208">
        <v>10</v>
      </c>
      <c r="H7208">
        <v>-653900000</v>
      </c>
      <c r="I7208">
        <v>-3.260029613971413E-2</v>
      </c>
      <c r="J7208" t="s">
        <v>341</v>
      </c>
      <c r="K7208" t="s">
        <v>1172</v>
      </c>
      <c r="L7208" t="s">
        <v>793</v>
      </c>
    </row>
    <row r="7209" spans="1:12" x14ac:dyDescent="0.3">
      <c r="A7209" s="9">
        <v>45291</v>
      </c>
      <c r="B7209" t="s">
        <v>257</v>
      </c>
      <c r="C7209" t="s">
        <v>66</v>
      </c>
      <c r="D7209">
        <v>871200000</v>
      </c>
      <c r="E7209">
        <v>0</v>
      </c>
      <c r="F7209">
        <v>871200000</v>
      </c>
      <c r="G7209">
        <v>50</v>
      </c>
      <c r="H7209">
        <v>65900000</v>
      </c>
      <c r="I7209">
        <v>8.1832857320253319E-2</v>
      </c>
      <c r="J7209" t="s">
        <v>340</v>
      </c>
      <c r="K7209" t="s">
        <v>2998</v>
      </c>
      <c r="L7209" t="s">
        <v>3126</v>
      </c>
    </row>
    <row r="7210" spans="1:12" x14ac:dyDescent="0.3">
      <c r="A7210" s="9">
        <v>45291</v>
      </c>
      <c r="B7210" t="s">
        <v>244</v>
      </c>
      <c r="C7210" t="s">
        <v>53</v>
      </c>
      <c r="D7210">
        <v>6900000</v>
      </c>
      <c r="E7210">
        <v>0</v>
      </c>
      <c r="F7210">
        <v>6900000</v>
      </c>
      <c r="G7210">
        <v>98</v>
      </c>
      <c r="H7210">
        <v>-66100000</v>
      </c>
      <c r="I7210">
        <v>-0.90547945205479452</v>
      </c>
      <c r="J7210" t="s">
        <v>341</v>
      </c>
      <c r="K7210" t="s">
        <v>873</v>
      </c>
      <c r="L7210" t="s">
        <v>2586</v>
      </c>
    </row>
    <row r="7211" spans="1:12" x14ac:dyDescent="0.3">
      <c r="A7211" s="9">
        <v>45291</v>
      </c>
      <c r="B7211" t="s">
        <v>245</v>
      </c>
      <c r="C7211" t="s">
        <v>54</v>
      </c>
      <c r="D7211">
        <v>17907700000</v>
      </c>
      <c r="E7211">
        <v>2546100000</v>
      </c>
      <c r="F7211">
        <v>20453800000</v>
      </c>
      <c r="G7211">
        <v>7</v>
      </c>
      <c r="H7211">
        <v>1352200000</v>
      </c>
      <c r="I7211">
        <v>7.0789881475897307E-2</v>
      </c>
      <c r="J7211" t="s">
        <v>340</v>
      </c>
      <c r="K7211" t="s">
        <v>1590</v>
      </c>
      <c r="L7211" t="s">
        <v>1979</v>
      </c>
    </row>
    <row r="7212" spans="1:12" x14ac:dyDescent="0.3">
      <c r="A7212" s="9">
        <v>45291</v>
      </c>
      <c r="B7212" t="s">
        <v>246</v>
      </c>
      <c r="C7212" t="s">
        <v>55</v>
      </c>
      <c r="D7212">
        <v>4789700000</v>
      </c>
      <c r="E7212">
        <v>1168900000</v>
      </c>
      <c r="F7212">
        <v>5958600000</v>
      </c>
      <c r="G7212">
        <v>25</v>
      </c>
      <c r="H7212">
        <v>-220900000</v>
      </c>
      <c r="I7212">
        <v>-3.5747228740189332E-2</v>
      </c>
      <c r="J7212" t="s">
        <v>341</v>
      </c>
      <c r="K7212" t="s">
        <v>3065</v>
      </c>
      <c r="L7212" t="s">
        <v>931</v>
      </c>
    </row>
    <row r="7213" spans="1:12" x14ac:dyDescent="0.3">
      <c r="A7213" s="9">
        <v>45291</v>
      </c>
      <c r="B7213" t="s">
        <v>247</v>
      </c>
      <c r="C7213" t="s">
        <v>56</v>
      </c>
      <c r="D7213">
        <v>12341300000</v>
      </c>
      <c r="E7213">
        <v>1493200000</v>
      </c>
      <c r="F7213">
        <v>13834500000</v>
      </c>
      <c r="G7213">
        <v>14</v>
      </c>
      <c r="H7213">
        <v>-112600000</v>
      </c>
      <c r="I7213">
        <v>-8.073362921324146E-3</v>
      </c>
      <c r="J7213" t="s">
        <v>341</v>
      </c>
      <c r="K7213" t="s">
        <v>1684</v>
      </c>
      <c r="L7213" t="s">
        <v>770</v>
      </c>
    </row>
    <row r="7214" spans="1:12" x14ac:dyDescent="0.3">
      <c r="A7214" s="9">
        <v>45291</v>
      </c>
      <c r="B7214" t="s">
        <v>248</v>
      </c>
      <c r="C7214" t="s">
        <v>57</v>
      </c>
      <c r="D7214">
        <v>660900000</v>
      </c>
      <c r="E7214">
        <v>17300000</v>
      </c>
      <c r="F7214">
        <v>678200000</v>
      </c>
      <c r="G7214">
        <v>52</v>
      </c>
      <c r="H7214">
        <v>-4700000</v>
      </c>
      <c r="I7214">
        <v>-6.882413237662908E-3</v>
      </c>
      <c r="J7214" t="s">
        <v>341</v>
      </c>
      <c r="K7214" t="s">
        <v>1442</v>
      </c>
      <c r="L7214" t="s">
        <v>2428</v>
      </c>
    </row>
    <row r="7215" spans="1:12" x14ac:dyDescent="0.3">
      <c r="A7215" s="9">
        <v>45291</v>
      </c>
      <c r="B7215" t="s">
        <v>249</v>
      </c>
      <c r="C7215" t="s">
        <v>58</v>
      </c>
      <c r="D7215">
        <v>384100000</v>
      </c>
      <c r="E7215">
        <v>47900000</v>
      </c>
      <c r="F7215">
        <v>432000000</v>
      </c>
      <c r="G7215">
        <v>56</v>
      </c>
      <c r="H7215">
        <v>-14800000</v>
      </c>
      <c r="I7215">
        <v>-3.312444046553268E-2</v>
      </c>
      <c r="J7215" t="s">
        <v>341</v>
      </c>
      <c r="K7215" t="s">
        <v>963</v>
      </c>
      <c r="L7215" t="s">
        <v>1226</v>
      </c>
    </row>
    <row r="7216" spans="1:12" x14ac:dyDescent="0.3">
      <c r="A7216" s="9">
        <v>45291</v>
      </c>
      <c r="B7216" t="s">
        <v>330</v>
      </c>
      <c r="C7216" t="s">
        <v>147</v>
      </c>
      <c r="D7216">
        <v>444700000</v>
      </c>
      <c r="E7216">
        <v>45000000</v>
      </c>
      <c r="F7216">
        <v>489700000</v>
      </c>
      <c r="G7216">
        <v>54</v>
      </c>
      <c r="H7216">
        <v>151000000</v>
      </c>
      <c r="I7216">
        <v>0.44582226158842642</v>
      </c>
      <c r="J7216" t="s">
        <v>340</v>
      </c>
      <c r="K7216" t="s">
        <v>1866</v>
      </c>
      <c r="L7216" t="s">
        <v>843</v>
      </c>
    </row>
    <row r="7217" spans="1:12" x14ac:dyDescent="0.3">
      <c r="A7217" s="9">
        <v>45291</v>
      </c>
      <c r="B7217" t="s">
        <v>250</v>
      </c>
      <c r="C7217" t="s">
        <v>59</v>
      </c>
      <c r="D7217">
        <v>13964800000</v>
      </c>
      <c r="E7217">
        <v>2258500000</v>
      </c>
      <c r="F7217">
        <v>16223300000</v>
      </c>
      <c r="G7217">
        <v>12</v>
      </c>
      <c r="H7217">
        <v>-6600000</v>
      </c>
      <c r="I7217">
        <v>-4.0665684939525197E-4</v>
      </c>
      <c r="J7217" t="s">
        <v>341</v>
      </c>
      <c r="K7217" t="s">
        <v>1094</v>
      </c>
      <c r="L7217" t="s">
        <v>929</v>
      </c>
    </row>
    <row r="7218" spans="1:12" x14ac:dyDescent="0.3">
      <c r="A7218" s="9">
        <v>45291</v>
      </c>
      <c r="B7218" t="s">
        <v>198</v>
      </c>
      <c r="C7218" t="s">
        <v>135</v>
      </c>
      <c r="D7218">
        <v>220800000</v>
      </c>
      <c r="E7218">
        <v>31000000</v>
      </c>
      <c r="F7218">
        <v>251800000</v>
      </c>
      <c r="G7218">
        <v>65</v>
      </c>
      <c r="H7218">
        <v>5900000</v>
      </c>
      <c r="I7218">
        <v>2.3993493289955269E-2</v>
      </c>
      <c r="J7218" t="s">
        <v>340</v>
      </c>
      <c r="K7218" t="s">
        <v>615</v>
      </c>
      <c r="L7218" t="s">
        <v>358</v>
      </c>
    </row>
    <row r="7219" spans="1:12" x14ac:dyDescent="0.3">
      <c r="A7219" s="9">
        <v>45291</v>
      </c>
      <c r="B7219" t="s">
        <v>215</v>
      </c>
      <c r="C7219" t="s">
        <v>131</v>
      </c>
      <c r="D7219">
        <v>39400000</v>
      </c>
      <c r="E7219">
        <v>51000000</v>
      </c>
      <c r="F7219">
        <v>90400000</v>
      </c>
      <c r="G7219">
        <v>75</v>
      </c>
      <c r="H7219">
        <v>500000</v>
      </c>
      <c r="I7219">
        <v>5.5617352614015566E-3</v>
      </c>
      <c r="J7219" t="s">
        <v>340</v>
      </c>
      <c r="K7219" t="s">
        <v>2133</v>
      </c>
      <c r="L7219" t="s">
        <v>361</v>
      </c>
    </row>
    <row r="7220" spans="1:12" x14ac:dyDescent="0.3">
      <c r="A7220" s="9">
        <v>45291</v>
      </c>
      <c r="B7220" t="s">
        <v>251</v>
      </c>
      <c r="C7220" t="s">
        <v>60</v>
      </c>
      <c r="D7220">
        <v>5739900000</v>
      </c>
      <c r="E7220">
        <v>930800000</v>
      </c>
      <c r="F7220">
        <v>6670700000</v>
      </c>
      <c r="G7220">
        <v>24</v>
      </c>
      <c r="H7220">
        <v>-524100000</v>
      </c>
      <c r="I7220">
        <v>-7.2844276421860227E-2</v>
      </c>
      <c r="J7220" t="s">
        <v>341</v>
      </c>
      <c r="K7220" t="s">
        <v>3127</v>
      </c>
      <c r="L7220" t="s">
        <v>1622</v>
      </c>
    </row>
    <row r="7221" spans="1:12" x14ac:dyDescent="0.3">
      <c r="A7221" s="9">
        <v>45291</v>
      </c>
      <c r="B7221" t="s">
        <v>253</v>
      </c>
      <c r="C7221" t="s">
        <v>62</v>
      </c>
      <c r="D7221">
        <v>3699700000</v>
      </c>
      <c r="E7221">
        <v>0</v>
      </c>
      <c r="F7221">
        <v>3699700000</v>
      </c>
      <c r="G7221">
        <v>35</v>
      </c>
      <c r="H7221">
        <v>-16900000</v>
      </c>
      <c r="I7221">
        <v>-4.5471667653231452E-3</v>
      </c>
      <c r="J7221" t="s">
        <v>341</v>
      </c>
      <c r="K7221" t="s">
        <v>1681</v>
      </c>
      <c r="L7221" t="s">
        <v>538</v>
      </c>
    </row>
    <row r="7222" spans="1:12" x14ac:dyDescent="0.3">
      <c r="A7222" s="9">
        <v>45291</v>
      </c>
      <c r="B7222" t="s">
        <v>331</v>
      </c>
      <c r="C7222" t="s">
        <v>148</v>
      </c>
      <c r="D7222">
        <v>5500000</v>
      </c>
      <c r="E7222">
        <v>0</v>
      </c>
      <c r="F7222">
        <v>5500000</v>
      </c>
      <c r="G7222">
        <v>100</v>
      </c>
      <c r="H7222">
        <v>-300000</v>
      </c>
      <c r="I7222">
        <v>-5.1724137931034482E-2</v>
      </c>
      <c r="J7222" t="s">
        <v>341</v>
      </c>
      <c r="K7222" t="s">
        <v>636</v>
      </c>
      <c r="L7222" t="s">
        <v>632</v>
      </c>
    </row>
    <row r="7223" spans="1:12" x14ac:dyDescent="0.3">
      <c r="A7223" s="9">
        <v>45291</v>
      </c>
      <c r="B7223" t="s">
        <v>306</v>
      </c>
      <c r="C7223" t="s">
        <v>152</v>
      </c>
      <c r="D7223">
        <v>21500000</v>
      </c>
      <c r="E7223">
        <v>0</v>
      </c>
      <c r="F7223">
        <v>21500000</v>
      </c>
      <c r="G7223">
        <v>94</v>
      </c>
      <c r="H7223">
        <v>-800000</v>
      </c>
      <c r="I7223">
        <v>-3.5874439461883408E-2</v>
      </c>
      <c r="J7223" t="s">
        <v>341</v>
      </c>
      <c r="K7223" t="s">
        <v>1245</v>
      </c>
      <c r="L7223" t="s">
        <v>664</v>
      </c>
    </row>
    <row r="7224" spans="1:12" x14ac:dyDescent="0.3">
      <c r="A7224" s="9">
        <v>45291</v>
      </c>
      <c r="B7224" t="s">
        <v>254</v>
      </c>
      <c r="C7224" t="s">
        <v>63</v>
      </c>
      <c r="D7224">
        <v>4957700000</v>
      </c>
      <c r="E7224">
        <v>710900000</v>
      </c>
      <c r="F7224">
        <v>5668600000</v>
      </c>
      <c r="G7224">
        <v>27</v>
      </c>
      <c r="H7224">
        <v>289900000</v>
      </c>
      <c r="I7224">
        <v>5.3897781991931133E-2</v>
      </c>
      <c r="J7224" t="s">
        <v>340</v>
      </c>
      <c r="K7224" t="s">
        <v>3128</v>
      </c>
      <c r="L7224" t="s">
        <v>797</v>
      </c>
    </row>
    <row r="7225" spans="1:12" x14ac:dyDescent="0.3">
      <c r="A7225" s="9">
        <v>45291</v>
      </c>
      <c r="B7225" t="s">
        <v>255</v>
      </c>
      <c r="C7225" t="s">
        <v>64</v>
      </c>
      <c r="D7225">
        <v>2331200000</v>
      </c>
      <c r="E7225">
        <v>107300000</v>
      </c>
      <c r="F7225">
        <v>2438500000</v>
      </c>
      <c r="G7225">
        <v>39</v>
      </c>
      <c r="H7225">
        <v>-16700000</v>
      </c>
      <c r="I7225">
        <v>-6.8018898664059958E-3</v>
      </c>
      <c r="J7225" t="s">
        <v>341</v>
      </c>
      <c r="K7225" t="s">
        <v>2779</v>
      </c>
      <c r="L7225" t="s">
        <v>538</v>
      </c>
    </row>
    <row r="7226" spans="1:12" x14ac:dyDescent="0.3">
      <c r="A7226" s="9">
        <v>45291</v>
      </c>
      <c r="B7226" t="s">
        <v>228</v>
      </c>
      <c r="C7226" t="s">
        <v>37</v>
      </c>
      <c r="D7226">
        <v>3922300000</v>
      </c>
      <c r="E7226">
        <v>4222000000</v>
      </c>
      <c r="F7226">
        <v>8144300000</v>
      </c>
      <c r="G7226">
        <v>22</v>
      </c>
      <c r="H7226">
        <v>55400000</v>
      </c>
      <c r="I7226">
        <v>6.8488916910828422E-3</v>
      </c>
      <c r="J7226" t="s">
        <v>340</v>
      </c>
      <c r="K7226" t="s">
        <v>3129</v>
      </c>
      <c r="L7226" t="s">
        <v>850</v>
      </c>
    </row>
    <row r="7227" spans="1:12" x14ac:dyDescent="0.3">
      <c r="A7227" s="9">
        <v>45291</v>
      </c>
      <c r="B7227" t="s">
        <v>293</v>
      </c>
      <c r="C7227" t="s">
        <v>102</v>
      </c>
      <c r="D7227">
        <v>13309700000</v>
      </c>
      <c r="E7227">
        <v>389200000</v>
      </c>
      <c r="F7227">
        <v>13698900000</v>
      </c>
      <c r="G7227">
        <v>15</v>
      </c>
      <c r="H7227">
        <v>-56900000</v>
      </c>
      <c r="I7227">
        <v>-4.1364369938498673E-3</v>
      </c>
      <c r="J7227" t="s">
        <v>341</v>
      </c>
      <c r="K7227" t="s">
        <v>1382</v>
      </c>
      <c r="L7227" t="s">
        <v>596</v>
      </c>
    </row>
    <row r="7228" spans="1:12" x14ac:dyDescent="0.3">
      <c r="A7228" s="9">
        <v>45291</v>
      </c>
      <c r="B7228" t="s">
        <v>300</v>
      </c>
      <c r="C7228" t="s">
        <v>109</v>
      </c>
      <c r="D7228">
        <v>300000</v>
      </c>
      <c r="E7228">
        <v>400000</v>
      </c>
      <c r="F7228">
        <v>700000</v>
      </c>
      <c r="G7228">
        <v>113</v>
      </c>
      <c r="H7228">
        <v>-100000</v>
      </c>
      <c r="I7228">
        <v>-0.125</v>
      </c>
      <c r="J7228" t="s">
        <v>341</v>
      </c>
      <c r="K7228" t="s">
        <v>456</v>
      </c>
      <c r="L7228" t="s">
        <v>503</v>
      </c>
    </row>
    <row r="7229" spans="1:12" x14ac:dyDescent="0.3">
      <c r="A7229" s="9">
        <v>45291</v>
      </c>
      <c r="B7229" t="s">
        <v>328</v>
      </c>
      <c r="C7229" t="s">
        <v>144</v>
      </c>
      <c r="D7229">
        <v>1514900000</v>
      </c>
      <c r="E7229">
        <v>126000000</v>
      </c>
      <c r="F7229">
        <v>1640900000</v>
      </c>
      <c r="G7229">
        <v>43</v>
      </c>
      <c r="H7229">
        <v>45400000</v>
      </c>
      <c r="I7229">
        <v>2.8455029771231589E-2</v>
      </c>
      <c r="J7229" t="s">
        <v>340</v>
      </c>
      <c r="K7229" t="s">
        <v>1886</v>
      </c>
      <c r="L7229" t="s">
        <v>1368</v>
      </c>
    </row>
    <row r="7230" spans="1:12" x14ac:dyDescent="0.3">
      <c r="A7230" s="9">
        <v>45291</v>
      </c>
      <c r="B7230" t="s">
        <v>332</v>
      </c>
      <c r="C7230" t="s">
        <v>149</v>
      </c>
      <c r="D7230">
        <v>5300000</v>
      </c>
      <c r="E7230">
        <v>0</v>
      </c>
      <c r="F7230">
        <v>5300000</v>
      </c>
      <c r="G7230">
        <v>101</v>
      </c>
      <c r="H7230">
        <v>-100000</v>
      </c>
      <c r="I7230">
        <v>-1.8518518518518521E-2</v>
      </c>
      <c r="J7230" t="s">
        <v>341</v>
      </c>
      <c r="K7230" t="s">
        <v>613</v>
      </c>
      <c r="L7230" t="s">
        <v>503</v>
      </c>
    </row>
    <row r="7231" spans="1:12" x14ac:dyDescent="0.3">
      <c r="A7231" s="9">
        <v>45291</v>
      </c>
      <c r="B7231" t="s">
        <v>263</v>
      </c>
      <c r="C7231" t="s">
        <v>72</v>
      </c>
      <c r="D7231">
        <v>41800000</v>
      </c>
      <c r="E7231">
        <v>0</v>
      </c>
      <c r="F7231">
        <v>41800000</v>
      </c>
      <c r="G7231">
        <v>85</v>
      </c>
      <c r="H7231">
        <v>-2300000</v>
      </c>
      <c r="I7231">
        <v>-5.2154195011337869E-2</v>
      </c>
      <c r="J7231" t="s">
        <v>341</v>
      </c>
      <c r="K7231" t="s">
        <v>2764</v>
      </c>
      <c r="L7231" t="s">
        <v>1923</v>
      </c>
    </row>
    <row r="7232" spans="1:12" x14ac:dyDescent="0.3">
      <c r="A7232" s="9">
        <v>45291</v>
      </c>
      <c r="B7232" t="s">
        <v>264</v>
      </c>
      <c r="C7232" t="s">
        <v>73</v>
      </c>
      <c r="D7232">
        <v>850200000</v>
      </c>
      <c r="E7232">
        <v>538000000</v>
      </c>
      <c r="F7232">
        <v>1388200000</v>
      </c>
      <c r="G7232">
        <v>45</v>
      </c>
      <c r="H7232">
        <v>-26700000</v>
      </c>
      <c r="I7232">
        <v>-1.887059156124108E-2</v>
      </c>
      <c r="J7232" t="s">
        <v>341</v>
      </c>
      <c r="K7232" t="s">
        <v>2614</v>
      </c>
      <c r="L7232" t="s">
        <v>1559</v>
      </c>
    </row>
    <row r="7233" spans="1:12" x14ac:dyDescent="0.3">
      <c r="A7233" s="9">
        <v>45291</v>
      </c>
      <c r="B7233" t="s">
        <v>265</v>
      </c>
      <c r="C7233" t="s">
        <v>74</v>
      </c>
      <c r="D7233">
        <v>1119100000</v>
      </c>
      <c r="E7233">
        <v>342500000</v>
      </c>
      <c r="F7233">
        <v>1461600000</v>
      </c>
      <c r="G7233">
        <v>44</v>
      </c>
      <c r="H7233">
        <v>125900000</v>
      </c>
      <c r="I7233">
        <v>9.4257692595642734E-2</v>
      </c>
      <c r="J7233" t="s">
        <v>340</v>
      </c>
      <c r="K7233" t="s">
        <v>2467</v>
      </c>
      <c r="L7233" t="s">
        <v>391</v>
      </c>
    </row>
    <row r="7234" spans="1:12" x14ac:dyDescent="0.3">
      <c r="A7234" s="9">
        <v>45291</v>
      </c>
      <c r="B7234" t="s">
        <v>266</v>
      </c>
      <c r="C7234" t="s">
        <v>75</v>
      </c>
      <c r="D7234">
        <v>0</v>
      </c>
      <c r="E7234">
        <v>32200000</v>
      </c>
      <c r="F7234">
        <v>32200000</v>
      </c>
      <c r="G7234">
        <v>88</v>
      </c>
      <c r="H7234">
        <v>-6899999.9999999963</v>
      </c>
      <c r="I7234">
        <v>-0.17647058823529399</v>
      </c>
      <c r="J7234" t="s">
        <v>341</v>
      </c>
      <c r="K7234" t="s">
        <v>374</v>
      </c>
      <c r="L7234" t="s">
        <v>2427</v>
      </c>
    </row>
    <row r="7235" spans="1:12" x14ac:dyDescent="0.3">
      <c r="A7235" s="9">
        <v>45291</v>
      </c>
      <c r="B7235" t="s">
        <v>267</v>
      </c>
      <c r="C7235" t="s">
        <v>76</v>
      </c>
      <c r="D7235">
        <v>21390600000</v>
      </c>
      <c r="E7235">
        <v>7610000000</v>
      </c>
      <c r="F7235">
        <v>29000600000</v>
      </c>
      <c r="G7235">
        <v>5</v>
      </c>
      <c r="H7235">
        <v>949100000</v>
      </c>
      <c r="I7235">
        <v>3.3834197814733617E-2</v>
      </c>
      <c r="J7235" t="s">
        <v>340</v>
      </c>
      <c r="K7235" t="s">
        <v>3096</v>
      </c>
      <c r="L7235" t="s">
        <v>3130</v>
      </c>
    </row>
    <row r="7236" spans="1:12" x14ac:dyDescent="0.3">
      <c r="A7236" s="9">
        <v>45291</v>
      </c>
      <c r="B7236" t="s">
        <v>268</v>
      </c>
      <c r="C7236" t="s">
        <v>77</v>
      </c>
      <c r="D7236">
        <v>35200000</v>
      </c>
      <c r="E7236">
        <v>0</v>
      </c>
      <c r="F7236">
        <v>35200000</v>
      </c>
      <c r="G7236">
        <v>87</v>
      </c>
      <c r="H7236">
        <v>-500000</v>
      </c>
      <c r="I7236">
        <v>-1.4005602240896361E-2</v>
      </c>
      <c r="J7236" t="s">
        <v>341</v>
      </c>
      <c r="K7236" t="s">
        <v>1133</v>
      </c>
      <c r="L7236" t="s">
        <v>472</v>
      </c>
    </row>
    <row r="7237" spans="1:12" x14ac:dyDescent="0.3">
      <c r="A7237" s="9">
        <v>45291</v>
      </c>
      <c r="B7237" t="s">
        <v>269</v>
      </c>
      <c r="C7237" t="s">
        <v>78</v>
      </c>
      <c r="D7237">
        <v>13328200000</v>
      </c>
      <c r="E7237">
        <v>111300000</v>
      </c>
      <c r="F7237">
        <v>13439500000</v>
      </c>
      <c r="G7237">
        <v>16</v>
      </c>
      <c r="H7237">
        <v>97400000</v>
      </c>
      <c r="I7237">
        <v>7.3002001184221373E-3</v>
      </c>
      <c r="J7237" t="s">
        <v>340</v>
      </c>
      <c r="K7237" t="s">
        <v>603</v>
      </c>
      <c r="L7237" t="s">
        <v>2597</v>
      </c>
    </row>
    <row r="7238" spans="1:12" x14ac:dyDescent="0.3">
      <c r="A7238" s="9">
        <v>45291</v>
      </c>
      <c r="B7238" t="s">
        <v>271</v>
      </c>
      <c r="C7238" t="s">
        <v>80</v>
      </c>
      <c r="D7238">
        <v>831600000</v>
      </c>
      <c r="E7238">
        <v>161900000</v>
      </c>
      <c r="F7238">
        <v>993500000</v>
      </c>
      <c r="G7238">
        <v>49</v>
      </c>
      <c r="H7238">
        <v>29400000</v>
      </c>
      <c r="I7238">
        <v>3.0494761954154129E-2</v>
      </c>
      <c r="J7238" t="s">
        <v>340</v>
      </c>
      <c r="K7238" t="s">
        <v>3131</v>
      </c>
      <c r="L7238" t="s">
        <v>926</v>
      </c>
    </row>
    <row r="7239" spans="1:12" x14ac:dyDescent="0.3">
      <c r="A7239" s="9">
        <v>45291</v>
      </c>
      <c r="B7239" t="s">
        <v>272</v>
      </c>
      <c r="C7239" t="s">
        <v>81</v>
      </c>
      <c r="D7239">
        <v>1713300000</v>
      </c>
      <c r="E7239">
        <v>81900000</v>
      </c>
      <c r="F7239">
        <v>1795200000</v>
      </c>
      <c r="G7239">
        <v>42</v>
      </c>
      <c r="H7239">
        <v>38600000</v>
      </c>
      <c r="I7239">
        <v>2.1974268473186839E-2</v>
      </c>
      <c r="J7239" t="s">
        <v>340</v>
      </c>
      <c r="K7239" t="s">
        <v>2336</v>
      </c>
      <c r="L7239" t="s">
        <v>1977</v>
      </c>
    </row>
    <row r="7240" spans="1:12" x14ac:dyDescent="0.3">
      <c r="A7240" s="9">
        <v>45291</v>
      </c>
      <c r="B7240" t="s">
        <v>273</v>
      </c>
      <c r="C7240" t="s">
        <v>82</v>
      </c>
      <c r="D7240">
        <v>1033900000</v>
      </c>
      <c r="E7240">
        <v>110000000</v>
      </c>
      <c r="F7240">
        <v>1143900000</v>
      </c>
      <c r="G7240">
        <v>47</v>
      </c>
      <c r="H7240">
        <v>22700000</v>
      </c>
      <c r="I7240">
        <v>2.0246164823403499E-2</v>
      </c>
      <c r="J7240" t="s">
        <v>340</v>
      </c>
      <c r="K7240" t="s">
        <v>1545</v>
      </c>
      <c r="L7240" t="s">
        <v>2760</v>
      </c>
    </row>
    <row r="7241" spans="1:12" x14ac:dyDescent="0.3">
      <c r="A7241" s="9">
        <v>45291</v>
      </c>
      <c r="B7241" t="s">
        <v>275</v>
      </c>
      <c r="C7241" t="s">
        <v>84</v>
      </c>
      <c r="D7241">
        <v>1400000</v>
      </c>
      <c r="E7241">
        <v>0</v>
      </c>
      <c r="F7241">
        <v>1400000</v>
      </c>
      <c r="G7241">
        <v>110</v>
      </c>
      <c r="H7241">
        <v>0</v>
      </c>
      <c r="I7241">
        <v>0</v>
      </c>
      <c r="J7241" t="s">
        <v>339</v>
      </c>
      <c r="K7241" t="s">
        <v>550</v>
      </c>
      <c r="L7241" t="s">
        <v>348</v>
      </c>
    </row>
    <row r="7242" spans="1:12" x14ac:dyDescent="0.3">
      <c r="A7242" s="9">
        <v>45291</v>
      </c>
      <c r="B7242" t="s">
        <v>289</v>
      </c>
      <c r="C7242" t="s">
        <v>98</v>
      </c>
      <c r="D7242">
        <v>0</v>
      </c>
      <c r="E7242">
        <v>0</v>
      </c>
      <c r="F7242">
        <v>0</v>
      </c>
      <c r="G7242">
        <v>125</v>
      </c>
      <c r="H7242">
        <v>0</v>
      </c>
      <c r="J7242" t="s">
        <v>339</v>
      </c>
      <c r="K7242" t="s">
        <v>348</v>
      </c>
      <c r="L7242" t="s">
        <v>348</v>
      </c>
    </row>
    <row r="7243" spans="1:12" x14ac:dyDescent="0.3">
      <c r="A7243" s="9">
        <v>45291</v>
      </c>
      <c r="B7243" t="s">
        <v>323</v>
      </c>
      <c r="C7243" t="s">
        <v>133</v>
      </c>
      <c r="D7243">
        <v>4165600000</v>
      </c>
      <c r="E7243">
        <v>129500000</v>
      </c>
      <c r="F7243">
        <v>4295100000</v>
      </c>
      <c r="G7243">
        <v>31</v>
      </c>
      <c r="H7243">
        <v>9200000</v>
      </c>
      <c r="I7243">
        <v>2.1465736484752329E-3</v>
      </c>
      <c r="J7243" t="s">
        <v>340</v>
      </c>
      <c r="K7243" t="s">
        <v>360</v>
      </c>
      <c r="L7243" t="s">
        <v>1129</v>
      </c>
    </row>
    <row r="7244" spans="1:12" x14ac:dyDescent="0.3">
      <c r="A7244" s="9">
        <v>45291</v>
      </c>
      <c r="B7244" t="s">
        <v>276</v>
      </c>
      <c r="C7244" t="s">
        <v>85</v>
      </c>
      <c r="D7244">
        <v>5389100000</v>
      </c>
      <c r="E7244">
        <v>209300000</v>
      </c>
      <c r="F7244">
        <v>5598400000</v>
      </c>
      <c r="G7244">
        <v>28</v>
      </c>
      <c r="H7244">
        <v>36700000</v>
      </c>
      <c r="I7244">
        <v>6.5987018357696386E-3</v>
      </c>
      <c r="J7244" t="s">
        <v>340</v>
      </c>
      <c r="K7244" t="s">
        <v>3015</v>
      </c>
      <c r="L7244" t="s">
        <v>1215</v>
      </c>
    </row>
    <row r="7245" spans="1:12" x14ac:dyDescent="0.3">
      <c r="A7245" s="9">
        <v>45291</v>
      </c>
      <c r="B7245" t="s">
        <v>278</v>
      </c>
      <c r="C7245" t="s">
        <v>87</v>
      </c>
      <c r="D7245">
        <v>13976800000</v>
      </c>
      <c r="E7245">
        <v>855100000</v>
      </c>
      <c r="F7245">
        <v>14831900000</v>
      </c>
      <c r="G7245">
        <v>13</v>
      </c>
      <c r="H7245">
        <v>117300000</v>
      </c>
      <c r="I7245">
        <v>7.9716743914207654E-3</v>
      </c>
      <c r="J7245" t="s">
        <v>340</v>
      </c>
      <c r="K7245" t="s">
        <v>3132</v>
      </c>
      <c r="L7245" t="s">
        <v>1549</v>
      </c>
    </row>
    <row r="7246" spans="1:12" x14ac:dyDescent="0.3">
      <c r="A7246" s="9">
        <v>45291</v>
      </c>
      <c r="B7246" t="s">
        <v>279</v>
      </c>
      <c r="C7246" t="s">
        <v>88</v>
      </c>
      <c r="D7246">
        <v>0</v>
      </c>
      <c r="E7246">
        <v>2400000</v>
      </c>
      <c r="F7246">
        <v>2400000</v>
      </c>
      <c r="G7246">
        <v>105</v>
      </c>
      <c r="H7246">
        <v>-2600000</v>
      </c>
      <c r="I7246">
        <v>-0.52</v>
      </c>
      <c r="J7246" t="s">
        <v>341</v>
      </c>
      <c r="K7246" t="s">
        <v>907</v>
      </c>
      <c r="L7246" t="s">
        <v>927</v>
      </c>
    </row>
    <row r="7247" spans="1:12" x14ac:dyDescent="0.3">
      <c r="A7247" s="9">
        <v>45291</v>
      </c>
      <c r="B7247" t="s">
        <v>280</v>
      </c>
      <c r="C7247" t="s">
        <v>89</v>
      </c>
      <c r="D7247">
        <v>45300000</v>
      </c>
      <c r="E7247">
        <v>0</v>
      </c>
      <c r="F7247">
        <v>45300000</v>
      </c>
      <c r="G7247">
        <v>83</v>
      </c>
      <c r="H7247">
        <v>-3000000</v>
      </c>
      <c r="I7247">
        <v>-6.2111801242236017E-2</v>
      </c>
      <c r="J7247" t="s">
        <v>341</v>
      </c>
      <c r="K7247" t="s">
        <v>2045</v>
      </c>
      <c r="L7247" t="s">
        <v>1086</v>
      </c>
    </row>
    <row r="7248" spans="1:12" x14ac:dyDescent="0.3">
      <c r="A7248" s="9">
        <v>45291</v>
      </c>
      <c r="B7248" t="s">
        <v>281</v>
      </c>
      <c r="C7248" t="s">
        <v>90</v>
      </c>
      <c r="D7248">
        <v>127700000</v>
      </c>
      <c r="E7248">
        <v>3909200000</v>
      </c>
      <c r="F7248">
        <v>4036900000</v>
      </c>
      <c r="G7248">
        <v>32</v>
      </c>
      <c r="H7248">
        <v>-216400000</v>
      </c>
      <c r="I7248">
        <v>-5.0878141678226317E-2</v>
      </c>
      <c r="J7248" t="s">
        <v>341</v>
      </c>
      <c r="K7248" t="s">
        <v>428</v>
      </c>
      <c r="L7248" t="s">
        <v>2141</v>
      </c>
    </row>
    <row r="7249" spans="1:12" x14ac:dyDescent="0.3">
      <c r="A7249" s="9">
        <v>45291</v>
      </c>
      <c r="B7249" t="s">
        <v>282</v>
      </c>
      <c r="C7249" t="s">
        <v>91</v>
      </c>
      <c r="D7249">
        <v>196800000</v>
      </c>
      <c r="E7249">
        <v>0</v>
      </c>
      <c r="F7249">
        <v>196800000</v>
      </c>
      <c r="G7249">
        <v>66</v>
      </c>
      <c r="H7249">
        <v>39100000</v>
      </c>
      <c r="I7249">
        <v>0.24793912492073561</v>
      </c>
      <c r="J7249" t="s">
        <v>340</v>
      </c>
      <c r="K7249" t="s">
        <v>2452</v>
      </c>
      <c r="L7249" t="s">
        <v>2032</v>
      </c>
    </row>
    <row r="7250" spans="1:12" x14ac:dyDescent="0.3">
      <c r="A7250" s="9">
        <v>45291</v>
      </c>
      <c r="B7250" t="s">
        <v>283</v>
      </c>
      <c r="C7250" t="s">
        <v>92</v>
      </c>
      <c r="D7250">
        <v>10277600000</v>
      </c>
      <c r="E7250">
        <v>945000000</v>
      </c>
      <c r="F7250">
        <v>11222600000</v>
      </c>
      <c r="G7250">
        <v>18</v>
      </c>
      <c r="H7250">
        <v>21200000</v>
      </c>
      <c r="I7250">
        <v>1.8926205652864819E-3</v>
      </c>
      <c r="J7250" t="s">
        <v>340</v>
      </c>
      <c r="K7250" t="s">
        <v>446</v>
      </c>
      <c r="L7250" t="s">
        <v>2547</v>
      </c>
    </row>
    <row r="7251" spans="1:12" x14ac:dyDescent="0.3">
      <c r="A7251" s="9">
        <v>45291</v>
      </c>
      <c r="B7251" t="s">
        <v>284</v>
      </c>
      <c r="C7251" t="s">
        <v>93</v>
      </c>
      <c r="D7251">
        <v>187900000</v>
      </c>
      <c r="E7251">
        <v>7200000</v>
      </c>
      <c r="F7251">
        <v>195100000</v>
      </c>
      <c r="G7251">
        <v>67</v>
      </c>
      <c r="H7251">
        <v>2500000</v>
      </c>
      <c r="I7251">
        <v>1.2980269989615781E-2</v>
      </c>
      <c r="J7251" t="s">
        <v>340</v>
      </c>
      <c r="K7251" t="s">
        <v>1380</v>
      </c>
      <c r="L7251" t="s">
        <v>667</v>
      </c>
    </row>
    <row r="7252" spans="1:12" x14ac:dyDescent="0.3">
      <c r="A7252" s="9">
        <v>45291</v>
      </c>
      <c r="B7252" t="s">
        <v>285</v>
      </c>
      <c r="C7252" t="s">
        <v>94</v>
      </c>
      <c r="D7252">
        <v>2100000</v>
      </c>
      <c r="E7252">
        <v>2100000</v>
      </c>
      <c r="F7252">
        <v>4200000</v>
      </c>
      <c r="G7252">
        <v>102</v>
      </c>
      <c r="H7252">
        <v>-1100000</v>
      </c>
      <c r="I7252">
        <v>-0.20754716981132079</v>
      </c>
      <c r="J7252" t="s">
        <v>341</v>
      </c>
      <c r="K7252" t="s">
        <v>724</v>
      </c>
      <c r="L7252" t="s">
        <v>512</v>
      </c>
    </row>
    <row r="7253" spans="1:12" x14ac:dyDescent="0.3">
      <c r="A7253" s="9">
        <v>45291</v>
      </c>
      <c r="B7253" t="s">
        <v>287</v>
      </c>
      <c r="C7253" t="s">
        <v>96</v>
      </c>
      <c r="D7253">
        <v>40300000</v>
      </c>
      <c r="E7253">
        <v>500000</v>
      </c>
      <c r="F7253">
        <v>40800000</v>
      </c>
      <c r="G7253">
        <v>86</v>
      </c>
      <c r="H7253">
        <v>1500000</v>
      </c>
      <c r="I7253">
        <v>3.8167938931297711E-2</v>
      </c>
      <c r="J7253" t="s">
        <v>340</v>
      </c>
      <c r="K7253" t="s">
        <v>389</v>
      </c>
      <c r="L7253" t="s">
        <v>461</v>
      </c>
    </row>
    <row r="7254" spans="1:12" x14ac:dyDescent="0.3">
      <c r="A7254" s="9">
        <v>45291</v>
      </c>
      <c r="B7254" t="s">
        <v>288</v>
      </c>
      <c r="C7254" t="s">
        <v>97</v>
      </c>
      <c r="D7254">
        <v>48700000</v>
      </c>
      <c r="E7254">
        <v>2400000</v>
      </c>
      <c r="F7254">
        <v>51100000</v>
      </c>
      <c r="G7254">
        <v>81</v>
      </c>
      <c r="H7254">
        <v>800000</v>
      </c>
      <c r="I7254">
        <v>1.5904572564612321E-2</v>
      </c>
      <c r="J7254" t="s">
        <v>340</v>
      </c>
      <c r="K7254" t="s">
        <v>2375</v>
      </c>
      <c r="L7254" t="s">
        <v>365</v>
      </c>
    </row>
    <row r="7255" spans="1:12" x14ac:dyDescent="0.3">
      <c r="A7255" s="9">
        <v>45291</v>
      </c>
      <c r="B7255" t="s">
        <v>259</v>
      </c>
      <c r="C7255" t="s">
        <v>68</v>
      </c>
      <c r="D7255">
        <v>151985500000</v>
      </c>
      <c r="E7255">
        <v>36449900000</v>
      </c>
      <c r="F7255">
        <v>188435400000</v>
      </c>
      <c r="G7255">
        <v>3</v>
      </c>
      <c r="H7255">
        <v>-392500000</v>
      </c>
      <c r="I7255">
        <v>-2.0786123237085201E-3</v>
      </c>
      <c r="J7255" t="s">
        <v>341</v>
      </c>
      <c r="K7255" t="s">
        <v>453</v>
      </c>
      <c r="L7255" t="s">
        <v>998</v>
      </c>
    </row>
    <row r="7256" spans="1:12" x14ac:dyDescent="0.3">
      <c r="A7256" s="9">
        <v>45291</v>
      </c>
      <c r="B7256" t="s">
        <v>327</v>
      </c>
      <c r="C7256" t="s">
        <v>145</v>
      </c>
      <c r="D7256">
        <v>0</v>
      </c>
      <c r="E7256">
        <v>0</v>
      </c>
      <c r="F7256">
        <v>0</v>
      </c>
      <c r="G7256">
        <v>120</v>
      </c>
      <c r="H7256">
        <v>0</v>
      </c>
      <c r="J7256" t="s">
        <v>339</v>
      </c>
      <c r="K7256" t="s">
        <v>348</v>
      </c>
      <c r="L7256" t="s">
        <v>348</v>
      </c>
    </row>
    <row r="7257" spans="1:12" x14ac:dyDescent="0.3">
      <c r="A7257" s="9">
        <v>45291</v>
      </c>
      <c r="B7257" t="s">
        <v>197</v>
      </c>
      <c r="C7257" t="s">
        <v>5</v>
      </c>
      <c r="D7257">
        <v>481800000</v>
      </c>
      <c r="E7257">
        <v>0</v>
      </c>
      <c r="F7257">
        <v>481800000</v>
      </c>
      <c r="G7257">
        <v>55</v>
      </c>
      <c r="H7257">
        <v>1200000</v>
      </c>
      <c r="I7257">
        <v>2.496878901373283E-3</v>
      </c>
      <c r="J7257" t="s">
        <v>340</v>
      </c>
      <c r="K7257" t="s">
        <v>3133</v>
      </c>
      <c r="L7257" t="s">
        <v>369</v>
      </c>
    </row>
    <row r="7258" spans="1:12" x14ac:dyDescent="0.3">
      <c r="A7258" s="9">
        <v>45291</v>
      </c>
      <c r="B7258" t="s">
        <v>277</v>
      </c>
      <c r="C7258" t="s">
        <v>86</v>
      </c>
      <c r="D7258">
        <v>10000000</v>
      </c>
      <c r="E7258">
        <v>0</v>
      </c>
      <c r="F7258">
        <v>10000000</v>
      </c>
      <c r="G7258">
        <v>96</v>
      </c>
      <c r="H7258">
        <v>0</v>
      </c>
      <c r="I7258">
        <v>0</v>
      </c>
      <c r="J7258" t="s">
        <v>339</v>
      </c>
      <c r="K7258" t="s">
        <v>785</v>
      </c>
      <c r="L7258" t="s">
        <v>348</v>
      </c>
    </row>
    <row r="7259" spans="1:12" x14ac:dyDescent="0.3">
      <c r="A7259" s="9">
        <v>45291</v>
      </c>
      <c r="B7259" t="s">
        <v>294</v>
      </c>
      <c r="C7259" t="s">
        <v>103</v>
      </c>
      <c r="D7259">
        <v>0</v>
      </c>
      <c r="E7259">
        <v>0</v>
      </c>
      <c r="F7259">
        <v>0</v>
      </c>
      <c r="G7259">
        <v>119</v>
      </c>
      <c r="H7259">
        <v>0</v>
      </c>
      <c r="J7259" t="s">
        <v>339</v>
      </c>
      <c r="K7259" t="s">
        <v>348</v>
      </c>
      <c r="L7259" t="s">
        <v>348</v>
      </c>
    </row>
    <row r="7260" spans="1:12" x14ac:dyDescent="0.3">
      <c r="A7260" s="9">
        <v>45291</v>
      </c>
      <c r="B7260" t="s">
        <v>262</v>
      </c>
      <c r="C7260" t="s">
        <v>71</v>
      </c>
      <c r="D7260">
        <v>447500000</v>
      </c>
      <c r="E7260">
        <v>79300000</v>
      </c>
      <c r="F7260">
        <v>526800000</v>
      </c>
      <c r="G7260">
        <v>53</v>
      </c>
      <c r="H7260">
        <v>-9100000</v>
      </c>
      <c r="I7260">
        <v>-1.6980779996267958E-2</v>
      </c>
      <c r="J7260" t="s">
        <v>341</v>
      </c>
      <c r="K7260" t="s">
        <v>1425</v>
      </c>
      <c r="L7260" t="s">
        <v>966</v>
      </c>
    </row>
    <row r="7261" spans="1:12" x14ac:dyDescent="0.3">
      <c r="A7261" s="9">
        <v>45291</v>
      </c>
      <c r="B7261" t="s">
        <v>290</v>
      </c>
      <c r="C7261" t="s">
        <v>99</v>
      </c>
      <c r="D7261">
        <v>252900000</v>
      </c>
      <c r="E7261">
        <v>0</v>
      </c>
      <c r="F7261">
        <v>252900000</v>
      </c>
      <c r="G7261">
        <v>64</v>
      </c>
      <c r="H7261">
        <v>9100000</v>
      </c>
      <c r="I7261">
        <v>3.7325676784249383E-2</v>
      </c>
      <c r="J7261" t="s">
        <v>340</v>
      </c>
      <c r="K7261" t="s">
        <v>1649</v>
      </c>
      <c r="L7261" t="s">
        <v>1415</v>
      </c>
    </row>
    <row r="7262" spans="1:12" x14ac:dyDescent="0.3">
      <c r="A7262" s="9">
        <v>45291</v>
      </c>
      <c r="B7262" t="s">
        <v>295</v>
      </c>
      <c r="C7262" t="s">
        <v>104</v>
      </c>
      <c r="D7262">
        <v>1615100000</v>
      </c>
      <c r="E7262">
        <v>2848700000</v>
      </c>
      <c r="F7262">
        <v>4463800000</v>
      </c>
      <c r="G7262">
        <v>30</v>
      </c>
      <c r="H7262">
        <v>145900000</v>
      </c>
      <c r="I7262">
        <v>3.3789573635331992E-2</v>
      </c>
      <c r="J7262" t="s">
        <v>340</v>
      </c>
      <c r="K7262" t="s">
        <v>3134</v>
      </c>
      <c r="L7262" t="s">
        <v>1026</v>
      </c>
    </row>
    <row r="7263" spans="1:12" x14ac:dyDescent="0.3">
      <c r="A7263" s="9">
        <v>45291</v>
      </c>
      <c r="B7263" t="s">
        <v>322</v>
      </c>
      <c r="C7263" t="s">
        <v>132</v>
      </c>
      <c r="D7263">
        <v>8657500000</v>
      </c>
      <c r="E7263">
        <v>0</v>
      </c>
      <c r="F7263">
        <v>8657500000</v>
      </c>
      <c r="G7263">
        <v>21</v>
      </c>
      <c r="H7263">
        <v>102200000.000001</v>
      </c>
      <c r="I7263">
        <v>1.1945811368391641E-2</v>
      </c>
      <c r="J7263" t="s">
        <v>340</v>
      </c>
      <c r="K7263" t="s">
        <v>3135</v>
      </c>
      <c r="L7263" t="s">
        <v>612</v>
      </c>
    </row>
    <row r="7264" spans="1:12" x14ac:dyDescent="0.3">
      <c r="A7264" s="9">
        <v>45291</v>
      </c>
      <c r="B7264" t="s">
        <v>296</v>
      </c>
      <c r="C7264" t="s">
        <v>105</v>
      </c>
      <c r="D7264">
        <v>746500000</v>
      </c>
      <c r="E7264">
        <v>0</v>
      </c>
      <c r="F7264">
        <v>746500000</v>
      </c>
      <c r="G7264">
        <v>51</v>
      </c>
      <c r="H7264">
        <v>-6500000</v>
      </c>
      <c r="I7264">
        <v>-8.6321381142098266E-3</v>
      </c>
      <c r="J7264" t="s">
        <v>341</v>
      </c>
      <c r="K7264" t="s">
        <v>3136</v>
      </c>
      <c r="L7264" t="s">
        <v>2366</v>
      </c>
    </row>
    <row r="7265" spans="1:12" x14ac:dyDescent="0.3">
      <c r="A7265" s="9">
        <v>45291</v>
      </c>
      <c r="B7265" t="s">
        <v>333</v>
      </c>
      <c r="C7265" t="s">
        <v>150</v>
      </c>
      <c r="D7265">
        <v>600000</v>
      </c>
      <c r="E7265">
        <v>0</v>
      </c>
      <c r="F7265">
        <v>600000</v>
      </c>
      <c r="G7265">
        <v>114</v>
      </c>
      <c r="H7265">
        <v>-200000</v>
      </c>
      <c r="I7265">
        <v>-0.25</v>
      </c>
      <c r="J7265" t="s">
        <v>341</v>
      </c>
      <c r="K7265" t="s">
        <v>451</v>
      </c>
      <c r="L7265" t="s">
        <v>497</v>
      </c>
    </row>
    <row r="7266" spans="1:12" x14ac:dyDescent="0.3">
      <c r="A7266" s="9">
        <v>45291</v>
      </c>
      <c r="B7266" t="s">
        <v>297</v>
      </c>
      <c r="C7266" t="s">
        <v>106</v>
      </c>
      <c r="D7266">
        <v>278100000</v>
      </c>
      <c r="E7266">
        <v>0</v>
      </c>
      <c r="F7266">
        <v>278100000</v>
      </c>
      <c r="G7266">
        <v>63</v>
      </c>
      <c r="H7266">
        <v>13200000.00000003</v>
      </c>
      <c r="I7266">
        <v>4.9830124575311559E-2</v>
      </c>
      <c r="J7266" t="s">
        <v>340</v>
      </c>
      <c r="K7266" t="s">
        <v>516</v>
      </c>
      <c r="L7266" t="s">
        <v>889</v>
      </c>
    </row>
    <row r="7267" spans="1:12" x14ac:dyDescent="0.3">
      <c r="A7267" s="9">
        <v>45291</v>
      </c>
      <c r="B7267" t="s">
        <v>298</v>
      </c>
      <c r="C7267" t="s">
        <v>107</v>
      </c>
      <c r="D7267">
        <v>3700000</v>
      </c>
      <c r="E7267">
        <v>0</v>
      </c>
      <c r="F7267">
        <v>3700000</v>
      </c>
      <c r="G7267">
        <v>103</v>
      </c>
      <c r="H7267">
        <v>-200000</v>
      </c>
      <c r="I7267">
        <v>-5.128205128205128E-2</v>
      </c>
      <c r="J7267" t="s">
        <v>341</v>
      </c>
      <c r="K7267" t="s">
        <v>1101</v>
      </c>
      <c r="L7267" t="s">
        <v>497</v>
      </c>
    </row>
    <row r="7268" spans="1:12" x14ac:dyDescent="0.3">
      <c r="A7268" s="9">
        <v>45291</v>
      </c>
      <c r="B7268" t="s">
        <v>299</v>
      </c>
      <c r="C7268" t="s">
        <v>108</v>
      </c>
      <c r="D7268">
        <v>18192100000</v>
      </c>
      <c r="E7268">
        <v>1615900000</v>
      </c>
      <c r="F7268">
        <v>19808000000</v>
      </c>
      <c r="G7268">
        <v>8</v>
      </c>
      <c r="H7268">
        <v>714200000</v>
      </c>
      <c r="I7268">
        <v>3.7404812033225453E-2</v>
      </c>
      <c r="J7268" t="s">
        <v>340</v>
      </c>
      <c r="K7268" t="s">
        <v>2713</v>
      </c>
      <c r="L7268" t="s">
        <v>961</v>
      </c>
    </row>
    <row r="7269" spans="1:12" x14ac:dyDescent="0.3">
      <c r="A7269" s="9">
        <v>45291</v>
      </c>
      <c r="B7269" t="s">
        <v>307</v>
      </c>
      <c r="C7269" t="s">
        <v>141</v>
      </c>
      <c r="D7269">
        <v>133900000</v>
      </c>
      <c r="E7269">
        <v>0</v>
      </c>
      <c r="F7269">
        <v>133900000</v>
      </c>
      <c r="G7269">
        <v>70</v>
      </c>
      <c r="H7269">
        <v>-299999.9999999851</v>
      </c>
      <c r="I7269">
        <v>-2.2354694485840921E-3</v>
      </c>
      <c r="J7269" t="s">
        <v>341</v>
      </c>
      <c r="K7269" t="s">
        <v>601</v>
      </c>
      <c r="L7269" t="s">
        <v>632</v>
      </c>
    </row>
    <row r="7270" spans="1:12" x14ac:dyDescent="0.3">
      <c r="A7270" s="9">
        <v>45291</v>
      </c>
      <c r="B7270" t="s">
        <v>301</v>
      </c>
      <c r="C7270" t="s">
        <v>110</v>
      </c>
      <c r="D7270">
        <v>2673000000</v>
      </c>
      <c r="E7270">
        <v>173600000</v>
      </c>
      <c r="F7270">
        <v>2846600000</v>
      </c>
      <c r="G7270">
        <v>37</v>
      </c>
      <c r="H7270">
        <v>19700000</v>
      </c>
      <c r="I7270">
        <v>6.9687643708656122E-3</v>
      </c>
      <c r="J7270" t="s">
        <v>340</v>
      </c>
      <c r="K7270" t="s">
        <v>949</v>
      </c>
      <c r="L7270" t="s">
        <v>1452</v>
      </c>
    </row>
    <row r="7271" spans="1:12" x14ac:dyDescent="0.3">
      <c r="A7271" s="9">
        <v>45291</v>
      </c>
      <c r="B7271" t="s">
        <v>302</v>
      </c>
      <c r="C7271" t="s">
        <v>111</v>
      </c>
      <c r="D7271">
        <v>1700000</v>
      </c>
      <c r="E7271">
        <v>0</v>
      </c>
      <c r="F7271">
        <v>1700000</v>
      </c>
      <c r="G7271">
        <v>109</v>
      </c>
      <c r="H7271">
        <v>-800000</v>
      </c>
      <c r="I7271">
        <v>-0.32</v>
      </c>
      <c r="J7271" t="s">
        <v>341</v>
      </c>
      <c r="K7271" t="s">
        <v>476</v>
      </c>
      <c r="L7271" t="s">
        <v>664</v>
      </c>
    </row>
    <row r="7272" spans="1:12" x14ac:dyDescent="0.3">
      <c r="A7272" s="9">
        <v>45291</v>
      </c>
      <c r="B7272" t="s">
        <v>304</v>
      </c>
      <c r="C7272" t="s">
        <v>113</v>
      </c>
      <c r="D7272">
        <v>15659100000</v>
      </c>
      <c r="E7272">
        <v>3642100000</v>
      </c>
      <c r="F7272">
        <v>19301200000</v>
      </c>
      <c r="G7272">
        <v>11</v>
      </c>
      <c r="H7272">
        <v>-365300000</v>
      </c>
      <c r="I7272">
        <v>-1.8574733684183761E-2</v>
      </c>
      <c r="J7272" t="s">
        <v>341</v>
      </c>
      <c r="K7272" t="s">
        <v>2077</v>
      </c>
      <c r="L7272" t="s">
        <v>1662</v>
      </c>
    </row>
    <row r="7273" spans="1:12" x14ac:dyDescent="0.3">
      <c r="A7273" s="9">
        <v>45291</v>
      </c>
      <c r="B7273" t="s">
        <v>305</v>
      </c>
      <c r="C7273" t="s">
        <v>114</v>
      </c>
      <c r="D7273">
        <v>14192900000</v>
      </c>
      <c r="E7273">
        <v>8080100000</v>
      </c>
      <c r="F7273">
        <v>22273000000</v>
      </c>
      <c r="G7273">
        <v>6</v>
      </c>
      <c r="H7273">
        <v>-187100000</v>
      </c>
      <c r="I7273">
        <v>-8.3303280038824409E-3</v>
      </c>
      <c r="J7273" t="s">
        <v>341</v>
      </c>
      <c r="K7273" t="s">
        <v>3137</v>
      </c>
      <c r="L7273" t="s">
        <v>625</v>
      </c>
    </row>
    <row r="7274" spans="1:12" x14ac:dyDescent="0.3">
      <c r="A7274" s="9">
        <v>45291</v>
      </c>
      <c r="B7274" t="s">
        <v>309</v>
      </c>
      <c r="C7274" t="s">
        <v>118</v>
      </c>
      <c r="D7274">
        <v>36700000</v>
      </c>
      <c r="E7274">
        <v>19300000</v>
      </c>
      <c r="F7274">
        <v>56000000</v>
      </c>
      <c r="G7274">
        <v>80</v>
      </c>
      <c r="H7274">
        <v>-1700000</v>
      </c>
      <c r="I7274">
        <v>-2.946273830155979E-2</v>
      </c>
      <c r="J7274" t="s">
        <v>341</v>
      </c>
      <c r="K7274" t="s">
        <v>3138</v>
      </c>
      <c r="L7274" t="s">
        <v>1485</v>
      </c>
    </row>
    <row r="7275" spans="1:12" x14ac:dyDescent="0.3">
      <c r="A7275" s="9">
        <v>45291</v>
      </c>
      <c r="B7275" t="s">
        <v>274</v>
      </c>
      <c r="C7275" t="s">
        <v>83</v>
      </c>
      <c r="D7275">
        <v>2275300000</v>
      </c>
      <c r="E7275">
        <v>2414800000</v>
      </c>
      <c r="F7275">
        <v>4690100000</v>
      </c>
      <c r="G7275">
        <v>29</v>
      </c>
      <c r="H7275">
        <v>-169400000</v>
      </c>
      <c r="I7275">
        <v>-3.4859553452001243E-2</v>
      </c>
      <c r="J7275" t="s">
        <v>341</v>
      </c>
      <c r="K7275" t="s">
        <v>946</v>
      </c>
      <c r="L7275" t="s">
        <v>717</v>
      </c>
    </row>
    <row r="7276" spans="1:12" x14ac:dyDescent="0.3">
      <c r="A7276" s="9">
        <v>45291</v>
      </c>
      <c r="B7276" t="s">
        <v>308</v>
      </c>
      <c r="C7276" t="s">
        <v>117</v>
      </c>
      <c r="D7276">
        <v>220535300000</v>
      </c>
      <c r="E7276">
        <v>25895200000</v>
      </c>
      <c r="F7276">
        <v>246430500000</v>
      </c>
      <c r="G7276">
        <v>1</v>
      </c>
      <c r="H7276">
        <v>1192800000</v>
      </c>
      <c r="I7276">
        <v>4.8638524990244156E-3</v>
      </c>
      <c r="J7276" t="s">
        <v>340</v>
      </c>
      <c r="K7276" t="s">
        <v>3139</v>
      </c>
      <c r="L7276" t="s">
        <v>2393</v>
      </c>
    </row>
    <row r="7277" spans="1:12" x14ac:dyDescent="0.3">
      <c r="A7277" s="9">
        <v>45291</v>
      </c>
      <c r="B7277" t="s">
        <v>335</v>
      </c>
      <c r="C7277" t="s">
        <v>153</v>
      </c>
      <c r="D7277">
        <v>49400000</v>
      </c>
      <c r="E7277">
        <v>0</v>
      </c>
      <c r="F7277">
        <v>49400000</v>
      </c>
      <c r="G7277">
        <v>82</v>
      </c>
      <c r="H7277">
        <v>1000000</v>
      </c>
      <c r="I7277">
        <v>2.0661157024793389E-2</v>
      </c>
      <c r="J7277" t="s">
        <v>340</v>
      </c>
      <c r="K7277" t="s">
        <v>3140</v>
      </c>
      <c r="L7277" t="s">
        <v>458</v>
      </c>
    </row>
    <row r="7278" spans="1:12" x14ac:dyDescent="0.3">
      <c r="A7278" s="9">
        <v>45291</v>
      </c>
      <c r="B7278" t="s">
        <v>319</v>
      </c>
      <c r="C7278" t="s">
        <v>128</v>
      </c>
      <c r="D7278">
        <v>6700000</v>
      </c>
      <c r="E7278">
        <v>0</v>
      </c>
      <c r="F7278">
        <v>6700000</v>
      </c>
      <c r="G7278">
        <v>99</v>
      </c>
      <c r="H7278">
        <v>0</v>
      </c>
      <c r="I7278">
        <v>0</v>
      </c>
      <c r="J7278" t="s">
        <v>339</v>
      </c>
      <c r="K7278" t="s">
        <v>533</v>
      </c>
      <c r="L7278" t="s">
        <v>348</v>
      </c>
    </row>
    <row r="7279" spans="1:12" x14ac:dyDescent="0.3">
      <c r="A7279" s="9">
        <v>45291</v>
      </c>
      <c r="B7279" t="s">
        <v>318</v>
      </c>
      <c r="C7279" t="s">
        <v>127</v>
      </c>
      <c r="D7279">
        <v>1400000</v>
      </c>
      <c r="E7279">
        <v>0</v>
      </c>
      <c r="F7279">
        <v>1400000</v>
      </c>
      <c r="G7279">
        <v>111</v>
      </c>
      <c r="H7279">
        <v>0</v>
      </c>
      <c r="I7279">
        <v>0</v>
      </c>
      <c r="J7279" t="s">
        <v>339</v>
      </c>
      <c r="K7279" t="s">
        <v>550</v>
      </c>
      <c r="L7279" t="s">
        <v>348</v>
      </c>
    </row>
    <row r="7280" spans="1:12" x14ac:dyDescent="0.3">
      <c r="A7280" s="9">
        <v>45291</v>
      </c>
      <c r="B7280" t="s">
        <v>317</v>
      </c>
      <c r="C7280" t="s">
        <v>126</v>
      </c>
      <c r="D7280">
        <v>12362200000</v>
      </c>
      <c r="E7280">
        <v>0</v>
      </c>
      <c r="F7280">
        <v>12362200000</v>
      </c>
      <c r="G7280">
        <v>17</v>
      </c>
      <c r="H7280">
        <v>121300000</v>
      </c>
      <c r="I7280">
        <v>9.9094020864478917E-3</v>
      </c>
      <c r="J7280" t="s">
        <v>340</v>
      </c>
      <c r="K7280" t="s">
        <v>534</v>
      </c>
      <c r="L7280" t="s">
        <v>392</v>
      </c>
    </row>
    <row r="7281" spans="1:12" x14ac:dyDescent="0.3">
      <c r="A7281" s="9">
        <v>45291</v>
      </c>
      <c r="B7281" t="s">
        <v>316</v>
      </c>
      <c r="C7281" t="s">
        <v>125</v>
      </c>
      <c r="D7281">
        <v>0</v>
      </c>
      <c r="E7281">
        <v>0</v>
      </c>
      <c r="F7281">
        <v>0</v>
      </c>
      <c r="G7281">
        <v>118</v>
      </c>
      <c r="H7281">
        <v>0</v>
      </c>
      <c r="J7281" t="s">
        <v>339</v>
      </c>
      <c r="K7281" t="s">
        <v>348</v>
      </c>
      <c r="L7281" t="s">
        <v>348</v>
      </c>
    </row>
    <row r="7282" spans="1:12" x14ac:dyDescent="0.3">
      <c r="A7282" s="9">
        <v>45291</v>
      </c>
      <c r="B7282" t="s">
        <v>321</v>
      </c>
      <c r="C7282" t="s">
        <v>130</v>
      </c>
      <c r="D7282">
        <v>353500000</v>
      </c>
      <c r="E7282">
        <v>54000000</v>
      </c>
      <c r="F7282">
        <v>407500000</v>
      </c>
      <c r="G7282">
        <v>58</v>
      </c>
      <c r="H7282">
        <v>7500000</v>
      </c>
      <c r="I7282">
        <v>1.8749999999999999E-2</v>
      </c>
      <c r="J7282" t="s">
        <v>340</v>
      </c>
      <c r="K7282" t="s">
        <v>2641</v>
      </c>
      <c r="L7282" t="s">
        <v>2085</v>
      </c>
    </row>
    <row r="7283" spans="1:12" x14ac:dyDescent="0.3">
      <c r="A7283" s="9">
        <v>45291</v>
      </c>
      <c r="B7283" t="s">
        <v>314</v>
      </c>
      <c r="C7283" t="s">
        <v>123</v>
      </c>
      <c r="D7283">
        <v>2100000</v>
      </c>
      <c r="E7283">
        <v>0</v>
      </c>
      <c r="F7283">
        <v>2100000</v>
      </c>
      <c r="G7283">
        <v>107</v>
      </c>
      <c r="H7283">
        <v>0</v>
      </c>
      <c r="I7283">
        <v>0</v>
      </c>
      <c r="J7283" t="s">
        <v>339</v>
      </c>
      <c r="K7283" t="s">
        <v>1009</v>
      </c>
      <c r="L7283" t="s">
        <v>348</v>
      </c>
    </row>
    <row r="7284" spans="1:12" x14ac:dyDescent="0.3">
      <c r="A7284" s="9">
        <v>45291</v>
      </c>
      <c r="B7284" t="s">
        <v>313</v>
      </c>
      <c r="C7284" t="s">
        <v>122</v>
      </c>
      <c r="D7284">
        <v>143900000</v>
      </c>
      <c r="E7284">
        <v>0</v>
      </c>
      <c r="F7284">
        <v>143900000</v>
      </c>
      <c r="G7284">
        <v>69</v>
      </c>
      <c r="H7284">
        <v>-1800000</v>
      </c>
      <c r="I7284">
        <v>-1.23541523678792E-2</v>
      </c>
      <c r="J7284" t="s">
        <v>341</v>
      </c>
      <c r="K7284" t="s">
        <v>580</v>
      </c>
      <c r="L7284" t="s">
        <v>984</v>
      </c>
    </row>
    <row r="7285" spans="1:12" x14ac:dyDescent="0.3">
      <c r="A7285" s="9">
        <v>45291</v>
      </c>
      <c r="B7285" t="s">
        <v>315</v>
      </c>
      <c r="C7285" t="s">
        <v>124</v>
      </c>
      <c r="D7285">
        <v>0</v>
      </c>
      <c r="E7285">
        <v>2300000</v>
      </c>
      <c r="F7285">
        <v>2300000</v>
      </c>
      <c r="G7285">
        <v>106</v>
      </c>
      <c r="H7285">
        <v>0</v>
      </c>
      <c r="I7285">
        <v>0</v>
      </c>
      <c r="J7285" t="s">
        <v>339</v>
      </c>
      <c r="K7285" t="s">
        <v>1418</v>
      </c>
      <c r="L7285" t="s">
        <v>348</v>
      </c>
    </row>
    <row r="7286" spans="1:12" x14ac:dyDescent="0.3">
      <c r="A7286" s="9">
        <v>45291</v>
      </c>
      <c r="B7286" t="s">
        <v>312</v>
      </c>
      <c r="C7286" t="s">
        <v>121</v>
      </c>
      <c r="D7286">
        <v>0</v>
      </c>
      <c r="E7286">
        <v>0</v>
      </c>
      <c r="F7286">
        <v>0</v>
      </c>
      <c r="G7286">
        <v>122</v>
      </c>
      <c r="H7286">
        <v>0</v>
      </c>
      <c r="J7286" t="s">
        <v>339</v>
      </c>
      <c r="K7286" t="s">
        <v>348</v>
      </c>
      <c r="L7286" t="s">
        <v>348</v>
      </c>
    </row>
    <row r="7287" spans="1:12" x14ac:dyDescent="0.3">
      <c r="A7287" s="9">
        <v>45291</v>
      </c>
      <c r="B7287" t="s">
        <v>311</v>
      </c>
      <c r="C7287" t="s">
        <v>120</v>
      </c>
      <c r="D7287">
        <v>0</v>
      </c>
      <c r="E7287">
        <v>0</v>
      </c>
      <c r="F7287">
        <v>0</v>
      </c>
      <c r="G7287">
        <v>123</v>
      </c>
      <c r="H7287">
        <v>-100000</v>
      </c>
      <c r="I7287">
        <v>-1</v>
      </c>
      <c r="J7287" t="s">
        <v>341</v>
      </c>
      <c r="K7287" t="s">
        <v>348</v>
      </c>
      <c r="L7287" t="s">
        <v>503</v>
      </c>
    </row>
    <row r="7288" spans="1:12" x14ac:dyDescent="0.3">
      <c r="A7288" s="9">
        <v>45291</v>
      </c>
      <c r="B7288" t="s">
        <v>310</v>
      </c>
      <c r="C7288" t="s">
        <v>142</v>
      </c>
      <c r="D7288">
        <v>91200000</v>
      </c>
      <c r="E7288">
        <v>0</v>
      </c>
      <c r="F7288">
        <v>91200000</v>
      </c>
      <c r="G7288">
        <v>74</v>
      </c>
      <c r="H7288">
        <v>3000000</v>
      </c>
      <c r="I7288">
        <v>3.4013605442176867E-2</v>
      </c>
      <c r="J7288" t="s">
        <v>340</v>
      </c>
      <c r="K7288" t="s">
        <v>3141</v>
      </c>
      <c r="L7288" t="s">
        <v>674</v>
      </c>
    </row>
    <row r="7289" spans="1:12" x14ac:dyDescent="0.3">
      <c r="A7289" s="9">
        <v>45291</v>
      </c>
      <c r="B7289" t="s">
        <v>292</v>
      </c>
      <c r="C7289" t="s">
        <v>101</v>
      </c>
      <c r="D7289">
        <v>19599500000</v>
      </c>
      <c r="E7289">
        <v>32900000</v>
      </c>
      <c r="F7289">
        <v>19632400000</v>
      </c>
      <c r="G7289">
        <v>9</v>
      </c>
      <c r="H7289">
        <v>-200500000</v>
      </c>
      <c r="I7289">
        <v>-1.010946457653697E-2</v>
      </c>
      <c r="J7289" t="s">
        <v>341</v>
      </c>
      <c r="K7289" t="s">
        <v>1942</v>
      </c>
      <c r="L7289" t="s">
        <v>576</v>
      </c>
    </row>
    <row r="7290" spans="1:12" x14ac:dyDescent="0.3">
      <c r="A7290" s="9">
        <v>45291</v>
      </c>
      <c r="B7290" t="s">
        <v>320</v>
      </c>
      <c r="C7290" t="s">
        <v>157</v>
      </c>
      <c r="D7290">
        <v>120200000</v>
      </c>
      <c r="E7290">
        <v>0</v>
      </c>
      <c r="F7290">
        <v>120200000</v>
      </c>
      <c r="G7290">
        <v>71</v>
      </c>
      <c r="H7290">
        <v>-2400000</v>
      </c>
      <c r="I7290">
        <v>-1.9575856443719411E-2</v>
      </c>
      <c r="J7290" t="s">
        <v>341</v>
      </c>
      <c r="K7290" t="s">
        <v>1890</v>
      </c>
      <c r="L7290" t="s">
        <v>2016</v>
      </c>
    </row>
    <row r="7291" spans="1:12" x14ac:dyDescent="0.3">
      <c r="A7291" s="9">
        <v>45291</v>
      </c>
      <c r="B7291" t="s">
        <v>230</v>
      </c>
      <c r="C7291" t="s">
        <v>39</v>
      </c>
      <c r="D7291">
        <v>2970700000</v>
      </c>
      <c r="E7291">
        <v>747500000</v>
      </c>
      <c r="F7291">
        <v>3718200000</v>
      </c>
      <c r="G7291">
        <v>34</v>
      </c>
      <c r="H7291">
        <v>31500000</v>
      </c>
      <c r="I7291">
        <v>8.5442265440637977E-3</v>
      </c>
      <c r="J7291" t="s">
        <v>340</v>
      </c>
      <c r="K7291" t="s">
        <v>2541</v>
      </c>
      <c r="L7291" t="s">
        <v>2465</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17FEE-F9F0-44ED-A27E-ABCA303124DD}">
  <sheetPr codeName="Sheet2"/>
  <dimension ref="B2:H72"/>
  <sheetViews>
    <sheetView topLeftCell="A2" zoomScaleNormal="100" workbookViewId="0">
      <selection activeCell="F15" sqref="B15:F31"/>
    </sheetView>
  </sheetViews>
  <sheetFormatPr defaultRowHeight="14.4" x14ac:dyDescent="0.3"/>
  <cols>
    <col min="1" max="1" width="2.77734375" bestFit="1" customWidth="1"/>
    <col min="2" max="2" width="14.5546875" bestFit="1" customWidth="1"/>
    <col min="3" max="3" width="21.109375" bestFit="1" customWidth="1"/>
    <col min="4" max="6" width="16.77734375" bestFit="1" customWidth="1"/>
  </cols>
  <sheetData>
    <row r="2" spans="2:8" x14ac:dyDescent="0.3">
      <c r="B2" t="s">
        <v>196</v>
      </c>
      <c r="E2" t="s">
        <v>195</v>
      </c>
    </row>
    <row r="3" spans="2:8" x14ac:dyDescent="0.3">
      <c r="B3" s="4" t="s">
        <v>188</v>
      </c>
      <c r="C3" s="3" t="s">
        <v>108</v>
      </c>
      <c r="E3" s="4" t="s">
        <v>194</v>
      </c>
      <c r="F3" s="7">
        <f>MAX(Table1__2[Period])</f>
        <v>45291</v>
      </c>
      <c r="H3" t="str">
        <f>C4&amp;"'s "&amp;C5&amp;" portfolio "&amp;F10&amp;"d by "&amp;F8
&amp;", from "&amp;F6&amp;" at "&amp;TEXT(F4,"dd mmmm yyyy")
&amp;" to "&amp;F5&amp;" at "&amp;TEXT(F3,"dd mmmm yyyy")</f>
        <v>MBL's Business Loans portfolio increased by $ 714 M, from $ 19.0 Bn at 30 November 2023 to $ 19.8 Bn at 31 December 2023</v>
      </c>
    </row>
    <row r="4" spans="2:8" x14ac:dyDescent="0.3">
      <c r="B4" s="4" t="s">
        <v>189</v>
      </c>
      <c r="C4" s="6" t="s">
        <v>190</v>
      </c>
      <c r="E4" s="4" t="s">
        <v>349</v>
      </c>
      <c r="F4" s="7" cm="1">
        <f t="array" ref="F4">INDEX(_xlfn._xlws.SORT(Table1__2[Period]),COUNTA(Table1__2[Period])-1)</f>
        <v>45260</v>
      </c>
    </row>
    <row r="5" spans="2:8" x14ac:dyDescent="0.3">
      <c r="B5" s="4" t="s">
        <v>4</v>
      </c>
      <c r="C5" s="3" t="s">
        <v>186</v>
      </c>
      <c r="E5" s="4" t="s">
        <v>350</v>
      </c>
      <c r="F5" s="11" t="str">
        <f>INDEX(Table1__2[Business Loans - dollars text],MATCH(F3,Table1__2[Period],0))</f>
        <v>$ 19.8 Bn</v>
      </c>
    </row>
    <row r="6" spans="2:8" x14ac:dyDescent="0.3">
      <c r="E6" s="4" t="s">
        <v>351</v>
      </c>
      <c r="F6" s="11" t="str">
        <f>INDEX(Table1__2[Business Loans - dollars text],MATCH(F4,Table1__2[Period],0))</f>
        <v>$ 19.0 Bn</v>
      </c>
    </row>
    <row r="7" spans="2:8" x14ac:dyDescent="0.3">
      <c r="E7" s="4" t="s">
        <v>191</v>
      </c>
      <c r="F7" s="11">
        <f>INDEX(Table1__2[Business Loans - MoM ($)],MATCH($F$3,Table1__2[Period],0))</f>
        <v>714200000</v>
      </c>
    </row>
    <row r="8" spans="2:8" x14ac:dyDescent="0.3">
      <c r="E8" s="4" t="s">
        <v>347</v>
      </c>
      <c r="F8" s="11" t="str">
        <f>INDEX(Table1__2[Business Loans - MoM ($) - dollars text],MATCH($F$3,Table1__2[Period],0))</f>
        <v>$ 714 M</v>
      </c>
    </row>
    <row r="9" spans="2:8" x14ac:dyDescent="0.3">
      <c r="E9" s="4" t="s">
        <v>192</v>
      </c>
      <c r="F9" s="8">
        <f>INDEX(Table1__2[Business Loans - MoM (%)],MATCH($F$3,Table1__2[Period],0))</f>
        <v>3.7404812033225453E-2</v>
      </c>
    </row>
    <row r="10" spans="2:8" x14ac:dyDescent="0.3">
      <c r="E10" s="4" t="s">
        <v>193</v>
      </c>
      <c r="F10" s="6" t="str">
        <f>INDEX(Table1__2[Movement Direction],MATCH(F3,Table1__2[Period],0))</f>
        <v>increase</v>
      </c>
    </row>
    <row r="14" spans="2:8" x14ac:dyDescent="0.3">
      <c r="B14" t="s">
        <v>0</v>
      </c>
      <c r="C14" t="s">
        <v>4</v>
      </c>
      <c r="D14" t="s">
        <v>343</v>
      </c>
      <c r="E14" t="s">
        <v>344</v>
      </c>
      <c r="F14" t="s">
        <v>345</v>
      </c>
      <c r="G14" t="s">
        <v>346</v>
      </c>
      <c r="H14" t="s">
        <v>347</v>
      </c>
    </row>
    <row r="15" spans="2:8" x14ac:dyDescent="0.3">
      <c r="B15" s="2">
        <v>43555</v>
      </c>
      <c r="C15" s="5">
        <f>SUMIFS(Table1[Business Loans],Table1[Period],Table1__2[[#This Row],[Period]],Table1[Institution Name],'Details and Graphs'!$C$3)</f>
        <v>11242200000</v>
      </c>
      <c r="D15" s="5">
        <f>SUMIFS(Table1[Business Loans - MoM ($)],Table1[Period],Table1__2[[#This Row],[Period]],Table1[Institution Name],'Details and Graphs'!$C$3)</f>
        <v>0</v>
      </c>
      <c r="E15" s="10">
        <f>SUMIFS(Table1[Business Loans - MoM (%)],Table1[Period],Table1__2[[#This Row],[Period]],Table1[Institution Name],'Details and Graphs'!$C$3)</f>
        <v>0</v>
      </c>
      <c r="F15" s="5" t="str">
        <f>IF(Table1__2[[#This Row],[Business Loans - MoM (%)]]&gt;0,"increase",IF(Table1__2[[#This Row],[Business Loans - MoM (%)]]&lt;0,"decrease","none"))</f>
        <v>none</v>
      </c>
      <c r="G15" s="5" t="str" cm="1">
        <f t="array" ref="G15">INDEX(Table1[Business Loans - dollars text], MATCH(1, (Table1[Period]=Table1__2[[#This Row],[Period]]) * (Table1[Institution Name]='Details and Graphs'!$C$3), 0))</f>
        <v>$ 11.2 Bn</v>
      </c>
      <c r="H15" s="5" cm="1">
        <f t="array" ref="H15">INDEX(Table1[Business Loans - MoM ($) - dollars text], MATCH(1, (Table1[Period]=Table1__2[[#This Row],[Period]]) * (Table1[Institution Name]='Details and Graphs'!$C$3), 0))</f>
        <v>0</v>
      </c>
    </row>
    <row r="16" spans="2:8" x14ac:dyDescent="0.3">
      <c r="B16" s="2">
        <v>43585</v>
      </c>
      <c r="C16" s="5">
        <f>SUMIFS(Table1[Business Loans],Table1[Period],Table1__2[[#This Row],[Period]],Table1[Institution Name],'Details and Graphs'!$C$3)</f>
        <v>11241300000</v>
      </c>
      <c r="D16" s="5">
        <f>SUMIFS(Table1[Business Loans - MoM ($)],Table1[Period],Table1__2[[#This Row],[Period]],Table1[Institution Name],'Details and Graphs'!$C$3)</f>
        <v>-900000</v>
      </c>
      <c r="E16" s="10">
        <f>SUMIFS(Table1[Business Loans - MoM (%)],Table1[Period],Table1__2[[#This Row],[Period]],Table1[Institution Name],'Details and Graphs'!$C$3)</f>
        <v>-8.0055505150237495E-5</v>
      </c>
      <c r="F16" s="5" t="str">
        <f>IF(Table1__2[[#This Row],[Business Loans - MoM (%)]]&gt;0,"increase",IF(Table1__2[[#This Row],[Business Loans - MoM (%)]]&lt;0,"decrease","none"))</f>
        <v>decrease</v>
      </c>
      <c r="G16" s="5" t="str" cm="1">
        <f t="array" ref="G16">INDEX(Table1[Business Loans - dollars text], MATCH(1, (Table1[Period]=Table1__2[[#This Row],[Period]]) * (Table1[Institution Name]='Details and Graphs'!$C$3), 0))</f>
        <v>$ 11.2 Bn</v>
      </c>
      <c r="H16" s="5" t="str" cm="1">
        <f t="array" ref="H16">INDEX(Table1[Business Loans - MoM ($) - dollars text], MATCH(1, (Table1[Period]=Table1__2[[#This Row],[Period]]) * (Table1[Institution Name]='Details and Graphs'!$C$3), 0))</f>
        <v>$ -90 K</v>
      </c>
    </row>
    <row r="17" spans="2:8" x14ac:dyDescent="0.3">
      <c r="B17" s="2">
        <v>43616</v>
      </c>
      <c r="C17" s="5">
        <f>SUMIFS(Table1[Business Loans],Table1[Period],Table1__2[[#This Row],[Period]],Table1[Institution Name],'Details and Graphs'!$C$3)</f>
        <v>10760500000</v>
      </c>
      <c r="D17" s="5">
        <f>SUMIFS(Table1[Business Loans - MoM ($)],Table1[Period],Table1__2[[#This Row],[Period]],Table1[Institution Name],'Details and Graphs'!$C$3)</f>
        <v>-480800000</v>
      </c>
      <c r="E17" s="10">
        <f>SUMIFS(Table1[Business Loans - MoM (%)],Table1[Period],Table1__2[[#This Row],[Period]],Table1[Institution Name],'Details and Graphs'!$C$3)</f>
        <v>-4.2770853904797478E-2</v>
      </c>
      <c r="F17" s="5" t="str">
        <f>IF(Table1__2[[#This Row],[Business Loans - MoM (%)]]&gt;0,"increase",IF(Table1__2[[#This Row],[Business Loans - MoM (%)]]&lt;0,"decrease","none"))</f>
        <v>decrease</v>
      </c>
      <c r="G17" s="5" t="str" cm="1">
        <f t="array" ref="G17">INDEX(Table1[Business Loans - dollars text], MATCH(1, (Table1[Period]=Table1__2[[#This Row],[Period]]) * (Table1[Institution Name]='Details and Graphs'!$C$3), 0))</f>
        <v>$ 10.7 Bn</v>
      </c>
      <c r="H17" s="5" t="str" cm="1">
        <f t="array" ref="H17">INDEX(Table1[Business Loans - MoM ($) - dollars text], MATCH(1, (Table1[Period]=Table1__2[[#This Row],[Period]]) * (Table1[Institution Name]='Details and Graphs'!$C$3), 0))</f>
        <v>$ -48 M</v>
      </c>
    </row>
    <row r="18" spans="2:8" x14ac:dyDescent="0.3">
      <c r="B18" s="2">
        <v>43646</v>
      </c>
      <c r="C18" s="5">
        <f>SUMIFS(Table1[Business Loans],Table1[Period],Table1__2[[#This Row],[Period]],Table1[Institution Name],'Details and Graphs'!$C$3)</f>
        <v>10879800000</v>
      </c>
      <c r="D18" s="5">
        <f>SUMIFS(Table1[Business Loans - MoM ($)],Table1[Period],Table1__2[[#This Row],[Period]],Table1[Institution Name],'Details and Graphs'!$C$3)</f>
        <v>119300000</v>
      </c>
      <c r="E18" s="10">
        <f>SUMIFS(Table1[Business Loans - MoM (%)],Table1[Period],Table1__2[[#This Row],[Period]],Table1[Institution Name],'Details and Graphs'!$C$3)</f>
        <v>1.108684540681195E-2</v>
      </c>
      <c r="F18" s="5" t="str">
        <f>IF(Table1__2[[#This Row],[Business Loans - MoM (%)]]&gt;0,"increase",IF(Table1__2[[#This Row],[Business Loans - MoM (%)]]&lt;0,"decrease","none"))</f>
        <v>increase</v>
      </c>
      <c r="G18" s="5" t="str" cm="1">
        <f t="array" ref="G18">INDEX(Table1[Business Loans - dollars text], MATCH(1, (Table1[Period]=Table1__2[[#This Row],[Period]]) * (Table1[Institution Name]='Details and Graphs'!$C$3), 0))</f>
        <v>$ 10.8 Bn</v>
      </c>
      <c r="H18" s="5" t="str" cm="1">
        <f t="array" ref="H18">INDEX(Table1[Business Loans - MoM ($) - dollars text], MATCH(1, (Table1[Period]=Table1__2[[#This Row],[Period]]) * (Table1[Institution Name]='Details and Graphs'!$C$3), 0))</f>
        <v>$ 119 M</v>
      </c>
    </row>
    <row r="19" spans="2:8" x14ac:dyDescent="0.3">
      <c r="B19" s="2">
        <v>43677</v>
      </c>
      <c r="C19" s="5">
        <f>SUMIFS(Table1[Business Loans],Table1[Period],Table1__2[[#This Row],[Period]],Table1[Institution Name],'Details and Graphs'!$C$3)</f>
        <v>10698900000</v>
      </c>
      <c r="D19" s="5">
        <f>SUMIFS(Table1[Business Loans - MoM ($)],Table1[Period],Table1__2[[#This Row],[Period]],Table1[Institution Name],'Details and Graphs'!$C$3)</f>
        <v>-180900000</v>
      </c>
      <c r="E19" s="10">
        <f>SUMIFS(Table1[Business Loans - MoM (%)],Table1[Period],Table1__2[[#This Row],[Period]],Table1[Institution Name],'Details and Graphs'!$C$3)</f>
        <v>-1.662714388132135E-2</v>
      </c>
      <c r="F19" s="5" t="str">
        <f>IF(Table1__2[[#This Row],[Business Loans - MoM (%)]]&gt;0,"increase",IF(Table1__2[[#This Row],[Business Loans - MoM (%)]]&lt;0,"decrease","none"))</f>
        <v>decrease</v>
      </c>
      <c r="G19" s="5" t="str" cm="1">
        <f t="array" ref="G19">INDEX(Table1[Business Loans - dollars text], MATCH(1, (Table1[Period]=Table1__2[[#This Row],[Period]]) * (Table1[Institution Name]='Details and Graphs'!$C$3), 0))</f>
        <v>$ 10.7 Bn</v>
      </c>
      <c r="H19" s="5" t="str" cm="1">
        <f t="array" ref="H19">INDEX(Table1[Business Loans - MoM ($) - dollars text], MATCH(1, (Table1[Period]=Table1__2[[#This Row],[Period]]) * (Table1[Institution Name]='Details and Graphs'!$C$3), 0))</f>
        <v>$ -18 M</v>
      </c>
    </row>
    <row r="20" spans="2:8" x14ac:dyDescent="0.3">
      <c r="B20" s="2">
        <v>43708</v>
      </c>
      <c r="C20" s="5">
        <f>SUMIFS(Table1[Business Loans],Table1[Period],Table1__2[[#This Row],[Period]],Table1[Institution Name],'Details and Graphs'!$C$3)</f>
        <v>10955800000</v>
      </c>
      <c r="D20" s="5">
        <f>SUMIFS(Table1[Business Loans - MoM ($)],Table1[Period],Table1__2[[#This Row],[Period]],Table1[Institution Name],'Details and Graphs'!$C$3)</f>
        <v>256900000</v>
      </c>
      <c r="E20" s="10">
        <f>SUMIFS(Table1[Business Loans - MoM (%)],Table1[Period],Table1__2[[#This Row],[Period]],Table1[Institution Name],'Details and Graphs'!$C$3)</f>
        <v>2.401181429866622E-2</v>
      </c>
      <c r="F20" s="5" t="str">
        <f>IF(Table1__2[[#This Row],[Business Loans - MoM (%)]]&gt;0,"increase",IF(Table1__2[[#This Row],[Business Loans - MoM (%)]]&lt;0,"decrease","none"))</f>
        <v>increase</v>
      </c>
      <c r="G20" s="5" t="str" cm="1">
        <f t="array" ref="G20">INDEX(Table1[Business Loans - dollars text], MATCH(1, (Table1[Period]=Table1__2[[#This Row],[Period]]) * (Table1[Institution Name]='Details and Graphs'!$C$3), 0))</f>
        <v>$ 10.9 Bn</v>
      </c>
      <c r="H20" s="5" t="str" cm="1">
        <f t="array" ref="H20">INDEX(Table1[Business Loans - MoM ($) - dollars text], MATCH(1, (Table1[Period]=Table1__2[[#This Row],[Period]]) * (Table1[Institution Name]='Details and Graphs'!$C$3), 0))</f>
        <v>$ 256 M</v>
      </c>
    </row>
    <row r="21" spans="2:8" x14ac:dyDescent="0.3">
      <c r="B21" s="2">
        <v>43738</v>
      </c>
      <c r="C21" s="5">
        <f>SUMIFS(Table1[Business Loans],Table1[Period],Table1__2[[#This Row],[Period]],Table1[Institution Name],'Details and Graphs'!$C$3)</f>
        <v>10089400000</v>
      </c>
      <c r="D21" s="5">
        <f>SUMIFS(Table1[Business Loans - MoM ($)],Table1[Period],Table1__2[[#This Row],[Period]],Table1[Institution Name],'Details and Graphs'!$C$3)</f>
        <v>-866400000</v>
      </c>
      <c r="E21" s="10">
        <f>SUMIFS(Table1[Business Loans - MoM (%)],Table1[Period],Table1__2[[#This Row],[Period]],Table1[Institution Name],'Details and Graphs'!$C$3)</f>
        <v>-7.9081399806495187E-2</v>
      </c>
      <c r="F21" s="5" t="str">
        <f>IF(Table1__2[[#This Row],[Business Loans - MoM (%)]]&gt;0,"increase",IF(Table1__2[[#This Row],[Business Loans - MoM (%)]]&lt;0,"decrease","none"))</f>
        <v>decrease</v>
      </c>
      <c r="G21" s="5" t="str" cm="1">
        <f t="array" ref="G21">INDEX(Table1[Business Loans - dollars text], MATCH(1, (Table1[Period]=Table1__2[[#This Row],[Period]]) * (Table1[Institution Name]='Details and Graphs'!$C$3), 0))</f>
        <v>$ 10.0 Bn</v>
      </c>
      <c r="H21" s="5" t="str" cm="1">
        <f t="array" ref="H21">INDEX(Table1[Business Loans - MoM ($) - dollars text], MATCH(1, (Table1[Period]=Table1__2[[#This Row],[Period]]) * (Table1[Institution Name]='Details and Graphs'!$C$3), 0))</f>
        <v>$ -86 M</v>
      </c>
    </row>
    <row r="22" spans="2:8" x14ac:dyDescent="0.3">
      <c r="B22" s="2">
        <v>43769</v>
      </c>
      <c r="C22" s="5">
        <f>SUMIFS(Table1[Business Loans],Table1[Period],Table1__2[[#This Row],[Period]],Table1[Institution Name],'Details and Graphs'!$C$3)</f>
        <v>10188800000</v>
      </c>
      <c r="D22" s="5">
        <f>SUMIFS(Table1[Business Loans - MoM ($)],Table1[Period],Table1__2[[#This Row],[Period]],Table1[Institution Name],'Details and Graphs'!$C$3)</f>
        <v>99400000</v>
      </c>
      <c r="E22" s="10">
        <f>SUMIFS(Table1[Business Loans - MoM (%)],Table1[Period],Table1__2[[#This Row],[Period]],Table1[Institution Name],'Details and Graphs'!$C$3)</f>
        <v>9.851923801217119E-3</v>
      </c>
      <c r="F22" s="5" t="str">
        <f>IF(Table1__2[[#This Row],[Business Loans - MoM (%)]]&gt;0,"increase",IF(Table1__2[[#This Row],[Business Loans - MoM (%)]]&lt;0,"decrease","none"))</f>
        <v>increase</v>
      </c>
      <c r="G22" s="5" t="str" cm="1">
        <f t="array" ref="G22">INDEX(Table1[Business Loans - dollars text], MATCH(1, (Table1[Period]=Table1__2[[#This Row],[Period]]) * (Table1[Institution Name]='Details and Graphs'!$C$3), 0))</f>
        <v>$ 10.1 Bn</v>
      </c>
      <c r="H22" s="5" t="str" cm="1">
        <f t="array" ref="H22">INDEX(Table1[Business Loans - MoM ($) - dollars text], MATCH(1, (Table1[Period]=Table1__2[[#This Row],[Period]]) * (Table1[Institution Name]='Details and Graphs'!$C$3), 0))</f>
        <v>$ 99.4 M</v>
      </c>
    </row>
    <row r="23" spans="2:8" x14ac:dyDescent="0.3">
      <c r="B23" s="2">
        <v>43799</v>
      </c>
      <c r="C23" s="5">
        <f>SUMIFS(Table1[Business Loans],Table1[Period],Table1__2[[#This Row],[Period]],Table1[Institution Name],'Details and Graphs'!$C$3)</f>
        <v>10384200000</v>
      </c>
      <c r="D23" s="5">
        <f>SUMIFS(Table1[Business Loans - MoM ($)],Table1[Period],Table1__2[[#This Row],[Period]],Table1[Institution Name],'Details and Graphs'!$C$3)</f>
        <v>195400000</v>
      </c>
      <c r="E23" s="10">
        <f>SUMIFS(Table1[Business Loans - MoM (%)],Table1[Period],Table1__2[[#This Row],[Period]],Table1[Institution Name],'Details and Graphs'!$C$3)</f>
        <v>1.917792085427136E-2</v>
      </c>
      <c r="F23" s="5" t="str">
        <f>IF(Table1__2[[#This Row],[Business Loans - MoM (%)]]&gt;0,"increase",IF(Table1__2[[#This Row],[Business Loans - MoM (%)]]&lt;0,"decrease","none"))</f>
        <v>increase</v>
      </c>
      <c r="G23" s="5" t="str" cm="1">
        <f t="array" ref="G23">INDEX(Table1[Business Loans - dollars text], MATCH(1, (Table1[Period]=Table1__2[[#This Row],[Period]]) * (Table1[Institution Name]='Details and Graphs'!$C$3), 0))</f>
        <v>$ 10.3 Bn</v>
      </c>
      <c r="H23" s="5" t="str" cm="1">
        <f t="array" ref="H23">INDEX(Table1[Business Loans - MoM ($) - dollars text], MATCH(1, (Table1[Period]=Table1__2[[#This Row],[Period]]) * (Table1[Institution Name]='Details and Graphs'!$C$3), 0))</f>
        <v>$ 195 M</v>
      </c>
    </row>
    <row r="24" spans="2:8" x14ac:dyDescent="0.3">
      <c r="B24" s="2">
        <v>43830</v>
      </c>
      <c r="C24" s="5">
        <f>SUMIFS(Table1[Business Loans],Table1[Period],Table1__2[[#This Row],[Period]],Table1[Institution Name],'Details and Graphs'!$C$3)</f>
        <v>10518100000</v>
      </c>
      <c r="D24" s="5">
        <f>SUMIFS(Table1[Business Loans - MoM ($)],Table1[Period],Table1__2[[#This Row],[Period]],Table1[Institution Name],'Details and Graphs'!$C$3)</f>
        <v>133900000</v>
      </c>
      <c r="E24" s="10">
        <f>SUMIFS(Table1[Business Loans - MoM (%)],Table1[Period],Table1__2[[#This Row],[Period]],Table1[Institution Name],'Details and Graphs'!$C$3)</f>
        <v>1.289458985766838E-2</v>
      </c>
      <c r="F24" s="5" t="str">
        <f>IF(Table1__2[[#This Row],[Business Loans - MoM (%)]]&gt;0,"increase",IF(Table1__2[[#This Row],[Business Loans - MoM (%)]]&lt;0,"decrease","none"))</f>
        <v>increase</v>
      </c>
      <c r="G24" s="5" t="str" cm="1">
        <f t="array" ref="G24">INDEX(Table1[Business Loans - dollars text], MATCH(1, (Table1[Period]=Table1__2[[#This Row],[Period]]) * (Table1[Institution Name]='Details and Graphs'!$C$3), 0))</f>
        <v>$ 10.5 Bn</v>
      </c>
      <c r="H24" s="5" t="str" cm="1">
        <f t="array" ref="H24">INDEX(Table1[Business Loans - MoM ($) - dollars text], MATCH(1, (Table1[Period]=Table1__2[[#This Row],[Period]]) * (Table1[Institution Name]='Details and Graphs'!$C$3), 0))</f>
        <v>$ 133 M</v>
      </c>
    </row>
    <row r="25" spans="2:8" x14ac:dyDescent="0.3">
      <c r="B25" s="2">
        <v>43861</v>
      </c>
      <c r="C25" s="5">
        <f>SUMIFS(Table1[Business Loans],Table1[Period],Table1__2[[#This Row],[Period]],Table1[Institution Name],'Details and Graphs'!$C$3)</f>
        <v>10475500000</v>
      </c>
      <c r="D25" s="5">
        <f>SUMIFS(Table1[Business Loans - MoM ($)],Table1[Period],Table1__2[[#This Row],[Period]],Table1[Institution Name],'Details and Graphs'!$C$3)</f>
        <v>-42600000</v>
      </c>
      <c r="E25" s="10">
        <f>SUMIFS(Table1[Business Loans - MoM (%)],Table1[Period],Table1__2[[#This Row],[Period]],Table1[Institution Name],'Details and Graphs'!$C$3)</f>
        <v>-4.0501611507781834E-3</v>
      </c>
      <c r="F25" s="5" t="str">
        <f>IF(Table1__2[[#This Row],[Business Loans - MoM (%)]]&gt;0,"increase",IF(Table1__2[[#This Row],[Business Loans - MoM (%)]]&lt;0,"decrease","none"))</f>
        <v>decrease</v>
      </c>
      <c r="G25" s="5" t="str" cm="1">
        <f t="array" ref="G25">INDEX(Table1[Business Loans - dollars text], MATCH(1, (Table1[Period]=Table1__2[[#This Row],[Period]]) * (Table1[Institution Name]='Details and Graphs'!$C$3), 0))</f>
        <v>$ 10.4 Bn</v>
      </c>
      <c r="H25" s="5" t="str" cm="1">
        <f t="array" ref="H25">INDEX(Table1[Business Loans - MoM ($) - dollars text], MATCH(1, (Table1[Period]=Table1__2[[#This Row],[Period]]) * (Table1[Institution Name]='Details and Graphs'!$C$3), 0))</f>
        <v>$ -42. M</v>
      </c>
    </row>
    <row r="26" spans="2:8" x14ac:dyDescent="0.3">
      <c r="B26" s="2">
        <v>43890</v>
      </c>
      <c r="C26" s="5">
        <f>SUMIFS(Table1[Business Loans],Table1[Period],Table1__2[[#This Row],[Period]],Table1[Institution Name],'Details and Graphs'!$C$3)</f>
        <v>10450600000</v>
      </c>
      <c r="D26" s="5">
        <f>SUMIFS(Table1[Business Loans - MoM ($)],Table1[Period],Table1__2[[#This Row],[Period]],Table1[Institution Name],'Details and Graphs'!$C$3)</f>
        <v>-24900000</v>
      </c>
      <c r="E26" s="10">
        <f>SUMIFS(Table1[Business Loans - MoM (%)],Table1[Period],Table1__2[[#This Row],[Period]],Table1[Institution Name],'Details and Graphs'!$C$3)</f>
        <v>-2.3769748460693999E-3</v>
      </c>
      <c r="F26" s="5" t="str">
        <f>IF(Table1__2[[#This Row],[Business Loans - MoM (%)]]&gt;0,"increase",IF(Table1__2[[#This Row],[Business Loans - MoM (%)]]&lt;0,"decrease","none"))</f>
        <v>decrease</v>
      </c>
      <c r="G26" s="5" t="str" cm="1">
        <f t="array" ref="G26">INDEX(Table1[Business Loans - dollars text], MATCH(1, (Table1[Period]=Table1__2[[#This Row],[Period]]) * (Table1[Institution Name]='Details and Graphs'!$C$3), 0))</f>
        <v>$ 10.4 Bn</v>
      </c>
      <c r="H26" s="5" t="str" cm="1">
        <f t="array" ref="H26">INDEX(Table1[Business Loans - MoM ($) - dollars text], MATCH(1, (Table1[Period]=Table1__2[[#This Row],[Period]]) * (Table1[Institution Name]='Details and Graphs'!$C$3), 0))</f>
        <v>$ -24. M</v>
      </c>
    </row>
    <row r="27" spans="2:8" x14ac:dyDescent="0.3">
      <c r="B27" s="2">
        <v>43921</v>
      </c>
      <c r="C27" s="5">
        <f>SUMIFS(Table1[Business Loans],Table1[Period],Table1__2[[#This Row],[Period]],Table1[Institution Name],'Details and Graphs'!$C$3)</f>
        <v>10600000000</v>
      </c>
      <c r="D27" s="5">
        <f>SUMIFS(Table1[Business Loans - MoM ($)],Table1[Period],Table1__2[[#This Row],[Period]],Table1[Institution Name],'Details and Graphs'!$C$3)</f>
        <v>149400000</v>
      </c>
      <c r="E27" s="10">
        <f>SUMIFS(Table1[Business Loans - MoM (%)],Table1[Period],Table1__2[[#This Row],[Period]],Table1[Institution Name],'Details and Graphs'!$C$3)</f>
        <v>1.429582990450309E-2</v>
      </c>
      <c r="F27" s="5" t="str">
        <f>IF(Table1__2[[#This Row],[Business Loans - MoM (%)]]&gt;0,"increase",IF(Table1__2[[#This Row],[Business Loans - MoM (%)]]&lt;0,"decrease","none"))</f>
        <v>increase</v>
      </c>
      <c r="G27" s="5" t="str" cm="1">
        <f t="array" ref="G27">INDEX(Table1[Business Loans - dollars text], MATCH(1, (Table1[Period]=Table1__2[[#This Row],[Period]]) * (Table1[Institution Name]='Details and Graphs'!$C$3), 0))</f>
        <v>$ 10.6 Bn</v>
      </c>
      <c r="H27" s="5" t="str" cm="1">
        <f t="array" ref="H27">INDEX(Table1[Business Loans - MoM ($) - dollars text], MATCH(1, (Table1[Period]=Table1__2[[#This Row],[Period]]) * (Table1[Institution Name]='Details and Graphs'!$C$3), 0))</f>
        <v>$ 149 M</v>
      </c>
    </row>
    <row r="28" spans="2:8" x14ac:dyDescent="0.3">
      <c r="B28" s="2">
        <v>43951</v>
      </c>
      <c r="C28" s="5">
        <f>SUMIFS(Table1[Business Loans],Table1[Period],Table1__2[[#This Row],[Period]],Table1[Institution Name],'Details and Graphs'!$C$3)</f>
        <v>10519600000</v>
      </c>
      <c r="D28" s="5">
        <f>SUMIFS(Table1[Business Loans - MoM ($)],Table1[Period],Table1__2[[#This Row],[Period]],Table1[Institution Name],'Details and Graphs'!$C$3)</f>
        <v>-80400000</v>
      </c>
      <c r="E28" s="10">
        <f>SUMIFS(Table1[Business Loans - MoM (%)],Table1[Period],Table1__2[[#This Row],[Period]],Table1[Institution Name],'Details and Graphs'!$C$3)</f>
        <v>-7.5849056603773581E-3</v>
      </c>
      <c r="F28" s="5" t="str">
        <f>IF(Table1__2[[#This Row],[Business Loans - MoM (%)]]&gt;0,"increase",IF(Table1__2[[#This Row],[Business Loans - MoM (%)]]&lt;0,"decrease","none"))</f>
        <v>decrease</v>
      </c>
      <c r="G28" s="5" t="str" cm="1">
        <f t="array" ref="G28">INDEX(Table1[Business Loans - dollars text], MATCH(1, (Table1[Period]=Table1__2[[#This Row],[Period]]) * (Table1[Institution Name]='Details and Graphs'!$C$3), 0))</f>
        <v>$ 10.5 Bn</v>
      </c>
      <c r="H28" s="5" t="str" cm="1">
        <f t="array" ref="H28">INDEX(Table1[Business Loans - MoM ($) - dollars text], MATCH(1, (Table1[Period]=Table1__2[[#This Row],[Period]]) * (Table1[Institution Name]='Details and Graphs'!$C$3), 0))</f>
        <v>$ -80. M</v>
      </c>
    </row>
    <row r="29" spans="2:8" x14ac:dyDescent="0.3">
      <c r="B29" s="2">
        <v>43982</v>
      </c>
      <c r="C29" s="5">
        <f>SUMIFS(Table1[Business Loans],Table1[Period],Table1__2[[#This Row],[Period]],Table1[Institution Name],'Details and Graphs'!$C$3)</f>
        <v>10866400000</v>
      </c>
      <c r="D29" s="5">
        <f>SUMIFS(Table1[Business Loans - MoM ($)],Table1[Period],Table1__2[[#This Row],[Period]],Table1[Institution Name],'Details and Graphs'!$C$3)</f>
        <v>346800000</v>
      </c>
      <c r="E29" s="10">
        <f>SUMIFS(Table1[Business Loans - MoM (%)],Table1[Period],Table1__2[[#This Row],[Period]],Table1[Institution Name],'Details and Graphs'!$C$3)</f>
        <v>3.2967032967032968E-2</v>
      </c>
      <c r="F29" s="5" t="str">
        <f>IF(Table1__2[[#This Row],[Business Loans - MoM (%)]]&gt;0,"increase",IF(Table1__2[[#This Row],[Business Loans - MoM (%)]]&lt;0,"decrease","none"))</f>
        <v>increase</v>
      </c>
      <c r="G29" s="5" t="str" cm="1">
        <f t="array" ref="G29">INDEX(Table1[Business Loans - dollars text], MATCH(1, (Table1[Period]=Table1__2[[#This Row],[Period]]) * (Table1[Institution Name]='Details and Graphs'!$C$3), 0))</f>
        <v>$ 10.8 Bn</v>
      </c>
      <c r="H29" s="5" t="str" cm="1">
        <f t="array" ref="H29">INDEX(Table1[Business Loans - MoM ($) - dollars text], MATCH(1, (Table1[Period]=Table1__2[[#This Row],[Period]]) * (Table1[Institution Name]='Details and Graphs'!$C$3), 0))</f>
        <v>$ 346 M</v>
      </c>
    </row>
    <row r="30" spans="2:8" x14ac:dyDescent="0.3">
      <c r="B30" s="2">
        <v>44012</v>
      </c>
      <c r="C30" s="5">
        <f>SUMIFS(Table1[Business Loans],Table1[Period],Table1__2[[#This Row],[Period]],Table1[Institution Name],'Details and Graphs'!$C$3)</f>
        <v>10572300000</v>
      </c>
      <c r="D30" s="5">
        <f>SUMIFS(Table1[Business Loans - MoM ($)],Table1[Period],Table1__2[[#This Row],[Period]],Table1[Institution Name],'Details and Graphs'!$C$3)</f>
        <v>-294100000</v>
      </c>
      <c r="E30" s="10">
        <f>SUMIFS(Table1[Business Loans - MoM (%)],Table1[Period],Table1__2[[#This Row],[Period]],Table1[Institution Name],'Details and Graphs'!$C$3)</f>
        <v>-2.7065081351689609E-2</v>
      </c>
      <c r="F30" s="5" t="str">
        <f>IF(Table1__2[[#This Row],[Business Loans - MoM (%)]]&gt;0,"increase",IF(Table1__2[[#This Row],[Business Loans - MoM (%)]]&lt;0,"decrease","none"))</f>
        <v>decrease</v>
      </c>
      <c r="G30" s="5" t="str" cm="1">
        <f t="array" ref="G30">INDEX(Table1[Business Loans - dollars text], MATCH(1, (Table1[Period]=Table1__2[[#This Row],[Period]]) * (Table1[Institution Name]='Details and Graphs'!$C$3), 0))</f>
        <v>$ 10.5 Bn</v>
      </c>
      <c r="H30" s="5" t="str" cm="1">
        <f t="array" ref="H30">INDEX(Table1[Business Loans - MoM ($) - dollars text], MATCH(1, (Table1[Period]=Table1__2[[#This Row],[Period]]) * (Table1[Institution Name]='Details and Graphs'!$C$3), 0))</f>
        <v>$ -29 M</v>
      </c>
    </row>
    <row r="31" spans="2:8" x14ac:dyDescent="0.3">
      <c r="B31" s="2">
        <v>44043</v>
      </c>
      <c r="C31" s="5">
        <f>SUMIFS(Table1[Business Loans],Table1[Period],Table1__2[[#This Row],[Period]],Table1[Institution Name],'Details and Graphs'!$C$3)</f>
        <v>10160500000</v>
      </c>
      <c r="D31" s="5">
        <f>SUMIFS(Table1[Business Loans - MoM ($)],Table1[Period],Table1__2[[#This Row],[Period]],Table1[Institution Name],'Details and Graphs'!$C$3)</f>
        <v>-411800000</v>
      </c>
      <c r="E31" s="10">
        <f>SUMIFS(Table1[Business Loans - MoM (%)],Table1[Period],Table1__2[[#This Row],[Period]],Table1[Institution Name],'Details and Graphs'!$C$3)</f>
        <v>-3.8950843241300381E-2</v>
      </c>
      <c r="F31" s="5" t="str">
        <f>IF(Table1__2[[#This Row],[Business Loans - MoM (%)]]&gt;0,"increase",IF(Table1__2[[#This Row],[Business Loans - MoM (%)]]&lt;0,"decrease","none"))</f>
        <v>decrease</v>
      </c>
      <c r="G31" s="5" t="str" cm="1">
        <f t="array" ref="G31">INDEX(Table1[Business Loans - dollars text], MATCH(1, (Table1[Period]=Table1__2[[#This Row],[Period]]) * (Table1[Institution Name]='Details and Graphs'!$C$3), 0))</f>
        <v>$ 10.1 Bn</v>
      </c>
      <c r="H31" s="5" t="str" cm="1">
        <f t="array" ref="H31">INDEX(Table1[Business Loans - MoM ($) - dollars text], MATCH(1, (Table1[Period]=Table1__2[[#This Row],[Period]]) * (Table1[Institution Name]='Details and Graphs'!$C$3), 0))</f>
        <v>$ -41 M</v>
      </c>
    </row>
    <row r="32" spans="2:8" x14ac:dyDescent="0.3">
      <c r="B32" s="2">
        <v>44074</v>
      </c>
      <c r="C32" s="5">
        <f>SUMIFS(Table1[Business Loans],Table1[Period],Table1__2[[#This Row],[Period]],Table1[Institution Name],'Details and Graphs'!$C$3)</f>
        <v>10064900000</v>
      </c>
      <c r="D32" s="5">
        <f>SUMIFS(Table1[Business Loans - MoM ($)],Table1[Period],Table1__2[[#This Row],[Period]],Table1[Institution Name],'Details and Graphs'!$C$3)</f>
        <v>-95600000</v>
      </c>
      <c r="E32" s="10">
        <f>SUMIFS(Table1[Business Loans - MoM (%)],Table1[Period],Table1__2[[#This Row],[Period]],Table1[Institution Name],'Details and Graphs'!$C$3)</f>
        <v>-9.4089857782589433E-3</v>
      </c>
      <c r="F32" s="5" t="str">
        <f>IF(Table1__2[[#This Row],[Business Loans - MoM (%)]]&gt;0,"increase",IF(Table1__2[[#This Row],[Business Loans - MoM (%)]]&lt;0,"decrease","none"))</f>
        <v>decrease</v>
      </c>
      <c r="G32" s="5" t="str" cm="1">
        <f t="array" ref="G32">INDEX(Table1[Business Loans - dollars text], MATCH(1, (Table1[Period]=Table1__2[[#This Row],[Period]]) * (Table1[Institution Name]='Details and Graphs'!$C$3), 0))</f>
        <v>$ 10.0 Bn</v>
      </c>
      <c r="H32" s="5" t="str" cm="1">
        <f t="array" ref="H32">INDEX(Table1[Business Loans - MoM ($) - dollars text], MATCH(1, (Table1[Period]=Table1__2[[#This Row],[Period]]) * (Table1[Institution Name]='Details and Graphs'!$C$3), 0))</f>
        <v>$ -95. M</v>
      </c>
    </row>
    <row r="33" spans="2:8" x14ac:dyDescent="0.3">
      <c r="B33" s="2">
        <v>44104</v>
      </c>
      <c r="C33" s="5">
        <f>SUMIFS(Table1[Business Loans],Table1[Period],Table1__2[[#This Row],[Period]],Table1[Institution Name],'Details and Graphs'!$C$3)</f>
        <v>11228000000</v>
      </c>
      <c r="D33" s="5">
        <f>SUMIFS(Table1[Business Loans - MoM ($)],Table1[Period],Table1__2[[#This Row],[Period]],Table1[Institution Name],'Details and Graphs'!$C$3)</f>
        <v>1163100000</v>
      </c>
      <c r="E33" s="10">
        <f>SUMIFS(Table1[Business Loans - MoM (%)],Table1[Period],Table1__2[[#This Row],[Period]],Table1[Institution Name],'Details and Graphs'!$C$3)</f>
        <v>0.11556001549940879</v>
      </c>
      <c r="F33" s="5" t="str">
        <f>IF(Table1__2[[#This Row],[Business Loans - MoM (%)]]&gt;0,"increase",IF(Table1__2[[#This Row],[Business Loans - MoM (%)]]&lt;0,"decrease","none"))</f>
        <v>increase</v>
      </c>
      <c r="G33" s="5" t="str" cm="1">
        <f t="array" ref="G33">INDEX(Table1[Business Loans - dollars text], MATCH(1, (Table1[Period]=Table1__2[[#This Row],[Period]]) * (Table1[Institution Name]='Details and Graphs'!$C$3), 0))</f>
        <v>$ 11.2 Bn</v>
      </c>
      <c r="H33" s="5" t="str" cm="1">
        <f t="array" ref="H33">INDEX(Table1[Business Loans - MoM ($) - dollars text], MATCH(1, (Table1[Period]=Table1__2[[#This Row],[Period]]) * (Table1[Institution Name]='Details and Graphs'!$C$3), 0))</f>
        <v>$ 1.16 Bn</v>
      </c>
    </row>
    <row r="34" spans="2:8" x14ac:dyDescent="0.3">
      <c r="B34" s="2">
        <v>44135</v>
      </c>
      <c r="C34" s="5">
        <f>SUMIFS(Table1[Business Loans],Table1[Period],Table1__2[[#This Row],[Period]],Table1[Institution Name],'Details and Graphs'!$C$3)</f>
        <v>11659600000</v>
      </c>
      <c r="D34" s="5">
        <f>SUMIFS(Table1[Business Loans - MoM ($)],Table1[Period],Table1__2[[#This Row],[Period]],Table1[Institution Name],'Details and Graphs'!$C$3)</f>
        <v>431600000</v>
      </c>
      <c r="E34" s="10">
        <f>SUMIFS(Table1[Business Loans - MoM (%)],Table1[Period],Table1__2[[#This Row],[Period]],Table1[Institution Name],'Details and Graphs'!$C$3)</f>
        <v>3.8439615247595288E-2</v>
      </c>
      <c r="F34" s="5" t="str">
        <f>IF(Table1__2[[#This Row],[Business Loans - MoM (%)]]&gt;0,"increase",IF(Table1__2[[#This Row],[Business Loans - MoM (%)]]&lt;0,"decrease","none"))</f>
        <v>increase</v>
      </c>
      <c r="G34" s="5" t="str" cm="1">
        <f t="array" ref="G34">INDEX(Table1[Business Loans - dollars text], MATCH(1, (Table1[Period]=Table1__2[[#This Row],[Period]]) * (Table1[Institution Name]='Details and Graphs'!$C$3), 0))</f>
        <v>$ 11.6 Bn</v>
      </c>
      <c r="H34" s="5" t="str" cm="1">
        <f t="array" ref="H34">INDEX(Table1[Business Loans - MoM ($) - dollars text], MATCH(1, (Table1[Period]=Table1__2[[#This Row],[Period]]) * (Table1[Institution Name]='Details and Graphs'!$C$3), 0))</f>
        <v>$ 431 M</v>
      </c>
    </row>
    <row r="35" spans="2:8" x14ac:dyDescent="0.3">
      <c r="B35" s="2">
        <v>44165</v>
      </c>
      <c r="C35" s="5">
        <f>SUMIFS(Table1[Business Loans],Table1[Period],Table1__2[[#This Row],[Period]],Table1[Institution Name],'Details and Graphs'!$C$3)</f>
        <v>12068200000</v>
      </c>
      <c r="D35" s="5">
        <f>SUMIFS(Table1[Business Loans - MoM ($)],Table1[Period],Table1__2[[#This Row],[Period]],Table1[Institution Name],'Details and Graphs'!$C$3)</f>
        <v>408600000</v>
      </c>
      <c r="E35" s="10">
        <f>SUMIFS(Table1[Business Loans - MoM (%)],Table1[Period],Table1__2[[#This Row],[Period]],Table1[Institution Name],'Details and Graphs'!$C$3)</f>
        <v>3.504408384507187E-2</v>
      </c>
      <c r="F35" s="5" t="str">
        <f>IF(Table1__2[[#This Row],[Business Loans - MoM (%)]]&gt;0,"increase",IF(Table1__2[[#This Row],[Business Loans - MoM (%)]]&lt;0,"decrease","none"))</f>
        <v>increase</v>
      </c>
      <c r="G35" s="5" t="str" cm="1">
        <f t="array" ref="G35">INDEX(Table1[Business Loans - dollars text], MATCH(1, (Table1[Period]=Table1__2[[#This Row],[Period]]) * (Table1[Institution Name]='Details and Graphs'!$C$3), 0))</f>
        <v>$ 12.0 Bn</v>
      </c>
      <c r="H35" s="5" t="str" cm="1">
        <f t="array" ref="H35">INDEX(Table1[Business Loans - MoM ($) - dollars text], MATCH(1, (Table1[Period]=Table1__2[[#This Row],[Period]]) * (Table1[Institution Name]='Details and Graphs'!$C$3), 0))</f>
        <v>$ 408 M</v>
      </c>
    </row>
    <row r="36" spans="2:8" x14ac:dyDescent="0.3">
      <c r="B36" s="2">
        <v>44196</v>
      </c>
      <c r="C36" s="5">
        <f>SUMIFS(Table1[Business Loans],Table1[Period],Table1__2[[#This Row],[Period]],Table1[Institution Name],'Details and Graphs'!$C$3)</f>
        <v>12727900000</v>
      </c>
      <c r="D36" s="5">
        <f>SUMIFS(Table1[Business Loans - MoM ($)],Table1[Period],Table1__2[[#This Row],[Period]],Table1[Institution Name],'Details and Graphs'!$C$3)</f>
        <v>659700000</v>
      </c>
      <c r="E36" s="10">
        <f>SUMIFS(Table1[Business Loans - MoM (%)],Table1[Period],Table1__2[[#This Row],[Period]],Table1[Institution Name],'Details and Graphs'!$C$3)</f>
        <v>5.466432442286339E-2</v>
      </c>
      <c r="F36" s="5" t="str">
        <f>IF(Table1__2[[#This Row],[Business Loans - MoM (%)]]&gt;0,"increase",IF(Table1__2[[#This Row],[Business Loans - MoM (%)]]&lt;0,"decrease","none"))</f>
        <v>increase</v>
      </c>
      <c r="G36" s="5" t="str" cm="1">
        <f t="array" ref="G36">INDEX(Table1[Business Loans - dollars text], MATCH(1, (Table1[Period]=Table1__2[[#This Row],[Period]]) * (Table1[Institution Name]='Details and Graphs'!$C$3), 0))</f>
        <v>$ 12.7 Bn</v>
      </c>
      <c r="H36" s="5" t="str" cm="1">
        <f t="array" ref="H36">INDEX(Table1[Business Loans - MoM ($) - dollars text], MATCH(1, (Table1[Period]=Table1__2[[#This Row],[Period]]) * (Table1[Institution Name]='Details and Graphs'!$C$3), 0))</f>
        <v>$ 659 M</v>
      </c>
    </row>
    <row r="37" spans="2:8" x14ac:dyDescent="0.3">
      <c r="B37" s="2">
        <v>44227</v>
      </c>
      <c r="C37" s="5">
        <f>SUMIFS(Table1[Business Loans],Table1[Period],Table1__2[[#This Row],[Period]],Table1[Institution Name],'Details and Graphs'!$C$3)</f>
        <v>12800300000</v>
      </c>
      <c r="D37" s="5">
        <f>SUMIFS(Table1[Business Loans - MoM ($)],Table1[Period],Table1__2[[#This Row],[Period]],Table1[Institution Name],'Details and Graphs'!$C$3)</f>
        <v>72400000</v>
      </c>
      <c r="E37" s="10">
        <f>SUMIFS(Table1[Business Loans - MoM (%)],Table1[Period],Table1__2[[#This Row],[Period]],Table1[Institution Name],'Details and Graphs'!$C$3)</f>
        <v>5.6882910770826292E-3</v>
      </c>
      <c r="F37" s="5" t="str">
        <f>IF(Table1__2[[#This Row],[Business Loans - MoM (%)]]&gt;0,"increase",IF(Table1__2[[#This Row],[Business Loans - MoM (%)]]&lt;0,"decrease","none"))</f>
        <v>increase</v>
      </c>
      <c r="G37" s="5" t="str" cm="1">
        <f t="array" ref="G37">INDEX(Table1[Business Loans - dollars text], MATCH(1, (Table1[Period]=Table1__2[[#This Row],[Period]]) * (Table1[Institution Name]='Details and Graphs'!$C$3), 0))</f>
        <v>$ 12.8 Bn</v>
      </c>
      <c r="H37" s="5" t="str" cm="1">
        <f t="array" ref="H37">INDEX(Table1[Business Loans - MoM ($) - dollars text], MATCH(1, (Table1[Period]=Table1__2[[#This Row],[Period]]) * (Table1[Institution Name]='Details and Graphs'!$C$3), 0))</f>
        <v>$ 72.4 M</v>
      </c>
    </row>
    <row r="38" spans="2:8" x14ac:dyDescent="0.3">
      <c r="B38" s="2">
        <v>44255</v>
      </c>
      <c r="C38" s="5">
        <f>SUMIFS(Table1[Business Loans],Table1[Period],Table1__2[[#This Row],[Period]],Table1[Institution Name],'Details and Graphs'!$C$3)</f>
        <v>13324300000</v>
      </c>
      <c r="D38" s="5">
        <f>SUMIFS(Table1[Business Loans - MoM ($)],Table1[Period],Table1__2[[#This Row],[Period]],Table1[Institution Name],'Details and Graphs'!$C$3)</f>
        <v>524000000</v>
      </c>
      <c r="E38" s="10">
        <f>SUMIFS(Table1[Business Loans - MoM (%)],Table1[Period],Table1__2[[#This Row],[Period]],Table1[Institution Name],'Details and Graphs'!$C$3)</f>
        <v>4.0936540549830862E-2</v>
      </c>
      <c r="F38" s="5" t="str">
        <f>IF(Table1__2[[#This Row],[Business Loans - MoM (%)]]&gt;0,"increase",IF(Table1__2[[#This Row],[Business Loans - MoM (%)]]&lt;0,"decrease","none"))</f>
        <v>increase</v>
      </c>
      <c r="G38" s="5" t="str" cm="1">
        <f t="array" ref="G38">INDEX(Table1[Business Loans - dollars text], MATCH(1, (Table1[Period]=Table1__2[[#This Row],[Period]]) * (Table1[Institution Name]='Details and Graphs'!$C$3), 0))</f>
        <v>$ 13.3 Bn</v>
      </c>
      <c r="H38" s="5" t="str" cm="1">
        <f t="array" ref="H38">INDEX(Table1[Business Loans - MoM ($) - dollars text], MATCH(1, (Table1[Period]=Table1__2[[#This Row],[Period]]) * (Table1[Institution Name]='Details and Graphs'!$C$3), 0))</f>
        <v>$ 524 M</v>
      </c>
    </row>
    <row r="39" spans="2:8" x14ac:dyDescent="0.3">
      <c r="B39" s="2">
        <v>44286</v>
      </c>
      <c r="C39" s="5">
        <f>SUMIFS(Table1[Business Loans],Table1[Period],Table1__2[[#This Row],[Period]],Table1[Institution Name],'Details and Graphs'!$C$3)</f>
        <v>13896400000</v>
      </c>
      <c r="D39" s="5">
        <f>SUMIFS(Table1[Business Loans - MoM ($)],Table1[Period],Table1__2[[#This Row],[Period]],Table1[Institution Name],'Details and Graphs'!$C$3)</f>
        <v>572100000</v>
      </c>
      <c r="E39" s="10">
        <f>SUMIFS(Table1[Business Loans - MoM (%)],Table1[Period],Table1__2[[#This Row],[Period]],Table1[Institution Name],'Details and Graphs'!$C$3)</f>
        <v>4.2936589539412949E-2</v>
      </c>
      <c r="F39" s="5" t="str">
        <f>IF(Table1__2[[#This Row],[Business Loans - MoM (%)]]&gt;0,"increase",IF(Table1__2[[#This Row],[Business Loans - MoM (%)]]&lt;0,"decrease","none"))</f>
        <v>increase</v>
      </c>
      <c r="G39" s="5" t="str" cm="1">
        <f t="array" ref="G39">INDEX(Table1[Business Loans - dollars text], MATCH(1, (Table1[Period]=Table1__2[[#This Row],[Period]]) * (Table1[Institution Name]='Details and Graphs'!$C$3), 0))</f>
        <v>$ 13.9 Bn</v>
      </c>
      <c r="H39" s="5" t="str" cm="1">
        <f t="array" ref="H39">INDEX(Table1[Business Loans - MoM ($) - dollars text], MATCH(1, (Table1[Period]=Table1__2[[#This Row],[Period]]) * (Table1[Institution Name]='Details and Graphs'!$C$3), 0))</f>
        <v>$ 572 M</v>
      </c>
    </row>
    <row r="40" spans="2:8" x14ac:dyDescent="0.3">
      <c r="B40" s="2">
        <v>44316</v>
      </c>
      <c r="C40" s="5">
        <f>SUMIFS(Table1[Business Loans],Table1[Period],Table1__2[[#This Row],[Period]],Table1[Institution Name],'Details and Graphs'!$C$3)</f>
        <v>14275900000</v>
      </c>
      <c r="D40" s="5">
        <f>SUMIFS(Table1[Business Loans - MoM ($)],Table1[Period],Table1__2[[#This Row],[Period]],Table1[Institution Name],'Details and Graphs'!$C$3)</f>
        <v>379500000</v>
      </c>
      <c r="E40" s="10">
        <f>SUMIFS(Table1[Business Loans - MoM (%)],Table1[Period],Table1__2[[#This Row],[Period]],Table1[Institution Name],'Details and Graphs'!$C$3)</f>
        <v>2.730923116778446E-2</v>
      </c>
      <c r="F40" s="5" t="str">
        <f>IF(Table1__2[[#This Row],[Business Loans - MoM (%)]]&gt;0,"increase",IF(Table1__2[[#This Row],[Business Loans - MoM (%)]]&lt;0,"decrease","none"))</f>
        <v>increase</v>
      </c>
      <c r="G40" s="5" t="str" cm="1">
        <f t="array" ref="G40">INDEX(Table1[Business Loans - dollars text], MATCH(1, (Table1[Period]=Table1__2[[#This Row],[Period]]) * (Table1[Institution Name]='Details and Graphs'!$C$3), 0))</f>
        <v>$ 14.2 Bn</v>
      </c>
      <c r="H40" s="5" t="str" cm="1">
        <f t="array" ref="H40">INDEX(Table1[Business Loans - MoM ($) - dollars text], MATCH(1, (Table1[Period]=Table1__2[[#This Row],[Period]]) * (Table1[Institution Name]='Details and Graphs'!$C$3), 0))</f>
        <v>$ 379 M</v>
      </c>
    </row>
    <row r="41" spans="2:8" x14ac:dyDescent="0.3">
      <c r="B41" s="2">
        <v>44347</v>
      </c>
      <c r="C41" s="5">
        <f>SUMIFS(Table1[Business Loans],Table1[Period],Table1__2[[#This Row],[Period]],Table1[Institution Name],'Details and Graphs'!$C$3)</f>
        <v>14393700000</v>
      </c>
      <c r="D41" s="5">
        <f>SUMIFS(Table1[Business Loans - MoM ($)],Table1[Period],Table1__2[[#This Row],[Period]],Table1[Institution Name],'Details and Graphs'!$C$3)</f>
        <v>117800000</v>
      </c>
      <c r="E41" s="10">
        <f>SUMIFS(Table1[Business Loans - MoM (%)],Table1[Period],Table1__2[[#This Row],[Period]],Table1[Institution Name],'Details and Graphs'!$C$3)</f>
        <v>8.2516688965319166E-3</v>
      </c>
      <c r="F41" s="5" t="str">
        <f>IF(Table1__2[[#This Row],[Business Loans - MoM (%)]]&gt;0,"increase",IF(Table1__2[[#This Row],[Business Loans - MoM (%)]]&lt;0,"decrease","none"))</f>
        <v>increase</v>
      </c>
      <c r="G41" s="5" t="str" cm="1">
        <f t="array" ref="G41">INDEX(Table1[Business Loans - dollars text], MATCH(1, (Table1[Period]=Table1__2[[#This Row],[Period]]) * (Table1[Institution Name]='Details and Graphs'!$C$3), 0))</f>
        <v>$ 14.3 Bn</v>
      </c>
      <c r="H41" s="5" t="str" cm="1">
        <f t="array" ref="H41">INDEX(Table1[Business Loans - MoM ($) - dollars text], MATCH(1, (Table1[Period]=Table1__2[[#This Row],[Period]]) * (Table1[Institution Name]='Details and Graphs'!$C$3), 0))</f>
        <v>$ 117 M</v>
      </c>
    </row>
    <row r="42" spans="2:8" x14ac:dyDescent="0.3">
      <c r="B42" s="2">
        <v>44377</v>
      </c>
      <c r="C42" s="5">
        <f>SUMIFS(Table1[Business Loans],Table1[Period],Table1__2[[#This Row],[Period]],Table1[Institution Name],'Details and Graphs'!$C$3)</f>
        <v>14952400000</v>
      </c>
      <c r="D42" s="5">
        <f>SUMIFS(Table1[Business Loans - MoM ($)],Table1[Period],Table1__2[[#This Row],[Period]],Table1[Institution Name],'Details and Graphs'!$C$3)</f>
        <v>558700000</v>
      </c>
      <c r="E42" s="10">
        <f>SUMIFS(Table1[Business Loans - MoM (%)],Table1[Period],Table1__2[[#This Row],[Period]],Table1[Institution Name],'Details and Graphs'!$C$3)</f>
        <v>3.8815592933019297E-2</v>
      </c>
      <c r="F42" s="5" t="str">
        <f>IF(Table1__2[[#This Row],[Business Loans - MoM (%)]]&gt;0,"increase",IF(Table1__2[[#This Row],[Business Loans - MoM (%)]]&lt;0,"decrease","none"))</f>
        <v>increase</v>
      </c>
      <c r="G42" s="5" t="str" cm="1">
        <f t="array" ref="G42">INDEX(Table1[Business Loans - dollars text], MATCH(1, (Table1[Period]=Table1__2[[#This Row],[Period]]) * (Table1[Institution Name]='Details and Graphs'!$C$3), 0))</f>
        <v>$ 14.9 Bn</v>
      </c>
      <c r="H42" s="5" t="str" cm="1">
        <f t="array" ref="H42">INDEX(Table1[Business Loans - MoM ($) - dollars text], MATCH(1, (Table1[Period]=Table1__2[[#This Row],[Period]]) * (Table1[Institution Name]='Details and Graphs'!$C$3), 0))</f>
        <v>$ 558 M</v>
      </c>
    </row>
    <row r="43" spans="2:8" x14ac:dyDescent="0.3">
      <c r="B43" s="2">
        <v>44408</v>
      </c>
      <c r="C43" s="5">
        <f>SUMIFS(Table1[Business Loans],Table1[Period],Table1__2[[#This Row],[Period]],Table1[Institution Name],'Details and Graphs'!$C$3)</f>
        <v>15098800000</v>
      </c>
      <c r="D43" s="5">
        <f>SUMIFS(Table1[Business Loans - MoM ($)],Table1[Period],Table1__2[[#This Row],[Period]],Table1[Institution Name],'Details and Graphs'!$C$3)</f>
        <v>146400000</v>
      </c>
      <c r="E43" s="10">
        <f>SUMIFS(Table1[Business Loans - MoM (%)],Table1[Period],Table1__2[[#This Row],[Period]],Table1[Institution Name],'Details and Graphs'!$C$3)</f>
        <v>9.7910703298467131E-3</v>
      </c>
      <c r="F43" s="5" t="str">
        <f>IF(Table1__2[[#This Row],[Business Loans - MoM (%)]]&gt;0,"increase",IF(Table1__2[[#This Row],[Business Loans - MoM (%)]]&lt;0,"decrease","none"))</f>
        <v>increase</v>
      </c>
      <c r="G43" s="5" t="str" cm="1">
        <f t="array" ref="G43">INDEX(Table1[Business Loans - dollars text], MATCH(1, (Table1[Period]=Table1__2[[#This Row],[Period]]) * (Table1[Institution Name]='Details and Graphs'!$C$3), 0))</f>
        <v>$ 15.1 Bn</v>
      </c>
      <c r="H43" s="5" t="str" cm="1">
        <f t="array" ref="H43">INDEX(Table1[Business Loans - MoM ($) - dollars text], MATCH(1, (Table1[Period]=Table1__2[[#This Row],[Period]]) * (Table1[Institution Name]='Details and Graphs'!$C$3), 0))</f>
        <v>$ 146 M</v>
      </c>
    </row>
    <row r="44" spans="2:8" x14ac:dyDescent="0.3">
      <c r="B44" s="2">
        <v>44439</v>
      </c>
      <c r="C44" s="5">
        <f>SUMIFS(Table1[Business Loans],Table1[Period],Table1__2[[#This Row],[Period]],Table1[Institution Name],'Details and Graphs'!$C$3)</f>
        <v>15294900000</v>
      </c>
      <c r="D44" s="5">
        <f>SUMIFS(Table1[Business Loans - MoM ($)],Table1[Period],Table1__2[[#This Row],[Period]],Table1[Institution Name],'Details and Graphs'!$C$3)</f>
        <v>196100000</v>
      </c>
      <c r="E44" s="10">
        <f>SUMIFS(Table1[Business Loans - MoM (%)],Table1[Period],Table1__2[[#This Row],[Period]],Table1[Institution Name],'Details and Graphs'!$C$3)</f>
        <v>1.298778710890932E-2</v>
      </c>
      <c r="F44" s="5" t="str">
        <f>IF(Table1__2[[#This Row],[Business Loans - MoM (%)]]&gt;0,"increase",IF(Table1__2[[#This Row],[Business Loans - MoM (%)]]&lt;0,"decrease","none"))</f>
        <v>increase</v>
      </c>
      <c r="G44" s="5" t="str" cm="1">
        <f t="array" ref="G44">INDEX(Table1[Business Loans - dollars text], MATCH(1, (Table1[Period]=Table1__2[[#This Row],[Period]]) * (Table1[Institution Name]='Details and Graphs'!$C$3), 0))</f>
        <v>$ 15.2 Bn</v>
      </c>
      <c r="H44" s="5" t="str" cm="1">
        <f t="array" ref="H44">INDEX(Table1[Business Loans - MoM ($) - dollars text], MATCH(1, (Table1[Period]=Table1__2[[#This Row],[Period]]) * (Table1[Institution Name]='Details and Graphs'!$C$3), 0))</f>
        <v>$ 196 M</v>
      </c>
    </row>
    <row r="45" spans="2:8" x14ac:dyDescent="0.3">
      <c r="B45" s="2">
        <v>44469</v>
      </c>
      <c r="C45" s="5">
        <f>SUMIFS(Table1[Business Loans],Table1[Period],Table1__2[[#This Row],[Period]],Table1[Institution Name],'Details and Graphs'!$C$3)</f>
        <v>15102900000</v>
      </c>
      <c r="D45" s="5">
        <f>SUMIFS(Table1[Business Loans - MoM ($)],Table1[Period],Table1__2[[#This Row],[Period]],Table1[Institution Name],'Details and Graphs'!$C$3)</f>
        <v>-192000000</v>
      </c>
      <c r="E45" s="10">
        <f>SUMIFS(Table1[Business Loans - MoM (%)],Table1[Period],Table1__2[[#This Row],[Period]],Table1[Institution Name],'Details and Graphs'!$C$3)</f>
        <v>-1.255320400917953E-2</v>
      </c>
      <c r="F45" s="5" t="str">
        <f>IF(Table1__2[[#This Row],[Business Loans - MoM (%)]]&gt;0,"increase",IF(Table1__2[[#This Row],[Business Loans - MoM (%)]]&lt;0,"decrease","none"))</f>
        <v>decrease</v>
      </c>
      <c r="G45" s="5" t="str" cm="1">
        <f t="array" ref="G45">INDEX(Table1[Business Loans - dollars text], MATCH(1, (Table1[Period]=Table1__2[[#This Row],[Period]]) * (Table1[Institution Name]='Details and Graphs'!$C$3), 0))</f>
        <v>$ 15.1 Bn</v>
      </c>
      <c r="H45" s="5" t="str" cm="1">
        <f t="array" ref="H45">INDEX(Table1[Business Loans - MoM ($) - dollars text], MATCH(1, (Table1[Period]=Table1__2[[#This Row],[Period]]) * (Table1[Institution Name]='Details and Graphs'!$C$3), 0))</f>
        <v>$ -19 M</v>
      </c>
    </row>
    <row r="46" spans="2:8" x14ac:dyDescent="0.3">
      <c r="B46" s="2">
        <v>44500</v>
      </c>
      <c r="C46" s="5">
        <f>SUMIFS(Table1[Business Loans],Table1[Period],Table1__2[[#This Row],[Period]],Table1[Institution Name],'Details and Graphs'!$C$3)</f>
        <v>15242900000</v>
      </c>
      <c r="D46" s="5">
        <f>SUMIFS(Table1[Business Loans - MoM ($)],Table1[Period],Table1__2[[#This Row],[Period]],Table1[Institution Name],'Details and Graphs'!$C$3)</f>
        <v>140000000</v>
      </c>
      <c r="E46" s="10">
        <f>SUMIFS(Table1[Business Loans - MoM (%)],Table1[Period],Table1__2[[#This Row],[Period]],Table1[Institution Name],'Details and Graphs'!$C$3)</f>
        <v>9.2697428970595058E-3</v>
      </c>
      <c r="F46" s="5" t="str">
        <f>IF(Table1__2[[#This Row],[Business Loans - MoM (%)]]&gt;0,"increase",IF(Table1__2[[#This Row],[Business Loans - MoM (%)]]&lt;0,"decrease","none"))</f>
        <v>increase</v>
      </c>
      <c r="G46" s="5" t="str" cm="1">
        <f t="array" ref="G46">INDEX(Table1[Business Loans - dollars text], MATCH(1, (Table1[Period]=Table1__2[[#This Row],[Period]]) * (Table1[Institution Name]='Details and Graphs'!$C$3), 0))</f>
        <v>$ 15.2 Bn</v>
      </c>
      <c r="H46" s="5" t="str" cm="1">
        <f t="array" ref="H46">INDEX(Table1[Business Loans - MoM ($) - dollars text], MATCH(1, (Table1[Period]=Table1__2[[#This Row],[Period]]) * (Table1[Institution Name]='Details and Graphs'!$C$3), 0))</f>
        <v>$ 140 M</v>
      </c>
    </row>
    <row r="47" spans="2:8" x14ac:dyDescent="0.3">
      <c r="B47" s="2">
        <v>44530</v>
      </c>
      <c r="C47" s="5">
        <f>SUMIFS(Table1[Business Loans],Table1[Period],Table1__2[[#This Row],[Period]],Table1[Institution Name],'Details and Graphs'!$C$3)</f>
        <v>16611500000</v>
      </c>
      <c r="D47" s="5">
        <f>SUMIFS(Table1[Business Loans - MoM ($)],Table1[Period],Table1__2[[#This Row],[Period]],Table1[Institution Name],'Details and Graphs'!$C$3)</f>
        <v>1368600000</v>
      </c>
      <c r="E47" s="10">
        <f>SUMIFS(Table1[Business Loans - MoM (%)],Table1[Period],Table1__2[[#This Row],[Period]],Table1[Institution Name],'Details and Graphs'!$C$3)</f>
        <v>8.9786064331590448E-2</v>
      </c>
      <c r="F47" s="5" t="str">
        <f>IF(Table1__2[[#This Row],[Business Loans - MoM (%)]]&gt;0,"increase",IF(Table1__2[[#This Row],[Business Loans - MoM (%)]]&lt;0,"decrease","none"))</f>
        <v>increase</v>
      </c>
      <c r="G47" s="5" t="str" cm="1">
        <f t="array" ref="G47">INDEX(Table1[Business Loans - dollars text], MATCH(1, (Table1[Period]=Table1__2[[#This Row],[Period]]) * (Table1[Institution Name]='Details and Graphs'!$C$3), 0))</f>
        <v>$ 16.6 Bn</v>
      </c>
      <c r="H47" s="5" t="str" cm="1">
        <f t="array" ref="H47">INDEX(Table1[Business Loans - MoM ($) - dollars text], MATCH(1, (Table1[Period]=Table1__2[[#This Row],[Period]]) * (Table1[Institution Name]='Details and Graphs'!$C$3), 0))</f>
        <v>$ 1.37 Bn</v>
      </c>
    </row>
    <row r="48" spans="2:8" x14ac:dyDescent="0.3">
      <c r="B48" s="2">
        <v>44561</v>
      </c>
      <c r="C48" s="5">
        <f>SUMIFS(Table1[Business Loans],Table1[Period],Table1__2[[#This Row],[Period]],Table1[Institution Name],'Details and Graphs'!$C$3)</f>
        <v>16747500000</v>
      </c>
      <c r="D48" s="5">
        <f>SUMIFS(Table1[Business Loans - MoM ($)],Table1[Period],Table1__2[[#This Row],[Period]],Table1[Institution Name],'Details and Graphs'!$C$3)</f>
        <v>136000000</v>
      </c>
      <c r="E48" s="10">
        <f>SUMIFS(Table1[Business Loans - MoM (%)],Table1[Period],Table1__2[[#This Row],[Period]],Table1[Institution Name],'Details and Graphs'!$C$3)</f>
        <v>8.1870992986786267E-3</v>
      </c>
      <c r="F48" s="5" t="str">
        <f>IF(Table1__2[[#This Row],[Business Loans - MoM (%)]]&gt;0,"increase",IF(Table1__2[[#This Row],[Business Loans - MoM (%)]]&lt;0,"decrease","none"))</f>
        <v>increase</v>
      </c>
      <c r="G48" s="5" t="str" cm="1">
        <f t="array" ref="G48">INDEX(Table1[Business Loans - dollars text], MATCH(1, (Table1[Period]=Table1__2[[#This Row],[Period]]) * (Table1[Institution Name]='Details and Graphs'!$C$3), 0))</f>
        <v>$ 16.7 Bn</v>
      </c>
      <c r="H48" s="5" t="str" cm="1">
        <f t="array" ref="H48">INDEX(Table1[Business Loans - MoM ($) - dollars text], MATCH(1, (Table1[Period]=Table1__2[[#This Row],[Period]]) * (Table1[Institution Name]='Details and Graphs'!$C$3), 0))</f>
        <v>$ 136 M</v>
      </c>
    </row>
    <row r="49" spans="2:8" x14ac:dyDescent="0.3">
      <c r="B49" s="2">
        <v>44592</v>
      </c>
      <c r="C49" s="5">
        <f>SUMIFS(Table1[Business Loans],Table1[Period],Table1__2[[#This Row],[Period]],Table1[Institution Name],'Details and Graphs'!$C$3)</f>
        <v>16734600000</v>
      </c>
      <c r="D49" s="5">
        <f>SUMIFS(Table1[Business Loans - MoM ($)],Table1[Period],Table1__2[[#This Row],[Period]],Table1[Institution Name],'Details and Graphs'!$C$3)</f>
        <v>-12900000</v>
      </c>
      <c r="E49" s="10">
        <f>SUMIFS(Table1[Business Loans - MoM (%)],Table1[Period],Table1__2[[#This Row],[Period]],Table1[Institution Name],'Details and Graphs'!$C$3)</f>
        <v>-7.7026421854008056E-4</v>
      </c>
      <c r="F49" s="5" t="str">
        <f>IF(Table1__2[[#This Row],[Business Loans - MoM (%)]]&gt;0,"increase",IF(Table1__2[[#This Row],[Business Loans - MoM (%)]]&lt;0,"decrease","none"))</f>
        <v>decrease</v>
      </c>
      <c r="G49" s="5" t="str" cm="1">
        <f t="array" ref="G49">INDEX(Table1[Business Loans - dollars text], MATCH(1, (Table1[Period]=Table1__2[[#This Row],[Period]]) * (Table1[Institution Name]='Details and Graphs'!$C$3), 0))</f>
        <v>$ 16.7 Bn</v>
      </c>
      <c r="H49" s="5" t="str" cm="1">
        <f t="array" ref="H49">INDEX(Table1[Business Loans - MoM ($) - dollars text], MATCH(1, (Table1[Period]=Table1__2[[#This Row],[Period]]) * (Table1[Institution Name]='Details and Graphs'!$C$3), 0))</f>
        <v>$ -12. M</v>
      </c>
    </row>
    <row r="50" spans="2:8" x14ac:dyDescent="0.3">
      <c r="B50" s="2">
        <v>44620</v>
      </c>
      <c r="C50" s="5">
        <f>SUMIFS(Table1[Business Loans],Table1[Period],Table1__2[[#This Row],[Period]],Table1[Institution Name],'Details and Graphs'!$C$3)</f>
        <v>16766500000</v>
      </c>
      <c r="D50" s="5">
        <f>SUMIFS(Table1[Business Loans - MoM ($)],Table1[Period],Table1__2[[#This Row],[Period]],Table1[Institution Name],'Details and Graphs'!$C$3)</f>
        <v>31900000</v>
      </c>
      <c r="E50" s="10">
        <f>SUMIFS(Table1[Business Loans - MoM (%)],Table1[Period],Table1__2[[#This Row],[Period]],Table1[Institution Name],'Details and Graphs'!$C$3)</f>
        <v>1.9062302056816419E-3</v>
      </c>
      <c r="F50" s="5" t="str">
        <f>IF(Table1__2[[#This Row],[Business Loans - MoM (%)]]&gt;0,"increase",IF(Table1__2[[#This Row],[Business Loans - MoM (%)]]&lt;0,"decrease","none"))</f>
        <v>increase</v>
      </c>
      <c r="G50" s="5" t="str" cm="1">
        <f t="array" ref="G50">INDEX(Table1[Business Loans - dollars text], MATCH(1, (Table1[Period]=Table1__2[[#This Row],[Period]]) * (Table1[Institution Name]='Details and Graphs'!$C$3), 0))</f>
        <v>$ 16.7 Bn</v>
      </c>
      <c r="H50" s="5" t="str" cm="1">
        <f t="array" ref="H50">INDEX(Table1[Business Loans - MoM ($) - dollars text], MATCH(1, (Table1[Period]=Table1__2[[#This Row],[Period]]) * (Table1[Institution Name]='Details and Graphs'!$C$3), 0))</f>
        <v>$ 31.9 M</v>
      </c>
    </row>
    <row r="51" spans="2:8" x14ac:dyDescent="0.3">
      <c r="B51" s="2">
        <v>44651</v>
      </c>
      <c r="C51" s="5">
        <f>SUMIFS(Table1[Business Loans],Table1[Period],Table1__2[[#This Row],[Period]],Table1[Institution Name],'Details and Graphs'!$C$3)</f>
        <v>16940400000</v>
      </c>
      <c r="D51" s="5">
        <f>SUMIFS(Table1[Business Loans - MoM ($)],Table1[Period],Table1__2[[#This Row],[Period]],Table1[Institution Name],'Details and Graphs'!$C$3)</f>
        <v>173900000</v>
      </c>
      <c r="E51" s="10">
        <f>SUMIFS(Table1[Business Loans - MoM (%)],Table1[Period],Table1__2[[#This Row],[Period]],Table1[Institution Name],'Details and Graphs'!$C$3)</f>
        <v>1.037187248382191E-2</v>
      </c>
      <c r="F51" s="5" t="str">
        <f>IF(Table1__2[[#This Row],[Business Loans - MoM (%)]]&gt;0,"increase",IF(Table1__2[[#This Row],[Business Loans - MoM (%)]]&lt;0,"decrease","none"))</f>
        <v>increase</v>
      </c>
      <c r="G51" s="5" t="str" cm="1">
        <f t="array" ref="G51">INDEX(Table1[Business Loans - dollars text], MATCH(1, (Table1[Period]=Table1__2[[#This Row],[Period]]) * (Table1[Institution Name]='Details and Graphs'!$C$3), 0))</f>
        <v>$ 16.9 Bn</v>
      </c>
      <c r="H51" s="5" t="str" cm="1">
        <f t="array" ref="H51">INDEX(Table1[Business Loans - MoM ($) - dollars text], MATCH(1, (Table1[Period]=Table1__2[[#This Row],[Period]]) * (Table1[Institution Name]='Details and Graphs'!$C$3), 0))</f>
        <v>$ 173 M</v>
      </c>
    </row>
    <row r="52" spans="2:8" x14ac:dyDescent="0.3">
      <c r="B52" s="2">
        <v>44681</v>
      </c>
      <c r="C52" s="5">
        <f>SUMIFS(Table1[Business Loans],Table1[Period],Table1__2[[#This Row],[Period]],Table1[Institution Name],'Details and Graphs'!$C$3)</f>
        <v>17002200000</v>
      </c>
      <c r="D52" s="5">
        <f>SUMIFS(Table1[Business Loans - MoM ($)],Table1[Period],Table1__2[[#This Row],[Period]],Table1[Institution Name],'Details and Graphs'!$C$3)</f>
        <v>61800000</v>
      </c>
      <c r="E52" s="10">
        <f>SUMIFS(Table1[Business Loans - MoM (%)],Table1[Period],Table1__2[[#This Row],[Period]],Table1[Institution Name],'Details and Graphs'!$C$3)</f>
        <v>3.648083870510732E-3</v>
      </c>
      <c r="F52" s="5" t="str">
        <f>IF(Table1__2[[#This Row],[Business Loans - MoM (%)]]&gt;0,"increase",IF(Table1__2[[#This Row],[Business Loans - MoM (%)]]&lt;0,"decrease","none"))</f>
        <v>increase</v>
      </c>
      <c r="G52" s="5" t="str" cm="1">
        <f t="array" ref="G52">INDEX(Table1[Business Loans - dollars text], MATCH(1, (Table1[Period]=Table1__2[[#This Row],[Period]]) * (Table1[Institution Name]='Details and Graphs'!$C$3), 0))</f>
        <v>$ 17.0 Bn</v>
      </c>
      <c r="H52" s="5" t="str" cm="1">
        <f t="array" ref="H52">INDEX(Table1[Business Loans - MoM ($) - dollars text], MATCH(1, (Table1[Period]=Table1__2[[#This Row],[Period]]) * (Table1[Institution Name]='Details and Graphs'!$C$3), 0))</f>
        <v>$ 61.8 M</v>
      </c>
    </row>
    <row r="53" spans="2:8" x14ac:dyDescent="0.3">
      <c r="B53" s="2">
        <v>44712</v>
      </c>
      <c r="C53" s="5">
        <f>SUMIFS(Table1[Business Loans],Table1[Period],Table1__2[[#This Row],[Period]],Table1[Institution Name],'Details and Graphs'!$C$3)</f>
        <v>17056600000</v>
      </c>
      <c r="D53" s="5">
        <f>SUMIFS(Table1[Business Loans - MoM ($)],Table1[Period],Table1__2[[#This Row],[Period]],Table1[Institution Name],'Details and Graphs'!$C$3)</f>
        <v>54400000</v>
      </c>
      <c r="E53" s="10">
        <f>SUMIFS(Table1[Business Loans - MoM (%)],Table1[Period],Table1__2[[#This Row],[Period]],Table1[Institution Name],'Details and Graphs'!$C$3)</f>
        <v>3.1995859359377019E-3</v>
      </c>
      <c r="F53" s="5" t="str">
        <f>IF(Table1__2[[#This Row],[Business Loans - MoM (%)]]&gt;0,"increase",IF(Table1__2[[#This Row],[Business Loans - MoM (%)]]&lt;0,"decrease","none"))</f>
        <v>increase</v>
      </c>
      <c r="G53" s="5" t="str" cm="1">
        <f t="array" ref="G53">INDEX(Table1[Business Loans - dollars text], MATCH(1, (Table1[Period]=Table1__2[[#This Row],[Period]]) * (Table1[Institution Name]='Details and Graphs'!$C$3), 0))</f>
        <v>$ 17.0 Bn</v>
      </c>
      <c r="H53" s="5" t="str" cm="1">
        <f t="array" ref="H53">INDEX(Table1[Business Loans - MoM ($) - dollars text], MATCH(1, (Table1[Period]=Table1__2[[#This Row],[Period]]) * (Table1[Institution Name]='Details and Graphs'!$C$3), 0))</f>
        <v>$ 54.4 M</v>
      </c>
    </row>
    <row r="54" spans="2:8" x14ac:dyDescent="0.3">
      <c r="B54" s="2">
        <v>44742</v>
      </c>
      <c r="C54" s="5">
        <f>SUMIFS(Table1[Business Loans],Table1[Period],Table1__2[[#This Row],[Period]],Table1[Institution Name],'Details and Graphs'!$C$3)</f>
        <v>18205500000</v>
      </c>
      <c r="D54" s="5">
        <f>SUMIFS(Table1[Business Loans - MoM ($)],Table1[Period],Table1__2[[#This Row],[Period]],Table1[Institution Name],'Details and Graphs'!$C$3)</f>
        <v>1148900000</v>
      </c>
      <c r="E54" s="10">
        <f>SUMIFS(Table1[Business Loans - MoM (%)],Table1[Period],Table1__2[[#This Row],[Period]],Table1[Institution Name],'Details and Graphs'!$C$3)</f>
        <v>6.735809012347127E-2</v>
      </c>
      <c r="F54" s="5" t="str">
        <f>IF(Table1__2[[#This Row],[Business Loans - MoM (%)]]&gt;0,"increase",IF(Table1__2[[#This Row],[Business Loans - MoM (%)]]&lt;0,"decrease","none"))</f>
        <v>increase</v>
      </c>
      <c r="G54" s="5" t="str" cm="1">
        <f t="array" ref="G54">INDEX(Table1[Business Loans - dollars text], MATCH(1, (Table1[Period]=Table1__2[[#This Row],[Period]]) * (Table1[Institution Name]='Details and Graphs'!$C$3), 0))</f>
        <v>$ 18.2 Bn</v>
      </c>
      <c r="H54" s="5" t="str" cm="1">
        <f t="array" ref="H54">INDEX(Table1[Business Loans - MoM ($) - dollars text], MATCH(1, (Table1[Period]=Table1__2[[#This Row],[Period]]) * (Table1[Institution Name]='Details and Graphs'!$C$3), 0))</f>
        <v>$ 1.15 Bn</v>
      </c>
    </row>
    <row r="55" spans="2:8" x14ac:dyDescent="0.3">
      <c r="B55" s="2">
        <v>44773</v>
      </c>
      <c r="C55" s="5">
        <f>SUMIFS(Table1[Business Loans],Table1[Period],Table1__2[[#This Row],[Period]],Table1[Institution Name],'Details and Graphs'!$C$3)</f>
        <v>17721200000</v>
      </c>
      <c r="D55" s="5">
        <f>SUMIFS(Table1[Business Loans - MoM ($)],Table1[Period],Table1__2[[#This Row],[Period]],Table1[Institution Name],'Details and Graphs'!$C$3)</f>
        <v>-484300000</v>
      </c>
      <c r="E55" s="10">
        <f>SUMIFS(Table1[Business Loans - MoM (%)],Table1[Period],Table1__2[[#This Row],[Period]],Table1[Institution Name],'Details and Graphs'!$C$3)</f>
        <v>-2.660185108895663E-2</v>
      </c>
      <c r="F55" s="5" t="str">
        <f>IF(Table1__2[[#This Row],[Business Loans - MoM (%)]]&gt;0,"increase",IF(Table1__2[[#This Row],[Business Loans - MoM (%)]]&lt;0,"decrease","none"))</f>
        <v>decrease</v>
      </c>
      <c r="G55" s="5" t="str" cm="1">
        <f t="array" ref="G55">INDEX(Table1[Business Loans - dollars text], MATCH(1, (Table1[Period]=Table1__2[[#This Row],[Period]]) * (Table1[Institution Name]='Details and Graphs'!$C$3), 0))</f>
        <v>$ 17.7 Bn</v>
      </c>
      <c r="H55" s="5" t="str" cm="1">
        <f t="array" ref="H55">INDEX(Table1[Business Loans - MoM ($) - dollars text], MATCH(1, (Table1[Period]=Table1__2[[#This Row],[Period]]) * (Table1[Institution Name]='Details and Graphs'!$C$3), 0))</f>
        <v>$ -48 M</v>
      </c>
    </row>
    <row r="56" spans="2:8" x14ac:dyDescent="0.3">
      <c r="B56" s="2">
        <v>44804</v>
      </c>
      <c r="C56" s="5">
        <f>SUMIFS(Table1[Business Loans],Table1[Period],Table1__2[[#This Row],[Period]],Table1[Institution Name],'Details and Graphs'!$C$3)</f>
        <v>17359600000</v>
      </c>
      <c r="D56" s="5">
        <f>SUMIFS(Table1[Business Loans - MoM ($)],Table1[Period],Table1__2[[#This Row],[Period]],Table1[Institution Name],'Details and Graphs'!$C$3)</f>
        <v>-361600000</v>
      </c>
      <c r="E56" s="10">
        <f>SUMIFS(Table1[Business Loans - MoM (%)],Table1[Period],Table1__2[[#This Row],[Period]],Table1[Institution Name],'Details and Graphs'!$C$3)</f>
        <v>-2.0404938717468339E-2</v>
      </c>
      <c r="F56" s="5" t="str">
        <f>IF(Table1__2[[#This Row],[Business Loans - MoM (%)]]&gt;0,"increase",IF(Table1__2[[#This Row],[Business Loans - MoM (%)]]&lt;0,"decrease","none"))</f>
        <v>decrease</v>
      </c>
      <c r="G56" s="5" t="str" cm="1">
        <f t="array" ref="G56">INDEX(Table1[Business Loans - dollars text], MATCH(1, (Table1[Period]=Table1__2[[#This Row],[Period]]) * (Table1[Institution Name]='Details and Graphs'!$C$3), 0))</f>
        <v>$ 17.3 Bn</v>
      </c>
      <c r="H56" s="5" t="str" cm="1">
        <f t="array" ref="H56">INDEX(Table1[Business Loans - MoM ($) - dollars text], MATCH(1, (Table1[Period]=Table1__2[[#This Row],[Period]]) * (Table1[Institution Name]='Details and Graphs'!$C$3), 0))</f>
        <v>$ -36 M</v>
      </c>
    </row>
    <row r="57" spans="2:8" x14ac:dyDescent="0.3">
      <c r="B57" s="2">
        <v>44834</v>
      </c>
      <c r="C57" s="5">
        <f>SUMIFS(Table1[Business Loans],Table1[Period],Table1__2[[#This Row],[Period]],Table1[Institution Name],'Details and Graphs'!$C$3)</f>
        <v>18638700000</v>
      </c>
      <c r="D57" s="5">
        <f>SUMIFS(Table1[Business Loans - MoM ($)],Table1[Period],Table1__2[[#This Row],[Period]],Table1[Institution Name],'Details and Graphs'!$C$3)</f>
        <v>1279100000</v>
      </c>
      <c r="E57" s="10">
        <f>SUMIFS(Table1[Business Loans - MoM (%)],Table1[Period],Table1__2[[#This Row],[Period]],Table1[Institution Name],'Details and Graphs'!$C$3)</f>
        <v>7.3682573331182749E-2</v>
      </c>
      <c r="F57" s="5" t="str">
        <f>IF(Table1__2[[#This Row],[Business Loans - MoM (%)]]&gt;0,"increase",IF(Table1__2[[#This Row],[Business Loans - MoM (%)]]&lt;0,"decrease","none"))</f>
        <v>increase</v>
      </c>
      <c r="G57" s="5" t="str" cm="1">
        <f t="array" ref="G57">INDEX(Table1[Business Loans - dollars text], MATCH(1, (Table1[Period]=Table1__2[[#This Row],[Period]]) * (Table1[Institution Name]='Details and Graphs'!$C$3), 0))</f>
        <v>$ 18.6 Bn</v>
      </c>
      <c r="H57" s="5" t="str" cm="1">
        <f t="array" ref="H57">INDEX(Table1[Business Loans - MoM ($) - dollars text], MATCH(1, (Table1[Period]=Table1__2[[#This Row],[Period]]) * (Table1[Institution Name]='Details and Graphs'!$C$3), 0))</f>
        <v>$ 1.28 Bn</v>
      </c>
    </row>
    <row r="58" spans="2:8" x14ac:dyDescent="0.3">
      <c r="B58" s="2">
        <v>44865</v>
      </c>
      <c r="C58" s="5">
        <f>SUMIFS(Table1[Business Loans],Table1[Period],Table1__2[[#This Row],[Period]],Table1[Institution Name],'Details and Graphs'!$C$3)</f>
        <v>17561200000</v>
      </c>
      <c r="D58" s="5">
        <f>SUMIFS(Table1[Business Loans - MoM ($)],Table1[Period],Table1__2[[#This Row],[Period]],Table1[Institution Name],'Details and Graphs'!$C$3)</f>
        <v>-1077500000</v>
      </c>
      <c r="E58" s="10">
        <f>SUMIFS(Table1[Business Loans - MoM (%)],Table1[Period],Table1__2[[#This Row],[Period]],Table1[Institution Name],'Details and Graphs'!$C$3)</f>
        <v>-5.7809825792571372E-2</v>
      </c>
      <c r="F58" s="5" t="str">
        <f>IF(Table1__2[[#This Row],[Business Loans - MoM (%)]]&gt;0,"increase",IF(Table1__2[[#This Row],[Business Loans - MoM (%)]]&lt;0,"decrease","none"))</f>
        <v>decrease</v>
      </c>
      <c r="G58" s="5" t="str" cm="1">
        <f t="array" ref="G58">INDEX(Table1[Business Loans - dollars text], MATCH(1, (Table1[Period]=Table1__2[[#This Row],[Period]]) * (Table1[Institution Name]='Details and Graphs'!$C$3), 0))</f>
        <v>$ 17.5 Bn</v>
      </c>
      <c r="H58" s="5" t="str" cm="1">
        <f t="array" ref="H58">INDEX(Table1[Business Loans - MoM ($) - dollars text], MATCH(1, (Table1[Period]=Table1__2[[#This Row],[Period]]) * (Table1[Institution Name]='Details and Graphs'!$C$3), 0))</f>
        <v>$ -1.08 Bn</v>
      </c>
    </row>
    <row r="59" spans="2:8" x14ac:dyDescent="0.3">
      <c r="B59" s="2">
        <v>44895</v>
      </c>
      <c r="C59" s="5">
        <f>SUMIFS(Table1[Business Loans],Table1[Period],Table1__2[[#This Row],[Period]],Table1[Institution Name],'Details and Graphs'!$C$3)</f>
        <v>17547900000</v>
      </c>
      <c r="D59" s="5">
        <f>SUMIFS(Table1[Business Loans - MoM ($)],Table1[Period],Table1__2[[#This Row],[Period]],Table1[Institution Name],'Details and Graphs'!$C$3)</f>
        <v>-13300000</v>
      </c>
      <c r="E59" s="10">
        <f>SUMIFS(Table1[Business Loans - MoM (%)],Table1[Period],Table1__2[[#This Row],[Period]],Table1[Institution Name],'Details and Graphs'!$C$3)</f>
        <v>-7.5735143384278978E-4</v>
      </c>
      <c r="F59" s="5" t="str">
        <f>IF(Table1__2[[#This Row],[Business Loans - MoM (%)]]&gt;0,"increase",IF(Table1__2[[#This Row],[Business Loans - MoM (%)]]&lt;0,"decrease","none"))</f>
        <v>decrease</v>
      </c>
      <c r="G59" s="5" t="str" cm="1">
        <f t="array" ref="G59">INDEX(Table1[Business Loans - dollars text], MATCH(1, (Table1[Period]=Table1__2[[#This Row],[Period]]) * (Table1[Institution Name]='Details and Graphs'!$C$3), 0))</f>
        <v>$ 17.5 Bn</v>
      </c>
      <c r="H59" s="5" t="str" cm="1">
        <f t="array" ref="H59">INDEX(Table1[Business Loans - MoM ($) - dollars text], MATCH(1, (Table1[Period]=Table1__2[[#This Row],[Period]]) * (Table1[Institution Name]='Details and Graphs'!$C$3), 0))</f>
        <v>$ -13. M</v>
      </c>
    </row>
    <row r="60" spans="2:8" x14ac:dyDescent="0.3">
      <c r="B60" s="2">
        <v>44926</v>
      </c>
      <c r="C60" s="5">
        <f>SUMIFS(Table1[Business Loans],Table1[Period],Table1__2[[#This Row],[Period]],Table1[Institution Name],'Details and Graphs'!$C$3)</f>
        <v>17528000000</v>
      </c>
      <c r="D60" s="5">
        <f>SUMIFS(Table1[Business Loans - MoM ($)],Table1[Period],Table1__2[[#This Row],[Period]],Table1[Institution Name],'Details and Graphs'!$C$3)</f>
        <v>-19900000</v>
      </c>
      <c r="E60" s="10">
        <f>SUMIFS(Table1[Business Loans - MoM (%)],Table1[Period],Table1__2[[#This Row],[Period]],Table1[Institution Name],'Details and Graphs'!$C$3)</f>
        <v>-1.1340388308572541E-3</v>
      </c>
      <c r="F60" s="5" t="str">
        <f>IF(Table1__2[[#This Row],[Business Loans - MoM (%)]]&gt;0,"increase",IF(Table1__2[[#This Row],[Business Loans - MoM (%)]]&lt;0,"decrease","none"))</f>
        <v>decrease</v>
      </c>
      <c r="G60" s="5" t="str" cm="1">
        <f t="array" ref="G60">INDEX(Table1[Business Loans - dollars text], MATCH(1, (Table1[Period]=Table1__2[[#This Row],[Period]]) * (Table1[Institution Name]='Details and Graphs'!$C$3), 0))</f>
        <v>$ 17.5 Bn</v>
      </c>
      <c r="H60" s="5" t="str" cm="1">
        <f t="array" ref="H60">INDEX(Table1[Business Loans - MoM ($) - dollars text], MATCH(1, (Table1[Period]=Table1__2[[#This Row],[Period]]) * (Table1[Institution Name]='Details and Graphs'!$C$3), 0))</f>
        <v>$ -19. M</v>
      </c>
    </row>
    <row r="61" spans="2:8" x14ac:dyDescent="0.3">
      <c r="B61" s="2">
        <v>44957</v>
      </c>
      <c r="C61" s="5">
        <f>SUMIFS(Table1[Business Loans],Table1[Period],Table1__2[[#This Row],[Period]],Table1[Institution Name],'Details and Graphs'!$C$3)</f>
        <v>17474700000</v>
      </c>
      <c r="D61" s="5">
        <f>SUMIFS(Table1[Business Loans - MoM ($)],Table1[Period],Table1__2[[#This Row],[Period]],Table1[Institution Name],'Details and Graphs'!$C$3)</f>
        <v>-53300000</v>
      </c>
      <c r="E61" s="10">
        <f>SUMIFS(Table1[Business Loans - MoM (%)],Table1[Period],Table1__2[[#This Row],[Period]],Table1[Institution Name],'Details and Graphs'!$C$3)</f>
        <v>-3.0408489274303969E-3</v>
      </c>
      <c r="F61" s="5" t="str">
        <f>IF(Table1__2[[#This Row],[Business Loans - MoM (%)]]&gt;0,"increase",IF(Table1__2[[#This Row],[Business Loans - MoM (%)]]&lt;0,"decrease","none"))</f>
        <v>decrease</v>
      </c>
      <c r="G61" s="5" t="str" cm="1">
        <f t="array" ref="G61">INDEX(Table1[Business Loans - dollars text], MATCH(1, (Table1[Period]=Table1__2[[#This Row],[Period]]) * (Table1[Institution Name]='Details and Graphs'!$C$3), 0))</f>
        <v>$ 17.4 Bn</v>
      </c>
      <c r="H61" s="5" t="str" cm="1">
        <f t="array" ref="H61">INDEX(Table1[Business Loans - MoM ($) - dollars text], MATCH(1, (Table1[Period]=Table1__2[[#This Row],[Period]]) * (Table1[Institution Name]='Details and Graphs'!$C$3), 0))</f>
        <v>$ -53. M</v>
      </c>
    </row>
    <row r="62" spans="2:8" x14ac:dyDescent="0.3">
      <c r="B62" s="2">
        <v>44985</v>
      </c>
      <c r="C62" s="5">
        <f>SUMIFS(Table1[Business Loans],Table1[Period],Table1__2[[#This Row],[Period]],Table1[Institution Name],'Details and Graphs'!$C$3)</f>
        <v>17708300000</v>
      </c>
      <c r="D62" s="5">
        <f>SUMIFS(Table1[Business Loans - MoM ($)],Table1[Period],Table1__2[[#This Row],[Period]],Table1[Institution Name],'Details and Graphs'!$C$3)</f>
        <v>233600000</v>
      </c>
      <c r="E62" s="10">
        <f>SUMIFS(Table1[Business Loans - MoM (%)],Table1[Period],Table1__2[[#This Row],[Period]],Table1[Institution Name],'Details and Graphs'!$C$3)</f>
        <v>1.336789758908594E-2</v>
      </c>
      <c r="F62" s="5" t="str">
        <f>IF(Table1__2[[#This Row],[Business Loans - MoM (%)]]&gt;0,"increase",IF(Table1__2[[#This Row],[Business Loans - MoM (%)]]&lt;0,"decrease","none"))</f>
        <v>increase</v>
      </c>
      <c r="G62" s="5" t="str" cm="1">
        <f t="array" ref="G62">INDEX(Table1[Business Loans - dollars text], MATCH(1, (Table1[Period]=Table1__2[[#This Row],[Period]]) * (Table1[Institution Name]='Details and Graphs'!$C$3), 0))</f>
        <v>$ 17.7 Bn</v>
      </c>
      <c r="H62" s="5" t="str" cm="1">
        <f t="array" ref="H62">INDEX(Table1[Business Loans - MoM ($) - dollars text], MATCH(1, (Table1[Period]=Table1__2[[#This Row],[Period]]) * (Table1[Institution Name]='Details and Graphs'!$C$3), 0))</f>
        <v>$ 233 M</v>
      </c>
    </row>
    <row r="63" spans="2:8" x14ac:dyDescent="0.3">
      <c r="B63" s="2">
        <v>45016</v>
      </c>
      <c r="C63" s="5">
        <f>SUMIFS(Table1[Business Loans],Table1[Period],Table1__2[[#This Row],[Period]],Table1[Institution Name],'Details and Graphs'!$C$3)</f>
        <v>17737100000</v>
      </c>
      <c r="D63" s="5">
        <f>SUMIFS(Table1[Business Loans - MoM ($)],Table1[Period],Table1__2[[#This Row],[Period]],Table1[Institution Name],'Details and Graphs'!$C$3)</f>
        <v>28800000</v>
      </c>
      <c r="E63" s="10">
        <f>SUMIFS(Table1[Business Loans - MoM (%)],Table1[Period],Table1__2[[#This Row],[Period]],Table1[Institution Name],'Details and Graphs'!$C$3)</f>
        <v>1.626356002552475E-3</v>
      </c>
      <c r="F63" s="5" t="str">
        <f>IF(Table1__2[[#This Row],[Business Loans - MoM (%)]]&gt;0,"increase",IF(Table1__2[[#This Row],[Business Loans - MoM (%)]]&lt;0,"decrease","none"))</f>
        <v>increase</v>
      </c>
      <c r="G63" s="5" t="str" cm="1">
        <f t="array" ref="G63">INDEX(Table1[Business Loans - dollars text], MATCH(1, (Table1[Period]=Table1__2[[#This Row],[Period]]) * (Table1[Institution Name]='Details and Graphs'!$C$3), 0))</f>
        <v>$ 17.7 Bn</v>
      </c>
      <c r="H63" s="5" t="str" cm="1">
        <f t="array" ref="H63">INDEX(Table1[Business Loans - MoM ($) - dollars text], MATCH(1, (Table1[Period]=Table1__2[[#This Row],[Period]]) * (Table1[Institution Name]='Details and Graphs'!$C$3), 0))</f>
        <v>$ 28.8 M</v>
      </c>
    </row>
    <row r="64" spans="2:8" x14ac:dyDescent="0.3">
      <c r="B64" s="2">
        <v>45046</v>
      </c>
      <c r="C64" s="5">
        <f>SUMIFS(Table1[Business Loans],Table1[Period],Table1__2[[#This Row],[Period]],Table1[Institution Name],'Details and Graphs'!$C$3)</f>
        <v>18023900000</v>
      </c>
      <c r="D64" s="5">
        <f>SUMIFS(Table1[Business Loans - MoM ($)],Table1[Period],Table1__2[[#This Row],[Period]],Table1[Institution Name],'Details and Graphs'!$C$3)</f>
        <v>286800000</v>
      </c>
      <c r="E64" s="10">
        <f>SUMIFS(Table1[Business Loans - MoM (%)],Table1[Period],Table1__2[[#This Row],[Period]],Table1[Institution Name],'Details and Graphs'!$C$3)</f>
        <v>1.6169497832227361E-2</v>
      </c>
      <c r="F64" s="5" t="str">
        <f>IF(Table1__2[[#This Row],[Business Loans - MoM (%)]]&gt;0,"increase",IF(Table1__2[[#This Row],[Business Loans - MoM (%)]]&lt;0,"decrease","none"))</f>
        <v>increase</v>
      </c>
      <c r="G64" s="5" t="str" cm="1">
        <f t="array" ref="G64">INDEX(Table1[Business Loans - dollars text], MATCH(1, (Table1[Period]=Table1__2[[#This Row],[Period]]) * (Table1[Institution Name]='Details and Graphs'!$C$3), 0))</f>
        <v>$ 18.0 Bn</v>
      </c>
      <c r="H64" s="5" t="str" cm="1">
        <f t="array" ref="H64">INDEX(Table1[Business Loans - MoM ($) - dollars text], MATCH(1, (Table1[Period]=Table1__2[[#This Row],[Period]]) * (Table1[Institution Name]='Details and Graphs'!$C$3), 0))</f>
        <v>$ 286 M</v>
      </c>
    </row>
    <row r="65" spans="2:8" x14ac:dyDescent="0.3">
      <c r="B65" s="2">
        <v>45077</v>
      </c>
      <c r="C65" s="5">
        <f>SUMIFS(Table1[Business Loans],Table1[Period],Table1__2[[#This Row],[Period]],Table1[Institution Name],'Details and Graphs'!$C$3)</f>
        <v>18281400000</v>
      </c>
      <c r="D65" s="5">
        <f>SUMIFS(Table1[Business Loans - MoM ($)],Table1[Period],Table1__2[[#This Row],[Period]],Table1[Institution Name],'Details and Graphs'!$C$3)</f>
        <v>257500000</v>
      </c>
      <c r="E65" s="10">
        <f>SUMIFS(Table1[Business Loans - MoM (%)],Table1[Period],Table1__2[[#This Row],[Period]],Table1[Institution Name],'Details and Graphs'!$C$3)</f>
        <v>1.428658614395331E-2</v>
      </c>
      <c r="F65" s="5" t="str">
        <f>IF(Table1__2[[#This Row],[Business Loans - MoM (%)]]&gt;0,"increase",IF(Table1__2[[#This Row],[Business Loans - MoM (%)]]&lt;0,"decrease","none"))</f>
        <v>increase</v>
      </c>
      <c r="G65" s="5" t="str" cm="1">
        <f t="array" ref="G65">INDEX(Table1[Business Loans - dollars text], MATCH(1, (Table1[Period]=Table1__2[[#This Row],[Period]]) * (Table1[Institution Name]='Details and Graphs'!$C$3), 0))</f>
        <v>$ 18.2 Bn</v>
      </c>
      <c r="H65" s="5" t="str" cm="1">
        <f t="array" ref="H65">INDEX(Table1[Business Loans - MoM ($) - dollars text], MATCH(1, (Table1[Period]=Table1__2[[#This Row],[Period]]) * (Table1[Institution Name]='Details and Graphs'!$C$3), 0))</f>
        <v>$ 257 M</v>
      </c>
    </row>
    <row r="66" spans="2:8" x14ac:dyDescent="0.3">
      <c r="B66" s="2">
        <v>45107</v>
      </c>
      <c r="C66" s="5">
        <f>SUMIFS(Table1[Business Loans],Table1[Period],Table1__2[[#This Row],[Period]],Table1[Institution Name],'Details and Graphs'!$C$3)</f>
        <v>18573700000</v>
      </c>
      <c r="D66" s="5">
        <f>SUMIFS(Table1[Business Loans - MoM ($)],Table1[Period],Table1__2[[#This Row],[Period]],Table1[Institution Name],'Details and Graphs'!$C$3)</f>
        <v>292300000</v>
      </c>
      <c r="E66" s="10">
        <f>SUMIFS(Table1[Business Loans - MoM (%)],Table1[Period],Table1__2[[#This Row],[Period]],Table1[Institution Name],'Details and Graphs'!$C$3)</f>
        <v>1.5988928637850491E-2</v>
      </c>
      <c r="F66" s="5" t="str">
        <f>IF(Table1__2[[#This Row],[Business Loans - MoM (%)]]&gt;0,"increase",IF(Table1__2[[#This Row],[Business Loans - MoM (%)]]&lt;0,"decrease","none"))</f>
        <v>increase</v>
      </c>
      <c r="G66" s="5" t="str" cm="1">
        <f t="array" ref="G66">INDEX(Table1[Business Loans - dollars text], MATCH(1, (Table1[Period]=Table1__2[[#This Row],[Period]]) * (Table1[Institution Name]='Details and Graphs'!$C$3), 0))</f>
        <v>$ 18.5 Bn</v>
      </c>
      <c r="H66" s="5" t="str" cm="1">
        <f t="array" ref="H66">INDEX(Table1[Business Loans - MoM ($) - dollars text], MATCH(1, (Table1[Period]=Table1__2[[#This Row],[Period]]) * (Table1[Institution Name]='Details and Graphs'!$C$3), 0))</f>
        <v>$ 292 M</v>
      </c>
    </row>
    <row r="67" spans="2:8" x14ac:dyDescent="0.3">
      <c r="B67" s="2">
        <v>45138</v>
      </c>
      <c r="C67" s="5">
        <f>SUMIFS(Table1[Business Loans],Table1[Period],Table1__2[[#This Row],[Period]],Table1[Institution Name],'Details and Graphs'!$C$3)</f>
        <v>18591100000</v>
      </c>
      <c r="D67" s="5">
        <f>SUMIFS(Table1[Business Loans - MoM ($)],Table1[Period],Table1__2[[#This Row],[Period]],Table1[Institution Name],'Details and Graphs'!$C$3)</f>
        <v>17400000</v>
      </c>
      <c r="E67" s="10">
        <f>SUMIFS(Table1[Business Loans - MoM (%)],Table1[Period],Table1__2[[#This Row],[Period]],Table1[Institution Name],'Details and Graphs'!$C$3)</f>
        <v>9.3680849803754775E-4</v>
      </c>
      <c r="F67" s="5" t="str">
        <f>IF(Table1__2[[#This Row],[Business Loans - MoM (%)]]&gt;0,"increase",IF(Table1__2[[#This Row],[Business Loans - MoM (%)]]&lt;0,"decrease","none"))</f>
        <v>increase</v>
      </c>
      <c r="G67" s="5" t="str" cm="1">
        <f t="array" ref="G67">INDEX(Table1[Business Loans - dollars text], MATCH(1, (Table1[Period]=Table1__2[[#This Row],[Period]]) * (Table1[Institution Name]='Details and Graphs'!$C$3), 0))</f>
        <v>$ 18.5 Bn</v>
      </c>
      <c r="H67" s="5" t="str" cm="1">
        <f t="array" ref="H67">INDEX(Table1[Business Loans - MoM ($) - dollars text], MATCH(1, (Table1[Period]=Table1__2[[#This Row],[Period]]) * (Table1[Institution Name]='Details and Graphs'!$C$3), 0))</f>
        <v>$ 17.4 M</v>
      </c>
    </row>
    <row r="68" spans="2:8" x14ac:dyDescent="0.3">
      <c r="B68" s="2">
        <v>45169</v>
      </c>
      <c r="C68" s="5">
        <f>SUMIFS(Table1[Business Loans],Table1[Period],Table1__2[[#This Row],[Period]],Table1[Institution Name],'Details and Graphs'!$C$3)</f>
        <v>18610800000</v>
      </c>
      <c r="D68" s="5">
        <f>SUMIFS(Table1[Business Loans - MoM ($)],Table1[Period],Table1__2[[#This Row],[Period]],Table1[Institution Name],'Details and Graphs'!$C$3)</f>
        <v>19700000</v>
      </c>
      <c r="E68" s="10">
        <f>SUMIFS(Table1[Business Loans - MoM (%)],Table1[Period],Table1__2[[#This Row],[Period]],Table1[Institution Name],'Details and Graphs'!$C$3)</f>
        <v>1.0596468202527019E-3</v>
      </c>
      <c r="F68" s="5" t="str">
        <f>IF(Table1__2[[#This Row],[Business Loans - MoM (%)]]&gt;0,"increase",IF(Table1__2[[#This Row],[Business Loans - MoM (%)]]&lt;0,"decrease","none"))</f>
        <v>increase</v>
      </c>
      <c r="G68" s="5" t="str" cm="1">
        <f t="array" ref="G68">INDEX(Table1[Business Loans - dollars text], MATCH(1, (Table1[Period]=Table1__2[[#This Row],[Period]]) * (Table1[Institution Name]='Details and Graphs'!$C$3), 0))</f>
        <v>$ 18.6 Bn</v>
      </c>
      <c r="H68" s="5" t="str" cm="1">
        <f t="array" ref="H68">INDEX(Table1[Business Loans - MoM ($) - dollars text], MATCH(1, (Table1[Period]=Table1__2[[#This Row],[Period]]) * (Table1[Institution Name]='Details and Graphs'!$C$3), 0))</f>
        <v>$ 19.7 M</v>
      </c>
    </row>
    <row r="69" spans="2:8" x14ac:dyDescent="0.3">
      <c r="B69" s="2">
        <v>45199</v>
      </c>
      <c r="C69" s="5">
        <f>SUMIFS(Table1[Business Loans],Table1[Period],Table1__2[[#This Row],[Period]],Table1[Institution Name],'Details and Graphs'!$C$3)</f>
        <v>18966600000</v>
      </c>
      <c r="D69" s="5">
        <f>SUMIFS(Table1[Business Loans - MoM ($)],Table1[Period],Table1__2[[#This Row],[Period]],Table1[Institution Name],'Details and Graphs'!$C$3)</f>
        <v>355800000</v>
      </c>
      <c r="E69" s="10">
        <f>SUMIFS(Table1[Business Loans - MoM (%)],Table1[Period],Table1__2[[#This Row],[Period]],Table1[Institution Name],'Details and Graphs'!$C$3)</f>
        <v>1.9117931523631441E-2</v>
      </c>
      <c r="F69" s="5" t="str">
        <f>IF(Table1__2[[#This Row],[Business Loans - MoM (%)]]&gt;0,"increase",IF(Table1__2[[#This Row],[Business Loans - MoM (%)]]&lt;0,"decrease","none"))</f>
        <v>increase</v>
      </c>
      <c r="G69" s="5" t="str" cm="1">
        <f t="array" ref="G69">INDEX(Table1[Business Loans - dollars text], MATCH(1, (Table1[Period]=Table1__2[[#This Row],[Period]]) * (Table1[Institution Name]='Details and Graphs'!$C$3), 0))</f>
        <v>$ 18.9 Bn</v>
      </c>
      <c r="H69" s="5" t="str" cm="1">
        <f t="array" ref="H69">INDEX(Table1[Business Loans - MoM ($) - dollars text], MATCH(1, (Table1[Period]=Table1__2[[#This Row],[Period]]) * (Table1[Institution Name]='Details and Graphs'!$C$3), 0))</f>
        <v>$ 355 M</v>
      </c>
    </row>
    <row r="70" spans="2:8" x14ac:dyDescent="0.3">
      <c r="B70" s="2">
        <v>45230</v>
      </c>
      <c r="C70" s="5">
        <f>SUMIFS(Table1[Business Loans],Table1[Period],Table1__2[[#This Row],[Period]],Table1[Institution Name],'Details and Graphs'!$C$3)</f>
        <v>19313100000</v>
      </c>
      <c r="D70" s="5">
        <f>SUMIFS(Table1[Business Loans - MoM ($)],Table1[Period],Table1__2[[#This Row],[Period]],Table1[Institution Name],'Details and Graphs'!$C$3)</f>
        <v>346500000</v>
      </c>
      <c r="E70" s="10">
        <f>SUMIFS(Table1[Business Loans - MoM (%)],Table1[Period],Table1__2[[#This Row],[Period]],Table1[Institution Name],'Details and Graphs'!$C$3)</f>
        <v>1.8268957008636229E-2</v>
      </c>
      <c r="F70" s="5" t="str">
        <f>IF(Table1__2[[#This Row],[Business Loans - MoM (%)]]&gt;0,"increase",IF(Table1__2[[#This Row],[Business Loans - MoM (%)]]&lt;0,"decrease","none"))</f>
        <v>increase</v>
      </c>
      <c r="G70" s="5" t="str" cm="1">
        <f t="array" ref="G70">INDEX(Table1[Business Loans - dollars text], MATCH(1, (Table1[Period]=Table1__2[[#This Row],[Period]]) * (Table1[Institution Name]='Details and Graphs'!$C$3), 0))</f>
        <v>$ 19.3 Bn</v>
      </c>
      <c r="H70" s="5" t="str" cm="1">
        <f t="array" ref="H70">INDEX(Table1[Business Loans - MoM ($) - dollars text], MATCH(1, (Table1[Period]=Table1__2[[#This Row],[Period]]) * (Table1[Institution Name]='Details and Graphs'!$C$3), 0))</f>
        <v>$ 346 M</v>
      </c>
    </row>
    <row r="71" spans="2:8" x14ac:dyDescent="0.3">
      <c r="B71" s="2">
        <v>45260</v>
      </c>
      <c r="C71" s="5">
        <f>SUMIFS(Table1[Business Loans],Table1[Period],Table1__2[[#This Row],[Period]],Table1[Institution Name],'Details and Graphs'!$C$3)</f>
        <v>19093800000</v>
      </c>
      <c r="D71" s="5">
        <f>SUMIFS(Table1[Business Loans - MoM ($)],Table1[Period],Table1__2[[#This Row],[Period]],Table1[Institution Name],'Details and Graphs'!$C$3)</f>
        <v>-219300000</v>
      </c>
      <c r="E71" s="10">
        <f>SUMIFS(Table1[Business Loans - MoM (%)],Table1[Period],Table1__2[[#This Row],[Period]],Table1[Institution Name],'Details and Graphs'!$C$3)</f>
        <v>-1.135498702952918E-2</v>
      </c>
      <c r="F71" s="5" t="str">
        <f>IF(Table1__2[[#This Row],[Business Loans - MoM (%)]]&gt;0,"increase",IF(Table1__2[[#This Row],[Business Loans - MoM (%)]]&lt;0,"decrease","none"))</f>
        <v>decrease</v>
      </c>
      <c r="G71" s="5" t="str" cm="1">
        <f t="array" ref="G71">INDEX(Table1[Business Loans - dollars text], MATCH(1, (Table1[Period]=Table1__2[[#This Row],[Period]]) * (Table1[Institution Name]='Details and Graphs'!$C$3), 0))</f>
        <v>$ 19.0 Bn</v>
      </c>
      <c r="H71" s="5" t="str" cm="1">
        <f t="array" ref="H71">INDEX(Table1[Business Loans - MoM ($) - dollars text], MATCH(1, (Table1[Period]=Table1__2[[#This Row],[Period]]) * (Table1[Institution Name]='Details and Graphs'!$C$3), 0))</f>
        <v>$ -21 M</v>
      </c>
    </row>
    <row r="72" spans="2:8" x14ac:dyDescent="0.3">
      <c r="B72" s="2">
        <v>45291</v>
      </c>
      <c r="C72" s="5">
        <f>SUMIFS(Table1[Business Loans],Table1[Period],Table1__2[[#This Row],[Period]],Table1[Institution Name],'Details and Graphs'!$C$3)</f>
        <v>19808000000</v>
      </c>
      <c r="D72" s="5">
        <f>SUMIFS(Table1[Business Loans - MoM ($)],Table1[Period],Table1__2[[#This Row],[Period]],Table1[Institution Name],'Details and Graphs'!$C$3)</f>
        <v>714200000</v>
      </c>
      <c r="E72" s="10">
        <f>SUMIFS(Table1[Business Loans - MoM (%)],Table1[Period],Table1__2[[#This Row],[Period]],Table1[Institution Name],'Details and Graphs'!$C$3)</f>
        <v>3.7404812033225453E-2</v>
      </c>
      <c r="F72" s="5" t="str">
        <f>IF(Table1__2[[#This Row],[Business Loans - MoM (%)]]&gt;0,"increase",IF(Table1__2[[#This Row],[Business Loans - MoM (%)]]&lt;0,"decrease","none"))</f>
        <v>increase</v>
      </c>
      <c r="G72" s="5" t="str" cm="1">
        <f t="array" ref="G72">INDEX(Table1[Business Loans - dollars text], MATCH(1, (Table1[Period]=Table1__2[[#This Row],[Period]]) * (Table1[Institution Name]='Details and Graphs'!$C$3), 0))</f>
        <v>$ 19.8 Bn</v>
      </c>
      <c r="H72" s="5" t="str" cm="1">
        <f t="array" ref="H72">INDEX(Table1[Business Loans - MoM ($) - dollars text], MATCH(1, (Table1[Period]=Table1__2[[#This Row],[Period]]) * (Table1[Institution Name]='Details and Graphs'!$C$3), 0))</f>
        <v>$ 714 M</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280F4ACC-D7DE-464A-AD08-B624F14A263E}">
          <x14:formula1>
            <xm:f>data!$C:$C</xm:f>
          </x14:formula1>
          <xm:sqref>C3</xm:sqref>
        </x14:dataValidation>
        <x14:dataValidation type="list" allowBlank="1" showInputMessage="1" showErrorMessage="1" xr:uid="{238FC2D2-4E12-45EC-8E3D-AAB9B6EE4A6C}">
          <x14:formula1>
            <xm:f>data!$D:$D</xm:f>
          </x14:formula1>
          <xm:sqref>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85C72-7DF4-4F7D-9E98-C2A049EB5A09}">
  <sheetPr codeName="Sheet3"/>
  <dimension ref="B1:AJ164"/>
  <sheetViews>
    <sheetView tabSelected="1" topLeftCell="T1" workbookViewId="0">
      <selection activeCell="AJ7" sqref="AJ7"/>
    </sheetView>
  </sheetViews>
  <sheetFormatPr defaultRowHeight="14.4" x14ac:dyDescent="0.3"/>
  <cols>
    <col min="2" max="2" width="14.5546875" bestFit="1" customWidth="1"/>
    <col min="3" max="6" width="17.88671875" bestFit="1" customWidth="1"/>
    <col min="7" max="16" width="16.77734375" bestFit="1" customWidth="1"/>
    <col min="17" max="17" width="19.33203125" bestFit="1" customWidth="1"/>
    <col min="19" max="19" width="11.77734375" bestFit="1" customWidth="1"/>
  </cols>
  <sheetData>
    <row r="1" spans="2:36" ht="15" thickBot="1" x14ac:dyDescent="0.35">
      <c r="V1" t="str">
        <f>"'"&amp;V2&amp;"', "</f>
        <v xml:space="preserve">'National Australia Bank Limited', </v>
      </c>
      <c r="W1" t="str">
        <f>V1&amp;"'"&amp;W2&amp;"', "</f>
        <v xml:space="preserve">'National Australia Bank Limited', 'Commonwealth Bank of Australia', </v>
      </c>
      <c r="X1" t="str">
        <f t="shared" ref="X1:AJ1" si="0">W1&amp;"'"&amp;X2&amp;"', "</f>
        <v xml:space="preserve">'National Australia Bank Limited', 'Commonwealth Bank of Australia', 'Westpac Banking Corporation', </v>
      </c>
      <c r="Y1" t="str">
        <f t="shared" si="0"/>
        <v xml:space="preserve">'National Australia Bank Limited', 'Commonwealth Bank of Australia', 'Westpac Banking Corporation', 'Australia and New Zealand Banking Group Limited', </v>
      </c>
      <c r="Z1" t="str">
        <f t="shared" si="0"/>
        <v xml:space="preserve">'National Australia Bank Limited', 'Commonwealth Bank of Australia', 'Westpac Banking Corporation', 'Australia and New Zealand Banking Group Limited', 'Sumitomo Mitsui Banking Corporation', </v>
      </c>
      <c r="AA1" t="str">
        <f t="shared" si="0"/>
        <v xml:space="preserve">'National Australia Bank Limited', 'Commonwealth Bank of Australia', 'Westpac Banking Corporation', 'Australia and New Zealand Banking Group Limited', 'Sumitomo Mitsui Banking Corporation', 'MUFG Bank, Ltd.', </v>
      </c>
      <c r="AB1" t="str">
        <f t="shared" si="0"/>
        <v xml:space="preserve">'National Australia Bank Limited', 'Commonwealth Bank of Australia', 'Westpac Banking Corporation', 'Australia and New Zealand Banking Group Limited', 'Sumitomo Mitsui Banking Corporation', 'MUFG Bank, Ltd.', 'Bank of China Limited', </v>
      </c>
      <c r="AC1" t="str">
        <f t="shared" si="0"/>
        <v xml:space="preserve">'National Australia Bank Limited', 'Commonwealth Bank of Australia', 'Westpac Banking Corporation', 'Australia and New Zealand Banking Group Limited', 'Sumitomo Mitsui Banking Corporation', 'MUFG Bank, Ltd.', 'Bank of China Limited', 'Macquarie Bank Limited', </v>
      </c>
      <c r="AD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v>
      </c>
      <c r="AE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v>
      </c>
      <c r="AF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'Mizuho Bank, Ltd.', </v>
      </c>
      <c r="AG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'Mizuho Bank, Ltd.', 'Bendigo and Adelaide Bank Limited', </v>
      </c>
      <c r="AH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'Mizuho Bank, Ltd.', 'Bendigo and Adelaide Bank Limited', 'The Hongkong and Shanghai Banking Corporation Limited', </v>
      </c>
      <c r="AI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'Mizuho Bank, Ltd.', 'Bendigo and Adelaide Bank Limited', 'The Hongkong and Shanghai Banking Corporation Limited', 'Bank of Queensland Limited', </v>
      </c>
      <c r="AJ1" t="str">
        <f t="shared" si="0"/>
        <v xml:space="preserve">'National Australia Bank Limited', 'Commonwealth Bank of Australia', 'Westpac Banking Corporation', 'Australia and New Zealand Banking Group Limited', 'Sumitomo Mitsui Banking Corporation', 'MUFG Bank, Ltd.', 'Bank of China Limited', 'Macquarie Bank Limited', 'Rabobank Australia Limited', 'Bank of America, National Association', 'Mizuho Bank, Ltd.', 'Bendigo and Adelaide Bank Limited', 'The Hongkong and Shanghai Banking Corporation Limited', 'Bank of Queensland Limited', 'Other', </v>
      </c>
    </row>
    <row r="2" spans="2:36" x14ac:dyDescent="0.3">
      <c r="B2" s="24" t="s">
        <v>3144</v>
      </c>
      <c r="C2" s="23" t="s">
        <v>3143</v>
      </c>
      <c r="D2" s="27">
        <v>44926</v>
      </c>
      <c r="E2" s="27">
        <v>45291</v>
      </c>
      <c r="U2" t="s">
        <v>3143</v>
      </c>
      <c r="V2" t="s">
        <v>117</v>
      </c>
      <c r="W2" t="s">
        <v>34</v>
      </c>
      <c r="X2" t="s">
        <v>68</v>
      </c>
      <c r="Y2" t="s">
        <v>42</v>
      </c>
      <c r="Z2" t="s">
        <v>76</v>
      </c>
      <c r="AA2" t="s">
        <v>114</v>
      </c>
      <c r="AB2" t="s">
        <v>54</v>
      </c>
      <c r="AC2" t="s">
        <v>108</v>
      </c>
      <c r="AD2" t="s">
        <v>101</v>
      </c>
      <c r="AE2" t="s">
        <v>52</v>
      </c>
      <c r="AF2" t="s">
        <v>113</v>
      </c>
      <c r="AG2" t="s">
        <v>59</v>
      </c>
      <c r="AH2" t="s">
        <v>87</v>
      </c>
      <c r="AI2" t="s">
        <v>56</v>
      </c>
      <c r="AJ2" t="s">
        <v>3145</v>
      </c>
    </row>
    <row r="3" spans="2:36" x14ac:dyDescent="0.3">
      <c r="B3" s="25">
        <v>1</v>
      </c>
      <c r="C3" s="23" t="str">
        <f t="shared" ref="C3:C16" si="1">INDEX($D$39:$D$164,MATCH(B3,$H$39:$H$164,0))</f>
        <v>National Australia Bank Limited</v>
      </c>
      <c r="D3" s="5" cm="1">
        <f t="array" ref="D3">INDEX($C$20:$Q$32,MATCH(D$2,$B$20:$B$32,0),MATCH($C3,TRANSPOSE($C$19:$Q$19),0))</f>
        <v>232723400000</v>
      </c>
      <c r="E3" s="5" cm="1">
        <f t="array" ref="E3">INDEX($C$20:$Q$32,MATCH(E$2,$B$20:$B$32,0),MATCH($C3,TRANSPOSE($C$19:$Q$19),0))</f>
        <v>246430500000</v>
      </c>
      <c r="U3">
        <v>44926</v>
      </c>
      <c r="V3">
        <v>232723400000</v>
      </c>
      <c r="W3">
        <v>190350800000</v>
      </c>
      <c r="X3">
        <v>177694300000</v>
      </c>
      <c r="Y3">
        <v>151317400000</v>
      </c>
      <c r="Z3">
        <v>26930800000</v>
      </c>
      <c r="AA3">
        <v>23784800000</v>
      </c>
      <c r="AB3">
        <v>18791100000</v>
      </c>
      <c r="AC3">
        <v>17528000000</v>
      </c>
      <c r="AD3">
        <v>17073300000</v>
      </c>
      <c r="AE3">
        <v>17609000000</v>
      </c>
      <c r="AF3">
        <v>20204000000</v>
      </c>
      <c r="AG3">
        <v>15945500000</v>
      </c>
      <c r="AH3">
        <v>12774300000</v>
      </c>
      <c r="AI3">
        <v>13902300000</v>
      </c>
      <c r="AJ3">
        <v>177265000000</v>
      </c>
    </row>
    <row r="4" spans="2:36" x14ac:dyDescent="0.3">
      <c r="B4" s="25">
        <f>B3+1</f>
        <v>2</v>
      </c>
      <c r="C4" s="23" t="str">
        <f t="shared" si="1"/>
        <v>Commonwealth Bank of Australia</v>
      </c>
      <c r="D4" s="5" cm="1">
        <f t="array" ref="D4">INDEX($C$20:$Q$32,MATCH(D$2,$B$20:$B$32,0),MATCH($C4,TRANSPOSE($C$19:$Q$19),0))</f>
        <v>190350800000</v>
      </c>
      <c r="E4" s="5" cm="1">
        <f t="array" ref="E4">INDEX($C$20:$Q$32,MATCH(E$2,$B$20:$B$32,0),MATCH($C4,TRANSPOSE($C$19:$Q$19),0))</f>
        <v>204025600000</v>
      </c>
      <c r="V4" t="str">
        <f>"'"&amp;V5&amp;"', "</f>
        <v xml:space="preserve">'232723400000', </v>
      </c>
      <c r="W4" t="str">
        <f>V4&amp;"'"&amp;W5&amp;"', "</f>
        <v xml:space="preserve">'232723400000', '190350800000', </v>
      </c>
      <c r="X4" t="str">
        <f t="shared" ref="X4" si="2">W4&amp;"'"&amp;X5&amp;"', "</f>
        <v xml:space="preserve">'232723400000', '190350800000', '177694300000', </v>
      </c>
      <c r="Y4" t="str">
        <f t="shared" ref="Y4" si="3">X4&amp;"'"&amp;Y5&amp;"', "</f>
        <v xml:space="preserve">'232723400000', '190350800000', '177694300000', '151317400000', </v>
      </c>
      <c r="Z4" t="str">
        <f t="shared" ref="Z4" si="4">Y4&amp;"'"&amp;Z5&amp;"', "</f>
        <v xml:space="preserve">'232723400000', '190350800000', '177694300000', '151317400000', '26930800000', </v>
      </c>
      <c r="AA4" t="str">
        <f t="shared" ref="AA4" si="5">Z4&amp;"'"&amp;AA5&amp;"', "</f>
        <v xml:space="preserve">'232723400000', '190350800000', '177694300000', '151317400000', '26930800000', '23784800000', </v>
      </c>
      <c r="AB4" t="str">
        <f t="shared" ref="AB4" si="6">AA4&amp;"'"&amp;AB5&amp;"', "</f>
        <v xml:space="preserve">'232723400000', '190350800000', '177694300000', '151317400000', '26930800000', '23784800000', '18791100000', </v>
      </c>
      <c r="AC4" t="str">
        <f t="shared" ref="AC4" si="7">AB4&amp;"'"&amp;AC5&amp;"', "</f>
        <v xml:space="preserve">'232723400000', '190350800000', '177694300000', '151317400000', '26930800000', '23784800000', '18791100000', '17528000000', </v>
      </c>
      <c r="AD4" t="str">
        <f t="shared" ref="AD4" si="8">AC4&amp;"'"&amp;AD5&amp;"', "</f>
        <v xml:space="preserve">'232723400000', '190350800000', '177694300000', '151317400000', '26930800000', '23784800000', '18791100000', '17528000000', '17073300000', </v>
      </c>
      <c r="AE4" t="str">
        <f t="shared" ref="AE4" si="9">AD4&amp;"'"&amp;AE5&amp;"', "</f>
        <v xml:space="preserve">'232723400000', '190350800000', '177694300000', '151317400000', '26930800000', '23784800000', '18791100000', '17528000000', '17073300000', '17609000000', </v>
      </c>
      <c r="AF4" t="str">
        <f t="shared" ref="AF4" si="10">AE4&amp;"'"&amp;AF5&amp;"', "</f>
        <v xml:space="preserve">'232723400000', '190350800000', '177694300000', '151317400000', '26930800000', '23784800000', '18791100000', '17528000000', '17073300000', '17609000000', '20204000000', </v>
      </c>
      <c r="AG4" t="str">
        <f t="shared" ref="AG4" si="11">AF4&amp;"'"&amp;AG5&amp;"', "</f>
        <v xml:space="preserve">'232723400000', '190350800000', '177694300000', '151317400000', '26930800000', '23784800000', '18791100000', '17528000000', '17073300000', '17609000000', '20204000000', '15945500000', </v>
      </c>
      <c r="AH4" t="str">
        <f t="shared" ref="AH4" si="12">AG4&amp;"'"&amp;AH5&amp;"', "</f>
        <v xml:space="preserve">'232723400000', '190350800000', '177694300000', '151317400000', '26930800000', '23784800000', '18791100000', '17528000000', '17073300000', '17609000000', '20204000000', '15945500000', '12774300000', </v>
      </c>
      <c r="AI4" t="str">
        <f t="shared" ref="AI4" si="13">AH4&amp;"'"&amp;AI5&amp;"', "</f>
        <v xml:space="preserve">'232723400000', '190350800000', '177694300000', '151317400000', '26930800000', '23784800000', '18791100000', '17528000000', '17073300000', '17609000000', '20204000000', '15945500000', '12774300000', '13902300000', </v>
      </c>
      <c r="AJ4" t="str">
        <f t="shared" ref="AJ4" si="14">AI4&amp;"'"&amp;AJ5&amp;"', "</f>
        <v xml:space="preserve">'232723400000', '190350800000', '177694300000', '151317400000', '26930800000', '23784800000', '18791100000', '17528000000', '17073300000', '17609000000', '20204000000', '15945500000', '12774300000', '13902300000', '177265000000', </v>
      </c>
    </row>
    <row r="5" spans="2:36" x14ac:dyDescent="0.3">
      <c r="B5" s="25">
        <f t="shared" ref="B5:B16" si="15">B4+1</f>
        <v>3</v>
      </c>
      <c r="C5" s="23" t="str">
        <f t="shared" si="1"/>
        <v>Westpac Banking Corporation</v>
      </c>
      <c r="D5" s="5" cm="1">
        <f t="array" ref="D5">INDEX($C$20:$Q$32,MATCH(D$2,$B$20:$B$32,0),MATCH($C5,TRANSPOSE($C$19:$Q$19),0))</f>
        <v>177694300000</v>
      </c>
      <c r="E5" s="5" cm="1">
        <f t="array" ref="E5">INDEX($C$20:$Q$32,MATCH(E$2,$B$20:$B$32,0),MATCH($C5,TRANSPOSE($C$19:$Q$19),0))</f>
        <v>188435400000</v>
      </c>
      <c r="V5">
        <v>232723400000</v>
      </c>
      <c r="W5">
        <v>190350800000</v>
      </c>
      <c r="X5">
        <v>177694300000</v>
      </c>
      <c r="Y5">
        <v>151317400000</v>
      </c>
      <c r="Z5">
        <v>26930800000</v>
      </c>
      <c r="AA5">
        <v>23784800000</v>
      </c>
      <c r="AB5">
        <v>18791100000</v>
      </c>
      <c r="AC5">
        <v>17528000000</v>
      </c>
      <c r="AD5">
        <v>17073300000</v>
      </c>
      <c r="AE5">
        <v>17609000000</v>
      </c>
      <c r="AF5">
        <v>20204000000</v>
      </c>
      <c r="AG5">
        <v>15945500000</v>
      </c>
      <c r="AH5">
        <v>12774300000</v>
      </c>
      <c r="AI5">
        <v>13902300000</v>
      </c>
      <c r="AJ5">
        <v>177265000000</v>
      </c>
    </row>
    <row r="6" spans="2:36" x14ac:dyDescent="0.3">
      <c r="B6" s="25">
        <f t="shared" si="15"/>
        <v>4</v>
      </c>
      <c r="C6" s="23" t="str">
        <f t="shared" si="1"/>
        <v>Australia and New Zealand Banking Group Limited</v>
      </c>
      <c r="D6" s="5" cm="1">
        <f t="array" ref="D6">INDEX($C$20:$Q$32,MATCH(D$2,$B$20:$B$32,0),MATCH($C6,TRANSPOSE($C$19:$Q$19),0))</f>
        <v>151317400000</v>
      </c>
      <c r="E6" s="5" cm="1">
        <f t="array" ref="E6">INDEX($C$20:$Q$32,MATCH(E$2,$B$20:$B$32,0),MATCH($C6,TRANSPOSE($C$19:$Q$19),0))</f>
        <v>155933500000</v>
      </c>
    </row>
    <row r="7" spans="2:36" x14ac:dyDescent="0.3">
      <c r="B7" s="25">
        <f t="shared" si="15"/>
        <v>5</v>
      </c>
      <c r="C7" s="23" t="str">
        <f t="shared" si="1"/>
        <v>Sumitomo Mitsui Banking Corporation</v>
      </c>
      <c r="D7" s="5" cm="1">
        <f t="array" ref="D7">INDEX($C$20:$Q$32,MATCH(D$2,$B$20:$B$32,0),MATCH($C7,TRANSPOSE($C$19:$Q$19),0))</f>
        <v>26930800000</v>
      </c>
      <c r="E7" s="5" cm="1">
        <f t="array" ref="E7">INDEX($C$20:$Q$32,MATCH(E$2,$B$20:$B$32,0),MATCH($C7,TRANSPOSE($C$19:$Q$19),0))</f>
        <v>29000600000</v>
      </c>
      <c r="V7" t="str">
        <f>V8&amp;", "</f>
        <v xml:space="preserve">232723400000, </v>
      </c>
      <c r="W7" t="str">
        <f>V7&amp;W8&amp;", "</f>
        <v xml:space="preserve">232723400000, 190350800000, </v>
      </c>
      <c r="X7" t="str">
        <f t="shared" ref="X7:AJ7" si="16">W7&amp;X8&amp;", "</f>
        <v xml:space="preserve">232723400000, 190350800000, 177694300000, </v>
      </c>
      <c r="Y7" t="str">
        <f t="shared" si="16"/>
        <v xml:space="preserve">232723400000, 190350800000, 177694300000, 151317400000, </v>
      </c>
      <c r="Z7" t="str">
        <f t="shared" si="16"/>
        <v xml:space="preserve">232723400000, 190350800000, 177694300000, 151317400000, 26930800000, </v>
      </c>
      <c r="AA7" t="str">
        <f t="shared" si="16"/>
        <v xml:space="preserve">232723400000, 190350800000, 177694300000, 151317400000, 26930800000, 23784800000, </v>
      </c>
      <c r="AB7" t="str">
        <f t="shared" si="16"/>
        <v xml:space="preserve">232723400000, 190350800000, 177694300000, 151317400000, 26930800000, 23784800000, 18791100000, </v>
      </c>
      <c r="AC7" t="str">
        <f t="shared" si="16"/>
        <v xml:space="preserve">232723400000, 190350800000, 177694300000, 151317400000, 26930800000, 23784800000, 18791100000, 17528000000, </v>
      </c>
      <c r="AD7" t="str">
        <f t="shared" si="16"/>
        <v xml:space="preserve">232723400000, 190350800000, 177694300000, 151317400000, 26930800000, 23784800000, 18791100000, 17528000000, 17073300000, </v>
      </c>
      <c r="AE7" t="str">
        <f t="shared" si="16"/>
        <v xml:space="preserve">232723400000, 190350800000, 177694300000, 151317400000, 26930800000, 23784800000, 18791100000, 17528000000, 17073300000, 17609000000, </v>
      </c>
      <c r="AF7" t="str">
        <f t="shared" si="16"/>
        <v xml:space="preserve">232723400000, 190350800000, 177694300000, 151317400000, 26930800000, 23784800000, 18791100000, 17528000000, 17073300000, 17609000000, 20204000000, </v>
      </c>
      <c r="AG7" t="str">
        <f t="shared" si="16"/>
        <v xml:space="preserve">232723400000, 190350800000, 177694300000, 151317400000, 26930800000, 23784800000, 18791100000, 17528000000, 17073300000, 17609000000, 20204000000, 15945500000, </v>
      </c>
      <c r="AH7" t="str">
        <f t="shared" si="16"/>
        <v xml:space="preserve">232723400000, 190350800000, 177694300000, 151317400000, 26930800000, 23784800000, 18791100000, 17528000000, 17073300000, 17609000000, 20204000000, 15945500000, 12774300000, </v>
      </c>
      <c r="AI7" t="str">
        <f t="shared" si="16"/>
        <v xml:space="preserve">232723400000, 190350800000, 177694300000, 151317400000, 26930800000, 23784800000, 18791100000, 17528000000, 17073300000, 17609000000, 20204000000, 15945500000, 12774300000, 13902300000, </v>
      </c>
      <c r="AJ7" t="str">
        <f t="shared" si="16"/>
        <v xml:space="preserve">232723400000, 190350800000, 177694300000, 151317400000, 26930800000, 23784800000, 18791100000, 17528000000, 17073300000, 17609000000, 20204000000, 15945500000, 12774300000, 13902300000, 177265000000, </v>
      </c>
    </row>
    <row r="8" spans="2:36" x14ac:dyDescent="0.3">
      <c r="B8" s="25">
        <f t="shared" si="15"/>
        <v>6</v>
      </c>
      <c r="C8" s="23" t="str">
        <f t="shared" si="1"/>
        <v>MUFG Bank, Ltd.</v>
      </c>
      <c r="D8" s="5" cm="1">
        <f t="array" ref="D8">INDEX($C$20:$Q$32,MATCH(D$2,$B$20:$B$32,0),MATCH($C8,TRANSPOSE($C$19:$Q$19),0))</f>
        <v>23784800000</v>
      </c>
      <c r="E8" s="5" cm="1">
        <f t="array" ref="E8">INDEX($C$20:$Q$32,MATCH(E$2,$B$20:$B$32,0),MATCH($C8,TRANSPOSE($C$19:$Q$19),0))</f>
        <v>22273000000</v>
      </c>
      <c r="V8">
        <v>232723400000</v>
      </c>
      <c r="W8">
        <v>190350800000</v>
      </c>
      <c r="X8">
        <v>177694300000</v>
      </c>
      <c r="Y8">
        <v>151317400000</v>
      </c>
      <c r="Z8">
        <v>26930800000</v>
      </c>
      <c r="AA8">
        <v>23784800000</v>
      </c>
      <c r="AB8">
        <v>18791100000</v>
      </c>
      <c r="AC8">
        <v>17528000000</v>
      </c>
      <c r="AD8">
        <v>17073300000</v>
      </c>
      <c r="AE8">
        <v>17609000000</v>
      </c>
      <c r="AF8">
        <v>20204000000</v>
      </c>
      <c r="AG8">
        <v>15945500000</v>
      </c>
      <c r="AH8">
        <v>12774300000</v>
      </c>
      <c r="AI8">
        <v>13902300000</v>
      </c>
      <c r="AJ8">
        <v>177265000000</v>
      </c>
    </row>
    <row r="9" spans="2:36" x14ac:dyDescent="0.3">
      <c r="B9" s="25">
        <f t="shared" si="15"/>
        <v>7</v>
      </c>
      <c r="C9" s="23" t="str">
        <f t="shared" si="1"/>
        <v>Bank of China Limited</v>
      </c>
      <c r="D9" s="5" cm="1">
        <f t="array" ref="D9">INDEX($C$20:$Q$32,MATCH(D$2,$B$20:$B$32,0),MATCH($C9,TRANSPOSE($C$19:$Q$19),0))</f>
        <v>18791100000</v>
      </c>
      <c r="E9" s="5" cm="1">
        <f t="array" ref="E9">INDEX($C$20:$Q$32,MATCH(E$2,$B$20:$B$32,0),MATCH($C9,TRANSPOSE($C$19:$Q$19),0))</f>
        <v>20453800000</v>
      </c>
    </row>
    <row r="10" spans="2:36" x14ac:dyDescent="0.3">
      <c r="B10" s="25">
        <f t="shared" si="15"/>
        <v>8</v>
      </c>
      <c r="C10" s="23" t="str">
        <f t="shared" si="1"/>
        <v>Macquarie Bank Limited</v>
      </c>
      <c r="D10" s="5" cm="1">
        <f t="array" ref="D10">INDEX($C$20:$Q$32,MATCH(D$2,$B$20:$B$32,0),MATCH($C10,TRANSPOSE($C$19:$Q$19),0))</f>
        <v>17528000000</v>
      </c>
      <c r="E10" s="5" cm="1">
        <f t="array" ref="E10">INDEX($C$20:$Q$32,MATCH(E$2,$B$20:$B$32,0),MATCH($C10,TRANSPOSE($C$19:$Q$19),0))</f>
        <v>19808000000</v>
      </c>
    </row>
    <row r="11" spans="2:36" x14ac:dyDescent="0.3">
      <c r="B11" s="25">
        <f t="shared" si="15"/>
        <v>9</v>
      </c>
      <c r="C11" s="23" t="str">
        <f t="shared" si="1"/>
        <v>Rabobank Australia Limited</v>
      </c>
      <c r="D11" s="5" cm="1">
        <f t="array" ref="D11">INDEX($C$20:$Q$32,MATCH(D$2,$B$20:$B$32,0),MATCH($C11,TRANSPOSE($C$19:$Q$19),0))</f>
        <v>17073300000</v>
      </c>
      <c r="E11" s="5" cm="1">
        <f t="array" ref="E11">INDEX($C$20:$Q$32,MATCH(E$2,$B$20:$B$32,0),MATCH($C11,TRANSPOSE($C$19:$Q$19),0))</f>
        <v>19632400000</v>
      </c>
    </row>
    <row r="12" spans="2:36" x14ac:dyDescent="0.3">
      <c r="B12" s="25">
        <f t="shared" si="15"/>
        <v>10</v>
      </c>
      <c r="C12" s="23" t="str">
        <f t="shared" si="1"/>
        <v>Bank of America, National Association</v>
      </c>
      <c r="D12" s="5" cm="1">
        <f t="array" ref="D12">INDEX($C$20:$Q$32,MATCH(D$2,$B$20:$B$32,0),MATCH($C12,TRANSPOSE($C$19:$Q$19),0))</f>
        <v>17609000000</v>
      </c>
      <c r="E12" s="5" cm="1">
        <f t="array" ref="E12">INDEX($C$20:$Q$32,MATCH(E$2,$B$20:$B$32,0),MATCH($C12,TRANSPOSE($C$19:$Q$19),0))</f>
        <v>19404200000</v>
      </c>
    </row>
    <row r="13" spans="2:36" x14ac:dyDescent="0.3">
      <c r="B13" s="25">
        <f t="shared" si="15"/>
        <v>11</v>
      </c>
      <c r="C13" s="23" t="str">
        <f t="shared" si="1"/>
        <v>Mizuho Bank, Ltd.</v>
      </c>
      <c r="D13" s="5" cm="1">
        <f t="array" ref="D13">INDEX($C$20:$Q$32,MATCH(D$2,$B$20:$B$32,0),MATCH($C13,TRANSPOSE($C$19:$Q$19),0))</f>
        <v>20204000000</v>
      </c>
      <c r="E13" s="5" cm="1">
        <f t="array" ref="E13">INDEX($C$20:$Q$32,MATCH(E$2,$B$20:$B$32,0),MATCH($C13,TRANSPOSE($C$19:$Q$19),0))</f>
        <v>19301200000</v>
      </c>
    </row>
    <row r="14" spans="2:36" x14ac:dyDescent="0.3">
      <c r="B14" s="25">
        <f t="shared" si="15"/>
        <v>12</v>
      </c>
      <c r="C14" s="23" t="str">
        <f t="shared" si="1"/>
        <v>Bendigo and Adelaide Bank Limited</v>
      </c>
      <c r="D14" s="5" cm="1">
        <f t="array" ref="D14">INDEX($C$20:$Q$32,MATCH(D$2,$B$20:$B$32,0),MATCH($C14,TRANSPOSE($C$19:$Q$19),0))</f>
        <v>15945500000</v>
      </c>
      <c r="E14" s="5" cm="1">
        <f t="array" ref="E14">INDEX($C$20:$Q$32,MATCH(E$2,$B$20:$B$32,0),MATCH($C14,TRANSPOSE($C$19:$Q$19),0))</f>
        <v>16223300000</v>
      </c>
    </row>
    <row r="15" spans="2:36" x14ac:dyDescent="0.3">
      <c r="B15" s="25">
        <f t="shared" si="15"/>
        <v>13</v>
      </c>
      <c r="C15" s="23" t="str">
        <f t="shared" si="1"/>
        <v>The Hongkong and Shanghai Banking Corporation Limited</v>
      </c>
      <c r="D15" s="5" cm="1">
        <f t="array" ref="D15">INDEX($C$20:$Q$32,MATCH(D$2,$B$20:$B$32,0),MATCH($C15,TRANSPOSE($C$19:$Q$19),0))</f>
        <v>12774300000</v>
      </c>
      <c r="E15" s="5" cm="1">
        <f t="array" ref="E15">INDEX($C$20:$Q$32,MATCH(E$2,$B$20:$B$32,0),MATCH($C15,TRANSPOSE($C$19:$Q$19),0))</f>
        <v>14831900000</v>
      </c>
    </row>
    <row r="16" spans="2:36" x14ac:dyDescent="0.3">
      <c r="B16" s="25">
        <f t="shared" si="15"/>
        <v>14</v>
      </c>
      <c r="C16" s="23" t="str">
        <f t="shared" si="1"/>
        <v>Bank of Queensland Limited</v>
      </c>
      <c r="D16" s="5" cm="1">
        <f t="array" ref="D16">INDEX($C$20:$Q$32,MATCH(D$2,$B$20:$B$32,0),MATCH($C16,TRANSPOSE($C$19:$Q$19),0))</f>
        <v>13902300000</v>
      </c>
      <c r="E16" s="5" cm="1">
        <f t="array" ref="E16">INDEX($C$20:$Q$32,MATCH(E$2,$B$20:$B$32,0),MATCH($C16,TRANSPOSE($C$19:$Q$19),0))</f>
        <v>13834500000</v>
      </c>
    </row>
    <row r="17" spans="2:17" ht="15" thickBot="1" x14ac:dyDescent="0.35">
      <c r="B17" s="26"/>
      <c r="C17" s="23" t="s">
        <v>3145</v>
      </c>
      <c r="D17" s="5" cm="1">
        <f t="array" ref="D17">INDEX($C$20:$Q$32,MATCH(D$2,$B$20:$B$32,0),MATCH($C17,TRANSPOSE($C$19:$Q$19),0))</f>
        <v>177265000000</v>
      </c>
      <c r="E17" s="5" cm="1">
        <f t="array" ref="E17">INDEX($C$20:$Q$32,MATCH(E$2,$B$20:$B$32,0),MATCH($C17,TRANSPOSE($C$19:$Q$19),0))</f>
        <v>190046700000</v>
      </c>
    </row>
    <row r="19" spans="2:17" x14ac:dyDescent="0.3">
      <c r="B19" s="19" t="s">
        <v>3142</v>
      </c>
      <c r="C19" s="19" t="s">
        <v>117</v>
      </c>
      <c r="D19" s="19" t="s">
        <v>34</v>
      </c>
      <c r="E19" s="19" t="s">
        <v>68</v>
      </c>
      <c r="F19" s="19" t="s">
        <v>42</v>
      </c>
      <c r="G19" s="19" t="s">
        <v>76</v>
      </c>
      <c r="H19" s="19" t="s">
        <v>114</v>
      </c>
      <c r="I19" s="19" t="s">
        <v>54</v>
      </c>
      <c r="J19" s="19" t="s">
        <v>108</v>
      </c>
      <c r="K19" s="19" t="s">
        <v>101</v>
      </c>
      <c r="L19" s="19" t="s">
        <v>52</v>
      </c>
      <c r="M19" s="19" t="s">
        <v>113</v>
      </c>
      <c r="N19" s="19" t="s">
        <v>59</v>
      </c>
      <c r="O19" s="19" t="s">
        <v>87</v>
      </c>
      <c r="P19" s="19" t="s">
        <v>56</v>
      </c>
      <c r="Q19" s="19" t="s">
        <v>3146</v>
      </c>
    </row>
    <row r="20" spans="2:17" x14ac:dyDescent="0.3">
      <c r="B20" s="20">
        <v>44926</v>
      </c>
      <c r="C20" s="21">
        <f>SUMIFS(Table1[Business Loans],Table1[Period],Sheet1!$B20,Table1[Institution Name],Sheet1!C$19)</f>
        <v>232723400000</v>
      </c>
      <c r="D20" s="21">
        <f>SUMIFS(Table1[Business Loans],Table1[Period],Sheet1!$B20,Table1[Institution Name],Sheet1!D$19)</f>
        <v>190350800000</v>
      </c>
      <c r="E20" s="21">
        <f>SUMIFS(Table1[Business Loans],Table1[Period],Sheet1!$B20,Table1[Institution Name],Sheet1!E$19)</f>
        <v>177694300000</v>
      </c>
      <c r="F20" s="21">
        <f>SUMIFS(Table1[Business Loans],Table1[Period],Sheet1!$B20,Table1[Institution Name],Sheet1!F$19)</f>
        <v>151317400000</v>
      </c>
      <c r="G20" s="21">
        <f>SUMIFS(Table1[Business Loans],Table1[Period],Sheet1!$B20,Table1[Institution Name],Sheet1!G$19)</f>
        <v>26930800000</v>
      </c>
      <c r="H20" s="21">
        <f>SUMIFS(Table1[Business Loans],Table1[Period],Sheet1!$B20,Table1[Institution Name],Sheet1!H$19)</f>
        <v>23784800000</v>
      </c>
      <c r="I20" s="21">
        <f>SUMIFS(Table1[Business Loans],Table1[Period],Sheet1!$B20,Table1[Institution Name],Sheet1!I$19)</f>
        <v>18791100000</v>
      </c>
      <c r="J20" s="21">
        <f>SUMIFS(Table1[Business Loans],Table1[Period],Sheet1!$B20,Table1[Institution Name],Sheet1!J$19)</f>
        <v>17528000000</v>
      </c>
      <c r="K20" s="21">
        <f>SUMIFS(Table1[Business Loans],Table1[Period],Sheet1!$B20,Table1[Institution Name],Sheet1!K$19)</f>
        <v>17073300000</v>
      </c>
      <c r="L20" s="21">
        <f>SUMIFS(Table1[Business Loans],Table1[Period],Sheet1!$B20,Table1[Institution Name],Sheet1!L$19)</f>
        <v>17609000000</v>
      </c>
      <c r="M20" s="21">
        <f>SUMIFS(Table1[Business Loans],Table1[Period],Sheet1!$B20,Table1[Institution Name],Sheet1!M$19)</f>
        <v>20204000000</v>
      </c>
      <c r="N20" s="21">
        <f>SUMIFS(Table1[Business Loans],Table1[Period],Sheet1!$B20,Table1[Institution Name],Sheet1!N$19)</f>
        <v>15945500000</v>
      </c>
      <c r="O20" s="21">
        <f>SUMIFS(Table1[Business Loans],Table1[Period],Sheet1!$B20,Table1[Institution Name],Sheet1!O$19)</f>
        <v>12774300000</v>
      </c>
      <c r="P20" s="21">
        <f>SUMIFS(Table1[Business Loans],Table1[Period],Sheet1!$B20,Table1[Institution Name],Sheet1!P$19)</f>
        <v>13902300000</v>
      </c>
      <c r="Q20" s="21">
        <f>SUMIFS(Table1[Business Loans],Table1[Period],Sheet1!$B20)-SUM(C20:P20)</f>
        <v>177265000000</v>
      </c>
    </row>
    <row r="21" spans="2:17" x14ac:dyDescent="0.3">
      <c r="B21" s="22">
        <v>44957</v>
      </c>
      <c r="C21" s="21">
        <f>SUMIFS(Table1[Business Loans],Table1[Period],Sheet1!$B21,Table1[Institution Name],Sheet1!C$19)</f>
        <v>232085000000</v>
      </c>
      <c r="D21" s="21">
        <f>SUMIFS(Table1[Business Loans],Table1[Period],Sheet1!$B21,Table1[Institution Name],Sheet1!D$19)</f>
        <v>192623600000</v>
      </c>
      <c r="E21" s="21">
        <f>SUMIFS(Table1[Business Loans],Table1[Period],Sheet1!$B21,Table1[Institution Name],Sheet1!E$19)</f>
        <v>177212600000</v>
      </c>
      <c r="F21" s="21">
        <f>SUMIFS(Table1[Business Loans],Table1[Period],Sheet1!$B21,Table1[Institution Name],Sheet1!F$19)</f>
        <v>150669100000</v>
      </c>
      <c r="G21" s="21">
        <f>SUMIFS(Table1[Business Loans],Table1[Period],Sheet1!$B21,Table1[Institution Name],Sheet1!G$19)</f>
        <v>27169000000</v>
      </c>
      <c r="H21" s="21">
        <f>SUMIFS(Table1[Business Loans],Table1[Period],Sheet1!$B21,Table1[Institution Name],Sheet1!H$19)</f>
        <v>23614500000</v>
      </c>
      <c r="I21" s="21">
        <f>SUMIFS(Table1[Business Loans],Table1[Period],Sheet1!$B21,Table1[Institution Name],Sheet1!I$19)</f>
        <v>18375400000</v>
      </c>
      <c r="J21" s="21">
        <f>SUMIFS(Table1[Business Loans],Table1[Period],Sheet1!$B21,Table1[Institution Name],Sheet1!J$19)</f>
        <v>17474700000</v>
      </c>
      <c r="K21" s="21">
        <f>SUMIFS(Table1[Business Loans],Table1[Period],Sheet1!$B21,Table1[Institution Name],Sheet1!K$19)</f>
        <v>17021700000</v>
      </c>
      <c r="L21" s="21">
        <f>SUMIFS(Table1[Business Loans],Table1[Period],Sheet1!$B21,Table1[Institution Name],Sheet1!L$19)</f>
        <v>17440900000</v>
      </c>
      <c r="M21" s="21">
        <f>SUMIFS(Table1[Business Loans],Table1[Period],Sheet1!$B21,Table1[Institution Name],Sheet1!M$19)</f>
        <v>20485900000</v>
      </c>
      <c r="N21" s="21">
        <f>SUMIFS(Table1[Business Loans],Table1[Period],Sheet1!$B21,Table1[Institution Name],Sheet1!N$19)</f>
        <v>15729400000</v>
      </c>
      <c r="O21" s="21">
        <f>SUMIFS(Table1[Business Loans],Table1[Period],Sheet1!$B21,Table1[Institution Name],Sheet1!O$19)</f>
        <v>13238900000</v>
      </c>
      <c r="P21" s="21">
        <f>SUMIFS(Table1[Business Loans],Table1[Period],Sheet1!$B21,Table1[Institution Name],Sheet1!P$19)</f>
        <v>13939200000</v>
      </c>
      <c r="Q21" s="21">
        <f>SUMIFS(Table1[Business Loans],Table1[Period],Sheet1!$B21)-SUM(C21:P21)</f>
        <v>177799900000</v>
      </c>
    </row>
    <row r="22" spans="2:17" x14ac:dyDescent="0.3">
      <c r="B22" s="20">
        <v>44985</v>
      </c>
      <c r="C22" s="21">
        <f>SUMIFS(Table1[Business Loans],Table1[Period],Sheet1!$B22,Table1[Institution Name],Sheet1!C$19)</f>
        <v>233522500000</v>
      </c>
      <c r="D22" s="21">
        <f>SUMIFS(Table1[Business Loans],Table1[Period],Sheet1!$B22,Table1[Institution Name],Sheet1!D$19)</f>
        <v>193640900000</v>
      </c>
      <c r="E22" s="21">
        <f>SUMIFS(Table1[Business Loans],Table1[Period],Sheet1!$B22,Table1[Institution Name],Sheet1!E$19)</f>
        <v>177674100000</v>
      </c>
      <c r="F22" s="21">
        <f>SUMIFS(Table1[Business Loans],Table1[Period],Sheet1!$B22,Table1[Institution Name],Sheet1!F$19)</f>
        <v>150248800000</v>
      </c>
      <c r="G22" s="21">
        <f>SUMIFS(Table1[Business Loans],Table1[Period],Sheet1!$B22,Table1[Institution Name],Sheet1!G$19)</f>
        <v>26777500000</v>
      </c>
      <c r="H22" s="21">
        <f>SUMIFS(Table1[Business Loans],Table1[Period],Sheet1!$B22,Table1[Institution Name],Sheet1!H$19)</f>
        <v>22671900000</v>
      </c>
      <c r="I22" s="21">
        <f>SUMIFS(Table1[Business Loans],Table1[Period],Sheet1!$B22,Table1[Institution Name],Sheet1!I$19)</f>
        <v>19273800000</v>
      </c>
      <c r="J22" s="21">
        <f>SUMIFS(Table1[Business Loans],Table1[Period],Sheet1!$B22,Table1[Institution Name],Sheet1!J$19)</f>
        <v>17708300000</v>
      </c>
      <c r="K22" s="21">
        <f>SUMIFS(Table1[Business Loans],Table1[Period],Sheet1!$B22,Table1[Institution Name],Sheet1!K$19)</f>
        <v>17217000000</v>
      </c>
      <c r="L22" s="21">
        <f>SUMIFS(Table1[Business Loans],Table1[Period],Sheet1!$B22,Table1[Institution Name],Sheet1!L$19)</f>
        <v>17095900000</v>
      </c>
      <c r="M22" s="21">
        <f>SUMIFS(Table1[Business Loans],Table1[Period],Sheet1!$B22,Table1[Institution Name],Sheet1!M$19)</f>
        <v>20126600000</v>
      </c>
      <c r="N22" s="21">
        <f>SUMIFS(Table1[Business Loans],Table1[Period],Sheet1!$B22,Table1[Institution Name],Sheet1!N$19)</f>
        <v>15737800000</v>
      </c>
      <c r="O22" s="21">
        <f>SUMIFS(Table1[Business Loans],Table1[Period],Sheet1!$B22,Table1[Institution Name],Sheet1!O$19)</f>
        <v>13882600000</v>
      </c>
      <c r="P22" s="21">
        <f>SUMIFS(Table1[Business Loans],Table1[Period],Sheet1!$B22,Table1[Institution Name],Sheet1!P$19)</f>
        <v>14034700000</v>
      </c>
      <c r="Q22" s="21">
        <f>SUMIFS(Table1[Business Loans],Table1[Period],Sheet1!$B22)-SUM(C22:P22)</f>
        <v>180508600000</v>
      </c>
    </row>
    <row r="23" spans="2:17" x14ac:dyDescent="0.3">
      <c r="B23" s="22">
        <v>45016</v>
      </c>
      <c r="C23" s="21">
        <f>SUMIFS(Table1[Business Loans],Table1[Period],Sheet1!$B23,Table1[Institution Name],Sheet1!C$19)</f>
        <v>234841400000</v>
      </c>
      <c r="D23" s="21">
        <f>SUMIFS(Table1[Business Loans],Table1[Period],Sheet1!$B23,Table1[Institution Name],Sheet1!D$19)</f>
        <v>194323900000</v>
      </c>
      <c r="E23" s="21">
        <f>SUMIFS(Table1[Business Loans],Table1[Period],Sheet1!$B23,Table1[Institution Name],Sheet1!E$19)</f>
        <v>177541200000</v>
      </c>
      <c r="F23" s="21">
        <f>SUMIFS(Table1[Business Loans],Table1[Period],Sheet1!$B23,Table1[Institution Name],Sheet1!F$19)</f>
        <v>151500200000</v>
      </c>
      <c r="G23" s="21">
        <f>SUMIFS(Table1[Business Loans],Table1[Period],Sheet1!$B23,Table1[Institution Name],Sheet1!G$19)</f>
        <v>26413400000</v>
      </c>
      <c r="H23" s="21">
        <f>SUMIFS(Table1[Business Loans],Table1[Period],Sheet1!$B23,Table1[Institution Name],Sheet1!H$19)</f>
        <v>22675700000</v>
      </c>
      <c r="I23" s="21">
        <f>SUMIFS(Table1[Business Loans],Table1[Period],Sheet1!$B23,Table1[Institution Name],Sheet1!I$19)</f>
        <v>18828300000</v>
      </c>
      <c r="J23" s="21">
        <f>SUMIFS(Table1[Business Loans],Table1[Period],Sheet1!$B23,Table1[Institution Name],Sheet1!J$19)</f>
        <v>17737100000</v>
      </c>
      <c r="K23" s="21">
        <f>SUMIFS(Table1[Business Loans],Table1[Period],Sheet1!$B23,Table1[Institution Name],Sheet1!K$19)</f>
        <v>17843100000</v>
      </c>
      <c r="L23" s="21">
        <f>SUMIFS(Table1[Business Loans],Table1[Period],Sheet1!$B23,Table1[Institution Name],Sheet1!L$19)</f>
        <v>18109600000</v>
      </c>
      <c r="M23" s="21">
        <f>SUMIFS(Table1[Business Loans],Table1[Period],Sheet1!$B23,Table1[Institution Name],Sheet1!M$19)</f>
        <v>20977100000</v>
      </c>
      <c r="N23" s="21">
        <f>SUMIFS(Table1[Business Loans],Table1[Period],Sheet1!$B23,Table1[Institution Name],Sheet1!N$19)</f>
        <v>15716100000</v>
      </c>
      <c r="O23" s="21">
        <f>SUMIFS(Table1[Business Loans],Table1[Period],Sheet1!$B23,Table1[Institution Name],Sheet1!O$19)</f>
        <v>14394800000</v>
      </c>
      <c r="P23" s="21">
        <f>SUMIFS(Table1[Business Loans],Table1[Period],Sheet1!$B23,Table1[Institution Name],Sheet1!P$19)</f>
        <v>14076400000</v>
      </c>
      <c r="Q23" s="21">
        <f>SUMIFS(Table1[Business Loans],Table1[Period],Sheet1!$B23)-SUM(C23:P23)</f>
        <v>181707900000</v>
      </c>
    </row>
    <row r="24" spans="2:17" x14ac:dyDescent="0.3">
      <c r="B24" s="20">
        <v>45046</v>
      </c>
      <c r="C24" s="21">
        <f>SUMIFS(Table1[Business Loans],Table1[Period],Sheet1!$B24,Table1[Institution Name],Sheet1!C$19)</f>
        <v>234509100000</v>
      </c>
      <c r="D24" s="21">
        <f>SUMIFS(Table1[Business Loans],Table1[Period],Sheet1!$B24,Table1[Institution Name],Sheet1!D$19)</f>
        <v>196250900000</v>
      </c>
      <c r="E24" s="21">
        <f>SUMIFS(Table1[Business Loans],Table1[Period],Sheet1!$B24,Table1[Institution Name],Sheet1!E$19)</f>
        <v>178869300000</v>
      </c>
      <c r="F24" s="21">
        <f>SUMIFS(Table1[Business Loans],Table1[Period],Sheet1!$B24,Table1[Institution Name],Sheet1!F$19)</f>
        <v>150930800000</v>
      </c>
      <c r="G24" s="21">
        <f>SUMIFS(Table1[Business Loans],Table1[Period],Sheet1!$B24,Table1[Institution Name],Sheet1!G$19)</f>
        <v>27976600000</v>
      </c>
      <c r="H24" s="21">
        <f>SUMIFS(Table1[Business Loans],Table1[Period],Sheet1!$B24,Table1[Institution Name],Sheet1!H$19)</f>
        <v>23464900000</v>
      </c>
      <c r="I24" s="21">
        <f>SUMIFS(Table1[Business Loans],Table1[Period],Sheet1!$B24,Table1[Institution Name],Sheet1!I$19)</f>
        <v>19042600000</v>
      </c>
      <c r="J24" s="21">
        <f>SUMIFS(Table1[Business Loans],Table1[Period],Sheet1!$B24,Table1[Institution Name],Sheet1!J$19)</f>
        <v>18023900000</v>
      </c>
      <c r="K24" s="21">
        <f>SUMIFS(Table1[Business Loans],Table1[Period],Sheet1!$B24,Table1[Institution Name],Sheet1!K$19)</f>
        <v>18244200000</v>
      </c>
      <c r="L24" s="21">
        <f>SUMIFS(Table1[Business Loans],Table1[Period],Sheet1!$B24,Table1[Institution Name],Sheet1!L$19)</f>
        <v>18177000000</v>
      </c>
      <c r="M24" s="21">
        <f>SUMIFS(Table1[Business Loans],Table1[Period],Sheet1!$B24,Table1[Institution Name],Sheet1!M$19)</f>
        <v>21047800000</v>
      </c>
      <c r="N24" s="21">
        <f>SUMIFS(Table1[Business Loans],Table1[Period],Sheet1!$B24,Table1[Institution Name],Sheet1!N$19)</f>
        <v>15827300000</v>
      </c>
      <c r="O24" s="21">
        <f>SUMIFS(Table1[Business Loans],Table1[Period],Sheet1!$B24,Table1[Institution Name],Sheet1!O$19)</f>
        <v>14658600000</v>
      </c>
      <c r="P24" s="21">
        <f>SUMIFS(Table1[Business Loans],Table1[Period],Sheet1!$B24,Table1[Institution Name],Sheet1!P$19)</f>
        <v>14051300000</v>
      </c>
      <c r="Q24" s="21">
        <f>SUMIFS(Table1[Business Loans],Table1[Period],Sheet1!$B24)-SUM(C24:P24)</f>
        <v>184974400000</v>
      </c>
    </row>
    <row r="25" spans="2:17" x14ac:dyDescent="0.3">
      <c r="B25" s="22">
        <v>45077</v>
      </c>
      <c r="C25" s="21">
        <f>SUMIFS(Table1[Business Loans],Table1[Period],Sheet1!$B25,Table1[Institution Name],Sheet1!C$19)</f>
        <v>236194600000</v>
      </c>
      <c r="D25" s="21">
        <f>SUMIFS(Table1[Business Loans],Table1[Period],Sheet1!$B25,Table1[Institution Name],Sheet1!D$19)</f>
        <v>197028800000</v>
      </c>
      <c r="E25" s="21">
        <f>SUMIFS(Table1[Business Loans],Table1[Period],Sheet1!$B25,Table1[Institution Name],Sheet1!E$19)</f>
        <v>179391800000</v>
      </c>
      <c r="F25" s="21">
        <f>SUMIFS(Table1[Business Loans],Table1[Period],Sheet1!$B25,Table1[Institution Name],Sheet1!F$19)</f>
        <v>152048400000</v>
      </c>
      <c r="G25" s="21">
        <f>SUMIFS(Table1[Business Loans],Table1[Period],Sheet1!$B25,Table1[Institution Name],Sheet1!G$19)</f>
        <v>27849100000</v>
      </c>
      <c r="H25" s="21">
        <f>SUMIFS(Table1[Business Loans],Table1[Period],Sheet1!$B25,Table1[Institution Name],Sheet1!H$19)</f>
        <v>23441600000</v>
      </c>
      <c r="I25" s="21">
        <f>SUMIFS(Table1[Business Loans],Table1[Period],Sheet1!$B25,Table1[Institution Name],Sheet1!I$19)</f>
        <v>18926800000</v>
      </c>
      <c r="J25" s="21">
        <f>SUMIFS(Table1[Business Loans],Table1[Period],Sheet1!$B25,Table1[Institution Name],Sheet1!J$19)</f>
        <v>18281400000</v>
      </c>
      <c r="K25" s="21">
        <f>SUMIFS(Table1[Business Loans],Table1[Period],Sheet1!$B25,Table1[Institution Name],Sheet1!K$19)</f>
        <v>18827000000</v>
      </c>
      <c r="L25" s="21">
        <f>SUMIFS(Table1[Business Loans],Table1[Period],Sheet1!$B25,Table1[Institution Name],Sheet1!L$19)</f>
        <v>18612600000</v>
      </c>
      <c r="M25" s="21">
        <f>SUMIFS(Table1[Business Loans],Table1[Period],Sheet1!$B25,Table1[Institution Name],Sheet1!M$19)</f>
        <v>21288700000</v>
      </c>
      <c r="N25" s="21">
        <f>SUMIFS(Table1[Business Loans],Table1[Period],Sheet1!$B25,Table1[Institution Name],Sheet1!N$19)</f>
        <v>15919300000</v>
      </c>
      <c r="O25" s="21">
        <f>SUMIFS(Table1[Business Loans],Table1[Period],Sheet1!$B25,Table1[Institution Name],Sheet1!O$19)</f>
        <v>14076300000</v>
      </c>
      <c r="P25" s="21">
        <f>SUMIFS(Table1[Business Loans],Table1[Period],Sheet1!$B25,Table1[Institution Name],Sheet1!P$19)</f>
        <v>14059200000</v>
      </c>
      <c r="Q25" s="21">
        <f>SUMIFS(Table1[Business Loans],Table1[Period],Sheet1!$B25)-SUM(C25:P25)</f>
        <v>183736800000</v>
      </c>
    </row>
    <row r="26" spans="2:17" x14ac:dyDescent="0.3">
      <c r="B26" s="20">
        <v>45107</v>
      </c>
      <c r="C26" s="21">
        <f>SUMIFS(Table1[Business Loans],Table1[Period],Sheet1!$B26,Table1[Institution Name],Sheet1!C$19)</f>
        <v>238744800000</v>
      </c>
      <c r="D26" s="21">
        <f>SUMIFS(Table1[Business Loans],Table1[Period],Sheet1!$B26,Table1[Institution Name],Sheet1!D$19)</f>
        <v>197202500000</v>
      </c>
      <c r="E26" s="21">
        <f>SUMIFS(Table1[Business Loans],Table1[Period],Sheet1!$B26,Table1[Institution Name],Sheet1!E$19)</f>
        <v>181572300000</v>
      </c>
      <c r="F26" s="21">
        <f>SUMIFS(Table1[Business Loans],Table1[Period],Sheet1!$B26,Table1[Institution Name],Sheet1!F$19)</f>
        <v>152116600000</v>
      </c>
      <c r="G26" s="21">
        <f>SUMIFS(Table1[Business Loans],Table1[Period],Sheet1!$B26,Table1[Institution Name],Sheet1!G$19)</f>
        <v>27326100000</v>
      </c>
      <c r="H26" s="21">
        <f>SUMIFS(Table1[Business Loans],Table1[Period],Sheet1!$B26,Table1[Institution Name],Sheet1!H$19)</f>
        <v>23246300000</v>
      </c>
      <c r="I26" s="21">
        <f>SUMIFS(Table1[Business Loans],Table1[Period],Sheet1!$B26,Table1[Institution Name],Sheet1!I$19)</f>
        <v>18532100000</v>
      </c>
      <c r="J26" s="21">
        <f>SUMIFS(Table1[Business Loans],Table1[Period],Sheet1!$B26,Table1[Institution Name],Sheet1!J$19)</f>
        <v>18573700000</v>
      </c>
      <c r="K26" s="21">
        <f>SUMIFS(Table1[Business Loans],Table1[Period],Sheet1!$B26,Table1[Institution Name],Sheet1!K$19)</f>
        <v>20354100000</v>
      </c>
      <c r="L26" s="21">
        <f>SUMIFS(Table1[Business Loans],Table1[Period],Sheet1!$B26,Table1[Institution Name],Sheet1!L$19)</f>
        <v>18027600000</v>
      </c>
      <c r="M26" s="21">
        <f>SUMIFS(Table1[Business Loans],Table1[Period],Sheet1!$B26,Table1[Institution Name],Sheet1!M$19)</f>
        <v>20852200000</v>
      </c>
      <c r="N26" s="21">
        <f>SUMIFS(Table1[Business Loans],Table1[Period],Sheet1!$B26,Table1[Institution Name],Sheet1!N$19)</f>
        <v>16484800000</v>
      </c>
      <c r="O26" s="21">
        <f>SUMIFS(Table1[Business Loans],Table1[Period],Sheet1!$B26,Table1[Institution Name],Sheet1!O$19)</f>
        <v>13892200000</v>
      </c>
      <c r="P26" s="21">
        <f>SUMIFS(Table1[Business Loans],Table1[Period],Sheet1!$B26,Table1[Institution Name],Sheet1!P$19)</f>
        <v>14275300000</v>
      </c>
      <c r="Q26" s="21">
        <f>SUMIFS(Table1[Business Loans],Table1[Period],Sheet1!$B26)-SUM(C26:P26)</f>
        <v>183046100000</v>
      </c>
    </row>
    <row r="27" spans="2:17" x14ac:dyDescent="0.3">
      <c r="B27" s="22">
        <v>45138</v>
      </c>
      <c r="C27" s="21">
        <f>SUMIFS(Table1[Business Loans],Table1[Period],Sheet1!$B27,Table1[Institution Name],Sheet1!C$19)</f>
        <v>239034400000</v>
      </c>
      <c r="D27" s="21">
        <f>SUMIFS(Table1[Business Loans],Table1[Period],Sheet1!$B27,Table1[Institution Name],Sheet1!D$19)</f>
        <v>198258600000</v>
      </c>
      <c r="E27" s="21">
        <f>SUMIFS(Table1[Business Loans],Table1[Period],Sheet1!$B27,Table1[Institution Name],Sheet1!E$19)</f>
        <v>182290400000</v>
      </c>
      <c r="F27" s="21">
        <f>SUMIFS(Table1[Business Loans],Table1[Period],Sheet1!$B27,Table1[Institution Name],Sheet1!F$19)</f>
        <v>149990100000</v>
      </c>
      <c r="G27" s="21">
        <f>SUMIFS(Table1[Business Loans],Table1[Period],Sheet1!$B27,Table1[Institution Name],Sheet1!G$19)</f>
        <v>27388900000</v>
      </c>
      <c r="H27" s="21">
        <f>SUMIFS(Table1[Business Loans],Table1[Period],Sheet1!$B27,Table1[Institution Name],Sheet1!H$19)</f>
        <v>22032800000</v>
      </c>
      <c r="I27" s="21">
        <f>SUMIFS(Table1[Business Loans],Table1[Period],Sheet1!$B27,Table1[Institution Name],Sheet1!I$19)</f>
        <v>18545800000</v>
      </c>
      <c r="J27" s="21">
        <f>SUMIFS(Table1[Business Loans],Table1[Period],Sheet1!$B27,Table1[Institution Name],Sheet1!J$19)</f>
        <v>18591100000</v>
      </c>
      <c r="K27" s="21">
        <f>SUMIFS(Table1[Business Loans],Table1[Period],Sheet1!$B27,Table1[Institution Name],Sheet1!K$19)</f>
        <v>19815800000</v>
      </c>
      <c r="L27" s="21">
        <f>SUMIFS(Table1[Business Loans],Table1[Period],Sheet1!$B27,Table1[Institution Name],Sheet1!L$19)</f>
        <v>17759700000</v>
      </c>
      <c r="M27" s="21">
        <f>SUMIFS(Table1[Business Loans],Table1[Period],Sheet1!$B27,Table1[Institution Name],Sheet1!M$19)</f>
        <v>19617300000</v>
      </c>
      <c r="N27" s="21">
        <f>SUMIFS(Table1[Business Loans],Table1[Period],Sheet1!$B27,Table1[Institution Name],Sheet1!N$19)</f>
        <v>16441300000</v>
      </c>
      <c r="O27" s="21">
        <f>SUMIFS(Table1[Business Loans],Table1[Period],Sheet1!$B27,Table1[Institution Name],Sheet1!O$19)</f>
        <v>14244700000</v>
      </c>
      <c r="P27" s="21">
        <f>SUMIFS(Table1[Business Loans],Table1[Period],Sheet1!$B27,Table1[Institution Name],Sheet1!P$19)</f>
        <v>14131600000</v>
      </c>
      <c r="Q27" s="21">
        <f>SUMIFS(Table1[Business Loans],Table1[Period],Sheet1!$B27)-SUM(C27:P27)</f>
        <v>184688600000</v>
      </c>
    </row>
    <row r="28" spans="2:17" x14ac:dyDescent="0.3">
      <c r="B28" s="20">
        <v>45169</v>
      </c>
      <c r="C28" s="21">
        <f>SUMIFS(Table1[Business Loans],Table1[Period],Sheet1!$B28,Table1[Institution Name],Sheet1!C$19)</f>
        <v>241001800000</v>
      </c>
      <c r="D28" s="21">
        <f>SUMIFS(Table1[Business Loans],Table1[Period],Sheet1!$B28,Table1[Institution Name],Sheet1!D$19)</f>
        <v>199351200000</v>
      </c>
      <c r="E28" s="21">
        <f>SUMIFS(Table1[Business Loans],Table1[Period],Sheet1!$B28,Table1[Institution Name],Sheet1!E$19)</f>
        <v>185002000000</v>
      </c>
      <c r="F28" s="21">
        <f>SUMIFS(Table1[Business Loans],Table1[Period],Sheet1!$B28,Table1[Institution Name],Sheet1!F$19)</f>
        <v>151044800000</v>
      </c>
      <c r="G28" s="21">
        <f>SUMIFS(Table1[Business Loans],Table1[Period],Sheet1!$B28,Table1[Institution Name],Sheet1!G$19)</f>
        <v>27883600000</v>
      </c>
      <c r="H28" s="21">
        <f>SUMIFS(Table1[Business Loans],Table1[Period],Sheet1!$B28,Table1[Institution Name],Sheet1!H$19)</f>
        <v>21918600000</v>
      </c>
      <c r="I28" s="21">
        <f>SUMIFS(Table1[Business Loans],Table1[Period],Sheet1!$B28,Table1[Institution Name],Sheet1!I$19)</f>
        <v>18592500000</v>
      </c>
      <c r="J28" s="21">
        <f>SUMIFS(Table1[Business Loans],Table1[Period],Sheet1!$B28,Table1[Institution Name],Sheet1!J$19)</f>
        <v>18610800000</v>
      </c>
      <c r="K28" s="21">
        <f>SUMIFS(Table1[Business Loans],Table1[Period],Sheet1!$B28,Table1[Institution Name],Sheet1!K$19)</f>
        <v>19815800000</v>
      </c>
      <c r="L28" s="21">
        <f>SUMIFS(Table1[Business Loans],Table1[Period],Sheet1!$B28,Table1[Institution Name],Sheet1!L$19)</f>
        <v>18400200000</v>
      </c>
      <c r="M28" s="21">
        <f>SUMIFS(Table1[Business Loans],Table1[Period],Sheet1!$B28,Table1[Institution Name],Sheet1!M$19)</f>
        <v>18744100000</v>
      </c>
      <c r="N28" s="21">
        <f>SUMIFS(Table1[Business Loans],Table1[Period],Sheet1!$B28,Table1[Institution Name],Sheet1!N$19)</f>
        <v>16529600000</v>
      </c>
      <c r="O28" s="21">
        <f>SUMIFS(Table1[Business Loans],Table1[Period],Sheet1!$B28,Table1[Institution Name],Sheet1!O$19)</f>
        <v>14180800000</v>
      </c>
      <c r="P28" s="21">
        <f>SUMIFS(Table1[Business Loans],Table1[Period],Sheet1!$B28,Table1[Institution Name],Sheet1!P$19)</f>
        <v>13992400000</v>
      </c>
      <c r="Q28" s="21">
        <f>SUMIFS(Table1[Business Loans],Table1[Period],Sheet1!$B28)-SUM(C28:P28)</f>
        <v>189089300000</v>
      </c>
    </row>
    <row r="29" spans="2:17" x14ac:dyDescent="0.3">
      <c r="B29" s="22">
        <v>45199</v>
      </c>
      <c r="C29" s="21">
        <f>SUMIFS(Table1[Business Loans],Table1[Period],Sheet1!$B29,Table1[Institution Name],Sheet1!C$19)</f>
        <v>242083500000</v>
      </c>
      <c r="D29" s="21">
        <f>SUMIFS(Table1[Business Loans],Table1[Period],Sheet1!$B29,Table1[Institution Name],Sheet1!D$19)</f>
        <v>201565800000</v>
      </c>
      <c r="E29" s="21">
        <f>SUMIFS(Table1[Business Loans],Table1[Period],Sheet1!$B29,Table1[Institution Name],Sheet1!E$19)</f>
        <v>188145500000</v>
      </c>
      <c r="F29" s="21">
        <f>SUMIFS(Table1[Business Loans],Table1[Period],Sheet1!$B29,Table1[Institution Name],Sheet1!F$19)</f>
        <v>153730500000</v>
      </c>
      <c r="G29" s="21">
        <f>SUMIFS(Table1[Business Loans],Table1[Period],Sheet1!$B29,Table1[Institution Name],Sheet1!G$19)</f>
        <v>28380800000</v>
      </c>
      <c r="H29" s="21">
        <f>SUMIFS(Table1[Business Loans],Table1[Period],Sheet1!$B29,Table1[Institution Name],Sheet1!H$19)</f>
        <v>21778000000</v>
      </c>
      <c r="I29" s="21">
        <f>SUMIFS(Table1[Business Loans],Table1[Period],Sheet1!$B29,Table1[Institution Name],Sheet1!I$19)</f>
        <v>19100400000</v>
      </c>
      <c r="J29" s="21">
        <f>SUMIFS(Table1[Business Loans],Table1[Period],Sheet1!$B29,Table1[Institution Name],Sheet1!J$19)</f>
        <v>18966600000</v>
      </c>
      <c r="K29" s="21">
        <f>SUMIFS(Table1[Business Loans],Table1[Period],Sheet1!$B29,Table1[Institution Name],Sheet1!K$19)</f>
        <v>19925000000</v>
      </c>
      <c r="L29" s="21">
        <f>SUMIFS(Table1[Business Loans],Table1[Period],Sheet1!$B29,Table1[Institution Name],Sheet1!L$19)</f>
        <v>19657000000</v>
      </c>
      <c r="M29" s="21">
        <f>SUMIFS(Table1[Business Loans],Table1[Period],Sheet1!$B29,Table1[Institution Name],Sheet1!M$19)</f>
        <v>19080200000</v>
      </c>
      <c r="N29" s="21">
        <f>SUMIFS(Table1[Business Loans],Table1[Period],Sheet1!$B29,Table1[Institution Name],Sheet1!N$19)</f>
        <v>16590500000</v>
      </c>
      <c r="O29" s="21">
        <f>SUMIFS(Table1[Business Loans],Table1[Period],Sheet1!$B29,Table1[Institution Name],Sheet1!O$19)</f>
        <v>14633300000</v>
      </c>
      <c r="P29" s="21">
        <f>SUMIFS(Table1[Business Loans],Table1[Period],Sheet1!$B29,Table1[Institution Name],Sheet1!P$19)</f>
        <v>14000300000</v>
      </c>
      <c r="Q29" s="21">
        <f>SUMIFS(Table1[Business Loans],Table1[Period],Sheet1!$B29)-SUM(C29:P29)</f>
        <v>190197700000</v>
      </c>
    </row>
    <row r="30" spans="2:17" x14ac:dyDescent="0.3">
      <c r="B30" s="20">
        <v>45230</v>
      </c>
      <c r="C30" s="21">
        <f>SUMIFS(Table1[Business Loans],Table1[Period],Sheet1!$B30,Table1[Institution Name],Sheet1!C$19)</f>
        <v>242933100000</v>
      </c>
      <c r="D30" s="21">
        <f>SUMIFS(Table1[Business Loans],Table1[Period],Sheet1!$B30,Table1[Institution Name],Sheet1!D$19)</f>
        <v>202264600000</v>
      </c>
      <c r="E30" s="21">
        <f>SUMIFS(Table1[Business Loans],Table1[Period],Sheet1!$B30,Table1[Institution Name],Sheet1!E$19)</f>
        <v>187040700000</v>
      </c>
      <c r="F30" s="21">
        <f>SUMIFS(Table1[Business Loans],Table1[Period],Sheet1!$B30,Table1[Institution Name],Sheet1!F$19)</f>
        <v>154168700000</v>
      </c>
      <c r="G30" s="21">
        <f>SUMIFS(Table1[Business Loans],Table1[Period],Sheet1!$B30,Table1[Institution Name],Sheet1!G$19)</f>
        <v>29020000000</v>
      </c>
      <c r="H30" s="21">
        <f>SUMIFS(Table1[Business Loans],Table1[Period],Sheet1!$B30,Table1[Institution Name],Sheet1!H$19)</f>
        <v>21580000000</v>
      </c>
      <c r="I30" s="21">
        <f>SUMIFS(Table1[Business Loans],Table1[Period],Sheet1!$B30,Table1[Institution Name],Sheet1!I$19)</f>
        <v>19017800000</v>
      </c>
      <c r="J30" s="21">
        <f>SUMIFS(Table1[Business Loans],Table1[Period],Sheet1!$B30,Table1[Institution Name],Sheet1!J$19)</f>
        <v>19313100000</v>
      </c>
      <c r="K30" s="21">
        <f>SUMIFS(Table1[Business Loans],Table1[Period],Sheet1!$B30,Table1[Institution Name],Sheet1!K$19)</f>
        <v>19986500000</v>
      </c>
      <c r="L30" s="21">
        <f>SUMIFS(Table1[Business Loans],Table1[Period],Sheet1!$B30,Table1[Institution Name],Sheet1!L$19)</f>
        <v>20217700000</v>
      </c>
      <c r="M30" s="21">
        <f>SUMIFS(Table1[Business Loans],Table1[Period],Sheet1!$B30,Table1[Institution Name],Sheet1!M$19)</f>
        <v>19884400000</v>
      </c>
      <c r="N30" s="21">
        <f>SUMIFS(Table1[Business Loans],Table1[Period],Sheet1!$B30,Table1[Institution Name],Sheet1!N$19)</f>
        <v>16575600000</v>
      </c>
      <c r="O30" s="21">
        <f>SUMIFS(Table1[Business Loans],Table1[Period],Sheet1!$B30,Table1[Institution Name],Sheet1!O$19)</f>
        <v>14943100000</v>
      </c>
      <c r="P30" s="21">
        <f>SUMIFS(Table1[Business Loans],Table1[Period],Sheet1!$B30,Table1[Institution Name],Sheet1!P$19)</f>
        <v>13917800000</v>
      </c>
      <c r="Q30" s="21">
        <f>SUMIFS(Table1[Business Loans],Table1[Period],Sheet1!$B30)-SUM(C30:P30)</f>
        <v>189210700000</v>
      </c>
    </row>
    <row r="31" spans="2:17" x14ac:dyDescent="0.3">
      <c r="B31" s="22">
        <v>45260</v>
      </c>
      <c r="C31" s="21">
        <f>SUMIFS(Table1[Business Loans],Table1[Period],Sheet1!$B31,Table1[Institution Name],Sheet1!C$19)</f>
        <v>245237700000</v>
      </c>
      <c r="D31" s="21">
        <f>SUMIFS(Table1[Business Loans],Table1[Period],Sheet1!$B31,Table1[Institution Name],Sheet1!D$19)</f>
        <v>203243500000</v>
      </c>
      <c r="E31" s="21">
        <f>SUMIFS(Table1[Business Loans],Table1[Period],Sheet1!$B31,Table1[Institution Name],Sheet1!E$19)</f>
        <v>188827900000</v>
      </c>
      <c r="F31" s="21">
        <f>SUMIFS(Table1[Business Loans],Table1[Period],Sheet1!$B31,Table1[Institution Name],Sheet1!F$19)</f>
        <v>154781200000</v>
      </c>
      <c r="G31" s="21">
        <f>SUMIFS(Table1[Business Loans],Table1[Period],Sheet1!$B31,Table1[Institution Name],Sheet1!G$19)</f>
        <v>28051500000</v>
      </c>
      <c r="H31" s="21">
        <f>SUMIFS(Table1[Business Loans],Table1[Period],Sheet1!$B31,Table1[Institution Name],Sheet1!H$19)</f>
        <v>22460100000</v>
      </c>
      <c r="I31" s="21">
        <f>SUMIFS(Table1[Business Loans],Table1[Period],Sheet1!$B31,Table1[Institution Name],Sheet1!I$19)</f>
        <v>19101600000</v>
      </c>
      <c r="J31" s="21">
        <f>SUMIFS(Table1[Business Loans],Table1[Period],Sheet1!$B31,Table1[Institution Name],Sheet1!J$19)</f>
        <v>19093800000</v>
      </c>
      <c r="K31" s="21">
        <f>SUMIFS(Table1[Business Loans],Table1[Period],Sheet1!$B31,Table1[Institution Name],Sheet1!K$19)</f>
        <v>19832900000</v>
      </c>
      <c r="L31" s="21">
        <f>SUMIFS(Table1[Business Loans],Table1[Period],Sheet1!$B31,Table1[Institution Name],Sheet1!L$19)</f>
        <v>20058100000</v>
      </c>
      <c r="M31" s="21">
        <f>SUMIFS(Table1[Business Loans],Table1[Period],Sheet1!$B31,Table1[Institution Name],Sheet1!M$19)</f>
        <v>19666500000</v>
      </c>
      <c r="N31" s="21">
        <f>SUMIFS(Table1[Business Loans],Table1[Period],Sheet1!$B31,Table1[Institution Name],Sheet1!N$19)</f>
        <v>16229900000</v>
      </c>
      <c r="O31" s="21">
        <f>SUMIFS(Table1[Business Loans],Table1[Period],Sheet1!$B31,Table1[Institution Name],Sheet1!O$19)</f>
        <v>14714600000</v>
      </c>
      <c r="P31" s="21">
        <f>SUMIFS(Table1[Business Loans],Table1[Period],Sheet1!$B31,Table1[Institution Name],Sheet1!P$19)</f>
        <v>13947100000</v>
      </c>
      <c r="Q31" s="21">
        <f>SUMIFS(Table1[Business Loans],Table1[Period],Sheet1!$B31)-SUM(C31:P31)</f>
        <v>190153700000</v>
      </c>
    </row>
    <row r="32" spans="2:17" x14ac:dyDescent="0.3">
      <c r="B32" s="20">
        <v>45291</v>
      </c>
      <c r="C32" s="21">
        <f>SUMIFS(Table1[Business Loans],Table1[Period],Sheet1!$B32,Table1[Institution Name],Sheet1!C$19)</f>
        <v>246430500000</v>
      </c>
      <c r="D32" s="21">
        <f>SUMIFS(Table1[Business Loans],Table1[Period],Sheet1!$B32,Table1[Institution Name],Sheet1!D$19)</f>
        <v>204025600000</v>
      </c>
      <c r="E32" s="21">
        <f>SUMIFS(Table1[Business Loans],Table1[Period],Sheet1!$B32,Table1[Institution Name],Sheet1!E$19)</f>
        <v>188435400000</v>
      </c>
      <c r="F32" s="21">
        <f>SUMIFS(Table1[Business Loans],Table1[Period],Sheet1!$B32,Table1[Institution Name],Sheet1!F$19)</f>
        <v>155933500000</v>
      </c>
      <c r="G32" s="21">
        <f>SUMIFS(Table1[Business Loans],Table1[Period],Sheet1!$B32,Table1[Institution Name],Sheet1!G$19)</f>
        <v>29000600000</v>
      </c>
      <c r="H32" s="21">
        <f>SUMIFS(Table1[Business Loans],Table1[Period],Sheet1!$B32,Table1[Institution Name],Sheet1!H$19)</f>
        <v>22273000000</v>
      </c>
      <c r="I32" s="21">
        <f>SUMIFS(Table1[Business Loans],Table1[Period],Sheet1!$B32,Table1[Institution Name],Sheet1!I$19)</f>
        <v>20453800000</v>
      </c>
      <c r="J32" s="21">
        <f>SUMIFS(Table1[Business Loans],Table1[Period],Sheet1!$B32,Table1[Institution Name],Sheet1!J$19)</f>
        <v>19808000000</v>
      </c>
      <c r="K32" s="21">
        <f>SUMIFS(Table1[Business Loans],Table1[Period],Sheet1!$B32,Table1[Institution Name],Sheet1!K$19)</f>
        <v>19632400000</v>
      </c>
      <c r="L32" s="21">
        <f>SUMIFS(Table1[Business Loans],Table1[Period],Sheet1!$B32,Table1[Institution Name],Sheet1!L$19)</f>
        <v>19404200000</v>
      </c>
      <c r="M32" s="21">
        <f>SUMIFS(Table1[Business Loans],Table1[Period],Sheet1!$B32,Table1[Institution Name],Sheet1!M$19)</f>
        <v>19301200000</v>
      </c>
      <c r="N32" s="21">
        <f>SUMIFS(Table1[Business Loans],Table1[Period],Sheet1!$B32,Table1[Institution Name],Sheet1!N$19)</f>
        <v>16223300000</v>
      </c>
      <c r="O32" s="21">
        <f>SUMIFS(Table1[Business Loans],Table1[Period],Sheet1!$B32,Table1[Institution Name],Sheet1!O$19)</f>
        <v>14831900000</v>
      </c>
      <c r="P32" s="21">
        <f>SUMIFS(Table1[Business Loans],Table1[Period],Sheet1!$B32,Table1[Institution Name],Sheet1!P$19)</f>
        <v>13834500000</v>
      </c>
      <c r="Q32" s="21">
        <f>SUMIFS(Table1[Business Loans],Table1[Period],Sheet1!$B32)-SUM(C32:P32)</f>
        <v>190046700000</v>
      </c>
    </row>
    <row r="38" spans="2:13" x14ac:dyDescent="0.3">
      <c r="B38" s="16" t="s">
        <v>0</v>
      </c>
      <c r="C38" s="16" t="s">
        <v>1</v>
      </c>
      <c r="D38" s="16" t="s">
        <v>2</v>
      </c>
      <c r="E38" s="16" t="s">
        <v>165</v>
      </c>
      <c r="F38" s="16" t="s">
        <v>166</v>
      </c>
      <c r="G38" s="16" t="s">
        <v>186</v>
      </c>
      <c r="H38" s="16" t="s">
        <v>187</v>
      </c>
      <c r="I38" s="16" t="s">
        <v>343</v>
      </c>
      <c r="J38" s="16" t="s">
        <v>344</v>
      </c>
      <c r="K38" s="16" t="s">
        <v>345</v>
      </c>
      <c r="L38" s="16" t="s">
        <v>346</v>
      </c>
      <c r="M38" s="16" t="s">
        <v>347</v>
      </c>
    </row>
    <row r="39" spans="2:13" x14ac:dyDescent="0.3">
      <c r="B39" s="17">
        <v>45291</v>
      </c>
      <c r="C39" s="12" t="s">
        <v>207</v>
      </c>
      <c r="D39" s="12" t="s">
        <v>16</v>
      </c>
      <c r="E39" s="12">
        <v>2116300000</v>
      </c>
      <c r="F39" s="12">
        <v>1643800000</v>
      </c>
      <c r="G39" s="12">
        <v>3760100000</v>
      </c>
      <c r="H39" s="12">
        <v>33</v>
      </c>
      <c r="I39" s="12">
        <v>2900000</v>
      </c>
      <c r="J39" s="12">
        <v>7.7185137868625569E-4</v>
      </c>
      <c r="K39" s="12" t="s">
        <v>340</v>
      </c>
      <c r="L39" s="12" t="s">
        <v>3047</v>
      </c>
      <c r="M39" s="13" t="s">
        <v>490</v>
      </c>
    </row>
    <row r="40" spans="2:13" x14ac:dyDescent="0.3">
      <c r="B40" s="18">
        <v>45291</v>
      </c>
      <c r="C40" s="14" t="s">
        <v>206</v>
      </c>
      <c r="D40" s="14" t="s">
        <v>15</v>
      </c>
      <c r="E40" s="14">
        <v>100000</v>
      </c>
      <c r="F40" s="14">
        <v>0</v>
      </c>
      <c r="G40" s="14">
        <v>100000</v>
      </c>
      <c r="H40" s="14">
        <v>115</v>
      </c>
      <c r="I40" s="14">
        <v>0</v>
      </c>
      <c r="J40" s="14">
        <v>0</v>
      </c>
      <c r="K40" s="14" t="s">
        <v>339</v>
      </c>
      <c r="L40" s="14" t="s">
        <v>486</v>
      </c>
      <c r="M40" s="15" t="s">
        <v>348</v>
      </c>
    </row>
    <row r="41" spans="2:13" x14ac:dyDescent="0.3">
      <c r="B41" s="17">
        <v>45291</v>
      </c>
      <c r="C41" s="12" t="s">
        <v>205</v>
      </c>
      <c r="D41" s="12" t="s">
        <v>14</v>
      </c>
      <c r="E41" s="12">
        <v>9437100000</v>
      </c>
      <c r="F41" s="12">
        <v>445300000</v>
      </c>
      <c r="G41" s="12">
        <v>9882400000</v>
      </c>
      <c r="H41" s="12">
        <v>20</v>
      </c>
      <c r="I41" s="12">
        <v>41800000</v>
      </c>
      <c r="J41" s="12">
        <v>4.2477084730605857E-3</v>
      </c>
      <c r="K41" s="12" t="s">
        <v>340</v>
      </c>
      <c r="L41" s="12" t="s">
        <v>2736</v>
      </c>
      <c r="M41" s="13" t="s">
        <v>2764</v>
      </c>
    </row>
    <row r="42" spans="2:13" x14ac:dyDescent="0.3">
      <c r="B42" s="18">
        <v>45291</v>
      </c>
      <c r="C42" s="14" t="s">
        <v>204</v>
      </c>
      <c r="D42" s="14" t="s">
        <v>13</v>
      </c>
      <c r="E42" s="14">
        <v>0</v>
      </c>
      <c r="F42" s="14">
        <v>2000000</v>
      </c>
      <c r="G42" s="14">
        <v>2000000</v>
      </c>
      <c r="H42" s="14">
        <v>108</v>
      </c>
      <c r="I42" s="14">
        <v>1300000</v>
      </c>
      <c r="J42" s="14">
        <v>1.857142857142857</v>
      </c>
      <c r="K42" s="14" t="s">
        <v>340</v>
      </c>
      <c r="L42" s="14" t="s">
        <v>754</v>
      </c>
      <c r="M42" s="15" t="s">
        <v>598</v>
      </c>
    </row>
    <row r="43" spans="2:13" x14ac:dyDescent="0.3">
      <c r="B43" s="17">
        <v>45291</v>
      </c>
      <c r="C43" s="12" t="s">
        <v>203</v>
      </c>
      <c r="D43" s="12" t="s">
        <v>12</v>
      </c>
      <c r="E43" s="12">
        <v>27300000</v>
      </c>
      <c r="F43" s="12">
        <v>100000</v>
      </c>
      <c r="G43" s="12">
        <v>27400000</v>
      </c>
      <c r="H43" s="12">
        <v>91</v>
      </c>
      <c r="I43" s="12">
        <v>400000</v>
      </c>
      <c r="J43" s="12">
        <v>1.4814814814814821E-2</v>
      </c>
      <c r="K43" s="12" t="s">
        <v>340</v>
      </c>
      <c r="L43" s="12" t="s">
        <v>1569</v>
      </c>
      <c r="M43" s="13" t="s">
        <v>557</v>
      </c>
    </row>
    <row r="44" spans="2:13" x14ac:dyDescent="0.3">
      <c r="B44" s="18">
        <v>45291</v>
      </c>
      <c r="C44" s="14" t="s">
        <v>334</v>
      </c>
      <c r="D44" s="14" t="s">
        <v>151</v>
      </c>
      <c r="E44" s="14">
        <v>5679300000</v>
      </c>
      <c r="F44" s="14">
        <v>54000000</v>
      </c>
      <c r="G44" s="14">
        <v>5733300000</v>
      </c>
      <c r="H44" s="14">
        <v>26</v>
      </c>
      <c r="I44" s="14">
        <v>47200000</v>
      </c>
      <c r="J44" s="14">
        <v>8.3009444082939102E-3</v>
      </c>
      <c r="K44" s="14" t="s">
        <v>340</v>
      </c>
      <c r="L44" s="14" t="s">
        <v>2082</v>
      </c>
      <c r="M44" s="15" t="s">
        <v>2006</v>
      </c>
    </row>
    <row r="45" spans="2:13" x14ac:dyDescent="0.3">
      <c r="B45" s="17">
        <v>45291</v>
      </c>
      <c r="C45" s="12" t="s">
        <v>201</v>
      </c>
      <c r="D45" s="12" t="s">
        <v>10</v>
      </c>
      <c r="E45" s="12">
        <v>2596900000</v>
      </c>
      <c r="F45" s="12">
        <v>123800000</v>
      </c>
      <c r="G45" s="12">
        <v>2720700000</v>
      </c>
      <c r="H45" s="12">
        <v>38</v>
      </c>
      <c r="I45" s="12">
        <v>-123300000</v>
      </c>
      <c r="J45" s="12">
        <v>-4.3354430379746837E-2</v>
      </c>
      <c r="K45" s="12" t="s">
        <v>341</v>
      </c>
      <c r="L45" s="12" t="s">
        <v>2198</v>
      </c>
      <c r="M45" s="13" t="s">
        <v>695</v>
      </c>
    </row>
    <row r="46" spans="2:13" x14ac:dyDescent="0.3">
      <c r="B46" s="18">
        <v>45291</v>
      </c>
      <c r="C46" s="14" t="s">
        <v>200</v>
      </c>
      <c r="D46" s="14" t="s">
        <v>9</v>
      </c>
      <c r="E46" s="14">
        <v>7127000000</v>
      </c>
      <c r="F46" s="14">
        <v>0</v>
      </c>
      <c r="G46" s="14">
        <v>7127000000</v>
      </c>
      <c r="H46" s="14">
        <v>23</v>
      </c>
      <c r="I46" s="14">
        <v>375500000</v>
      </c>
      <c r="J46" s="14">
        <v>5.5617270236243799E-2</v>
      </c>
      <c r="K46" s="14" t="s">
        <v>340</v>
      </c>
      <c r="L46" s="14" t="s">
        <v>3120</v>
      </c>
      <c r="M46" s="15" t="s">
        <v>3121</v>
      </c>
    </row>
    <row r="47" spans="2:13" x14ac:dyDescent="0.3">
      <c r="B47" s="17">
        <v>45291</v>
      </c>
      <c r="C47" s="12" t="s">
        <v>199</v>
      </c>
      <c r="D47" s="12" t="s">
        <v>8</v>
      </c>
      <c r="E47" s="12">
        <v>9000000</v>
      </c>
      <c r="F47" s="12">
        <v>0</v>
      </c>
      <c r="G47" s="12">
        <v>9000000</v>
      </c>
      <c r="H47" s="12">
        <v>97</v>
      </c>
      <c r="I47" s="12">
        <v>500000</v>
      </c>
      <c r="J47" s="12">
        <v>5.8823529411764712E-2</v>
      </c>
      <c r="K47" s="12" t="s">
        <v>340</v>
      </c>
      <c r="L47" s="12" t="s">
        <v>1370</v>
      </c>
      <c r="M47" s="13" t="s">
        <v>361</v>
      </c>
    </row>
    <row r="48" spans="2:13" x14ac:dyDescent="0.3">
      <c r="B48" s="18">
        <v>45291</v>
      </c>
      <c r="C48" s="14" t="s">
        <v>225</v>
      </c>
      <c r="D48" s="14" t="s">
        <v>34</v>
      </c>
      <c r="E48" s="14">
        <v>184156700000</v>
      </c>
      <c r="F48" s="14">
        <v>19868900000</v>
      </c>
      <c r="G48" s="14">
        <v>204025600000</v>
      </c>
      <c r="H48" s="14">
        <v>2</v>
      </c>
      <c r="I48" s="14">
        <v>782100000</v>
      </c>
      <c r="J48" s="14">
        <v>3.8480935429669339E-3</v>
      </c>
      <c r="K48" s="14" t="s">
        <v>340</v>
      </c>
      <c r="L48" s="14" t="s">
        <v>3122</v>
      </c>
      <c r="M48" s="15" t="s">
        <v>1153</v>
      </c>
    </row>
    <row r="49" spans="2:13" x14ac:dyDescent="0.3">
      <c r="B49" s="17">
        <v>45291</v>
      </c>
      <c r="C49" s="12" t="s">
        <v>329</v>
      </c>
      <c r="D49" s="12" t="s">
        <v>146</v>
      </c>
      <c r="E49" s="12">
        <v>23000000</v>
      </c>
      <c r="F49" s="12">
        <v>0</v>
      </c>
      <c r="G49" s="12">
        <v>23000000</v>
      </c>
      <c r="H49" s="12">
        <v>93</v>
      </c>
      <c r="I49" s="12">
        <v>-500000</v>
      </c>
      <c r="J49" s="12">
        <v>-2.1276595744680851E-2</v>
      </c>
      <c r="K49" s="12" t="s">
        <v>341</v>
      </c>
      <c r="L49" s="12" t="s">
        <v>2292</v>
      </c>
      <c r="M49" s="13" t="s">
        <v>472</v>
      </c>
    </row>
    <row r="50" spans="2:13" x14ac:dyDescent="0.3">
      <c r="B50" s="18">
        <v>45291</v>
      </c>
      <c r="C50" s="14" t="s">
        <v>202</v>
      </c>
      <c r="D50" s="14" t="s">
        <v>11</v>
      </c>
      <c r="E50" s="14">
        <v>111500000</v>
      </c>
      <c r="F50" s="14">
        <v>0</v>
      </c>
      <c r="G50" s="14">
        <v>111500000</v>
      </c>
      <c r="H50" s="14">
        <v>72</v>
      </c>
      <c r="I50" s="14">
        <v>-200000</v>
      </c>
      <c r="J50" s="14">
        <v>-1.790510295434199E-3</v>
      </c>
      <c r="K50" s="14" t="s">
        <v>341</v>
      </c>
      <c r="L50" s="14" t="s">
        <v>628</v>
      </c>
      <c r="M50" s="15" t="s">
        <v>497</v>
      </c>
    </row>
    <row r="51" spans="2:13" x14ac:dyDescent="0.3">
      <c r="B51" s="17">
        <v>45291</v>
      </c>
      <c r="C51" s="12" t="s">
        <v>208</v>
      </c>
      <c r="D51" s="12" t="s">
        <v>17</v>
      </c>
      <c r="E51" s="12">
        <v>2162600000</v>
      </c>
      <c r="F51" s="12">
        <v>172500000</v>
      </c>
      <c r="G51" s="12">
        <v>2335100000</v>
      </c>
      <c r="H51" s="12">
        <v>40</v>
      </c>
      <c r="I51" s="12">
        <v>48800000</v>
      </c>
      <c r="J51" s="12">
        <v>2.1344530464068579E-2</v>
      </c>
      <c r="K51" s="12" t="s">
        <v>340</v>
      </c>
      <c r="L51" s="12" t="s">
        <v>1395</v>
      </c>
      <c r="M51" s="13" t="s">
        <v>1896</v>
      </c>
    </row>
    <row r="52" spans="2:13" x14ac:dyDescent="0.3">
      <c r="B52" s="18">
        <v>45291</v>
      </c>
      <c r="C52" s="14" t="s">
        <v>220</v>
      </c>
      <c r="D52" s="14" t="s">
        <v>29</v>
      </c>
      <c r="E52" s="14">
        <v>28900000</v>
      </c>
      <c r="F52" s="14">
        <v>0</v>
      </c>
      <c r="G52" s="14">
        <v>28900000</v>
      </c>
      <c r="H52" s="14">
        <v>90</v>
      </c>
      <c r="I52" s="14">
        <v>-100000</v>
      </c>
      <c r="J52" s="14">
        <v>-3.448275862068965E-3</v>
      </c>
      <c r="K52" s="14" t="s">
        <v>341</v>
      </c>
      <c r="L52" s="14" t="s">
        <v>1143</v>
      </c>
      <c r="M52" s="15" t="s">
        <v>503</v>
      </c>
    </row>
    <row r="53" spans="2:13" x14ac:dyDescent="0.3">
      <c r="B53" s="17">
        <v>45291</v>
      </c>
      <c r="C53" s="12" t="s">
        <v>211</v>
      </c>
      <c r="D53" s="12" t="s">
        <v>20</v>
      </c>
      <c r="E53" s="12">
        <v>2179400000</v>
      </c>
      <c r="F53" s="12">
        <v>154000000</v>
      </c>
      <c r="G53" s="12">
        <v>2333400000</v>
      </c>
      <c r="H53" s="12">
        <v>41</v>
      </c>
      <c r="I53" s="12">
        <v>-78400000</v>
      </c>
      <c r="J53" s="12">
        <v>-3.2506841363297123E-2</v>
      </c>
      <c r="K53" s="12" t="s">
        <v>341</v>
      </c>
      <c r="L53" s="12" t="s">
        <v>3123</v>
      </c>
      <c r="M53" s="13" t="s">
        <v>2196</v>
      </c>
    </row>
    <row r="54" spans="2:13" x14ac:dyDescent="0.3">
      <c r="B54" s="18">
        <v>45291</v>
      </c>
      <c r="C54" s="14" t="s">
        <v>212</v>
      </c>
      <c r="D54" s="14" t="s">
        <v>21</v>
      </c>
      <c r="E54" s="14">
        <v>2000000</v>
      </c>
      <c r="F54" s="14">
        <v>500000</v>
      </c>
      <c r="G54" s="14">
        <v>2500000</v>
      </c>
      <c r="H54" s="14">
        <v>104</v>
      </c>
      <c r="I54" s="14">
        <v>0</v>
      </c>
      <c r="J54" s="14">
        <v>0</v>
      </c>
      <c r="K54" s="14" t="s">
        <v>339</v>
      </c>
      <c r="L54" s="14" t="s">
        <v>667</v>
      </c>
      <c r="M54" s="15" t="s">
        <v>348</v>
      </c>
    </row>
    <row r="55" spans="2:13" x14ac:dyDescent="0.3">
      <c r="B55" s="17">
        <v>45291</v>
      </c>
      <c r="C55" s="12" t="s">
        <v>213</v>
      </c>
      <c r="D55" s="12" t="s">
        <v>22</v>
      </c>
      <c r="E55" s="12">
        <v>190300000</v>
      </c>
      <c r="F55" s="12">
        <v>0</v>
      </c>
      <c r="G55" s="12">
        <v>190300000</v>
      </c>
      <c r="H55" s="12">
        <v>68</v>
      </c>
      <c r="I55" s="12">
        <v>-300000</v>
      </c>
      <c r="J55" s="12">
        <v>-1.5739769150052471E-3</v>
      </c>
      <c r="K55" s="12" t="s">
        <v>341</v>
      </c>
      <c r="L55" s="12" t="s">
        <v>2483</v>
      </c>
      <c r="M55" s="13" t="s">
        <v>632</v>
      </c>
    </row>
    <row r="56" spans="2:13" x14ac:dyDescent="0.3">
      <c r="B56" s="18">
        <v>45291</v>
      </c>
      <c r="C56" s="14" t="s">
        <v>214</v>
      </c>
      <c r="D56" s="14" t="s">
        <v>23</v>
      </c>
      <c r="E56" s="14">
        <v>41400000</v>
      </c>
      <c r="F56" s="14">
        <v>23600000</v>
      </c>
      <c r="G56" s="14">
        <v>65000000</v>
      </c>
      <c r="H56" s="14">
        <v>79</v>
      </c>
      <c r="I56" s="14">
        <v>3600000</v>
      </c>
      <c r="J56" s="14">
        <v>5.8631921824104233E-2</v>
      </c>
      <c r="K56" s="14" t="s">
        <v>340</v>
      </c>
      <c r="L56" s="14" t="s">
        <v>913</v>
      </c>
      <c r="M56" s="15" t="s">
        <v>897</v>
      </c>
    </row>
    <row r="57" spans="2:13" x14ac:dyDescent="0.3">
      <c r="B57" s="17">
        <v>45291</v>
      </c>
      <c r="C57" s="12" t="s">
        <v>216</v>
      </c>
      <c r="D57" s="12" t="s">
        <v>25</v>
      </c>
      <c r="E57" s="12">
        <v>41900000</v>
      </c>
      <c r="F57" s="12">
        <v>200000</v>
      </c>
      <c r="G57" s="12">
        <v>42100000</v>
      </c>
      <c r="H57" s="12">
        <v>84</v>
      </c>
      <c r="I57" s="12">
        <v>-800000</v>
      </c>
      <c r="J57" s="12">
        <v>-1.8648018648018651E-2</v>
      </c>
      <c r="K57" s="12" t="s">
        <v>341</v>
      </c>
      <c r="L57" s="12" t="s">
        <v>1738</v>
      </c>
      <c r="M57" s="13" t="s">
        <v>664</v>
      </c>
    </row>
    <row r="58" spans="2:13" x14ac:dyDescent="0.3">
      <c r="B58" s="18">
        <v>45291</v>
      </c>
      <c r="C58" s="14" t="s">
        <v>234</v>
      </c>
      <c r="D58" s="14" t="s">
        <v>156</v>
      </c>
      <c r="E58" s="14">
        <v>335400000</v>
      </c>
      <c r="F58" s="14">
        <v>51300000</v>
      </c>
      <c r="G58" s="14">
        <v>386700000</v>
      </c>
      <c r="H58" s="14">
        <v>59</v>
      </c>
      <c r="I58" s="14">
        <v>-4300000</v>
      </c>
      <c r="J58" s="14">
        <v>-1.099744245524297E-2</v>
      </c>
      <c r="K58" s="14" t="s">
        <v>341</v>
      </c>
      <c r="L58" s="14" t="s">
        <v>416</v>
      </c>
      <c r="M58" s="15" t="s">
        <v>808</v>
      </c>
    </row>
    <row r="59" spans="2:13" x14ac:dyDescent="0.3">
      <c r="B59" s="17">
        <v>45291</v>
      </c>
      <c r="C59" s="12" t="s">
        <v>221</v>
      </c>
      <c r="D59" s="12" t="s">
        <v>30</v>
      </c>
      <c r="E59" s="12">
        <v>3081700000</v>
      </c>
      <c r="F59" s="12">
        <v>78800000</v>
      </c>
      <c r="G59" s="12">
        <v>3160500000</v>
      </c>
      <c r="H59" s="12">
        <v>36</v>
      </c>
      <c r="I59" s="12">
        <v>-42800000</v>
      </c>
      <c r="J59" s="12">
        <v>-1.336122124059563E-2</v>
      </c>
      <c r="K59" s="12" t="s">
        <v>341</v>
      </c>
      <c r="L59" s="12" t="s">
        <v>2102</v>
      </c>
      <c r="M59" s="13" t="s">
        <v>836</v>
      </c>
    </row>
    <row r="60" spans="2:13" x14ac:dyDescent="0.3">
      <c r="B60" s="18">
        <v>45291</v>
      </c>
      <c r="C60" s="14" t="s">
        <v>222</v>
      </c>
      <c r="D60" s="14" t="s">
        <v>31</v>
      </c>
      <c r="E60" s="14">
        <v>1058300000</v>
      </c>
      <c r="F60" s="14">
        <v>166900000</v>
      </c>
      <c r="G60" s="14">
        <v>1225200000</v>
      </c>
      <c r="H60" s="14">
        <v>46</v>
      </c>
      <c r="I60" s="14">
        <v>-3200000</v>
      </c>
      <c r="J60" s="14">
        <v>-2.605014653207424E-3</v>
      </c>
      <c r="K60" s="14" t="s">
        <v>341</v>
      </c>
      <c r="L60" s="14" t="s">
        <v>2257</v>
      </c>
      <c r="M60" s="15" t="s">
        <v>1958</v>
      </c>
    </row>
    <row r="61" spans="2:13" x14ac:dyDescent="0.3">
      <c r="B61" s="17">
        <v>45291</v>
      </c>
      <c r="C61" s="12" t="s">
        <v>223</v>
      </c>
      <c r="D61" s="12" t="s">
        <v>32</v>
      </c>
      <c r="E61" s="12">
        <v>63700000</v>
      </c>
      <c r="F61" s="12">
        <v>10800000</v>
      </c>
      <c r="G61" s="12">
        <v>74500000</v>
      </c>
      <c r="H61" s="12">
        <v>76</v>
      </c>
      <c r="I61" s="12">
        <v>-1300000</v>
      </c>
      <c r="J61" s="12">
        <v>-1.7150395778364119E-2</v>
      </c>
      <c r="K61" s="12" t="s">
        <v>341</v>
      </c>
      <c r="L61" s="12" t="s">
        <v>1961</v>
      </c>
      <c r="M61" s="13" t="s">
        <v>1023</v>
      </c>
    </row>
    <row r="62" spans="2:13" x14ac:dyDescent="0.3">
      <c r="B62" s="18">
        <v>45291</v>
      </c>
      <c r="C62" s="14" t="s">
        <v>242</v>
      </c>
      <c r="D62" s="14" t="s">
        <v>51</v>
      </c>
      <c r="E62" s="14">
        <v>16600000</v>
      </c>
      <c r="F62" s="14">
        <v>0</v>
      </c>
      <c r="G62" s="14">
        <v>16600000</v>
      </c>
      <c r="H62" s="14">
        <v>95</v>
      </c>
      <c r="I62" s="14">
        <v>-1299999.9999999979</v>
      </c>
      <c r="J62" s="14">
        <v>-7.2625698324022242E-2</v>
      </c>
      <c r="K62" s="14" t="s">
        <v>341</v>
      </c>
      <c r="L62" s="14" t="s">
        <v>1919</v>
      </c>
      <c r="M62" s="15" t="s">
        <v>1023</v>
      </c>
    </row>
    <row r="63" spans="2:13" x14ac:dyDescent="0.3">
      <c r="B63" s="17">
        <v>45291</v>
      </c>
      <c r="C63" s="12" t="s">
        <v>258</v>
      </c>
      <c r="D63" s="12" t="s">
        <v>67</v>
      </c>
      <c r="E63" s="12">
        <v>343500000</v>
      </c>
      <c r="F63" s="12">
        <v>15600000</v>
      </c>
      <c r="G63" s="12">
        <v>359100000</v>
      </c>
      <c r="H63" s="12">
        <v>61</v>
      </c>
      <c r="I63" s="12">
        <v>3300000</v>
      </c>
      <c r="J63" s="12">
        <v>9.2748735244519397E-3</v>
      </c>
      <c r="K63" s="12" t="s">
        <v>340</v>
      </c>
      <c r="L63" s="12" t="s">
        <v>1099</v>
      </c>
      <c r="M63" s="13" t="s">
        <v>886</v>
      </c>
    </row>
    <row r="64" spans="2:13" x14ac:dyDescent="0.3">
      <c r="B64" s="18">
        <v>45291</v>
      </c>
      <c r="C64" s="14" t="s">
        <v>338</v>
      </c>
      <c r="D64" s="14" t="s">
        <v>158</v>
      </c>
      <c r="E64" s="14">
        <v>100000</v>
      </c>
      <c r="F64" s="14">
        <v>0</v>
      </c>
      <c r="G64" s="14">
        <v>100000</v>
      </c>
      <c r="H64" s="14">
        <v>116</v>
      </c>
      <c r="I64" s="14">
        <v>-100000</v>
      </c>
      <c r="J64" s="14">
        <v>-0.5</v>
      </c>
      <c r="K64" s="14" t="s">
        <v>341</v>
      </c>
      <c r="L64" s="14" t="s">
        <v>486</v>
      </c>
      <c r="M64" s="15" t="s">
        <v>503</v>
      </c>
    </row>
    <row r="65" spans="2:13" x14ac:dyDescent="0.3">
      <c r="B65" s="17">
        <v>45291</v>
      </c>
      <c r="C65" s="12" t="s">
        <v>291</v>
      </c>
      <c r="D65" s="12" t="s">
        <v>100</v>
      </c>
      <c r="E65" s="12">
        <v>900000</v>
      </c>
      <c r="F65" s="12">
        <v>300000</v>
      </c>
      <c r="G65" s="12">
        <v>1200000</v>
      </c>
      <c r="H65" s="12">
        <v>112</v>
      </c>
      <c r="I65" s="12">
        <v>-5200000</v>
      </c>
      <c r="J65" s="12">
        <v>-0.8125</v>
      </c>
      <c r="K65" s="12" t="s">
        <v>341</v>
      </c>
      <c r="L65" s="12" t="s">
        <v>369</v>
      </c>
      <c r="M65" s="13" t="s">
        <v>1443</v>
      </c>
    </row>
    <row r="66" spans="2:13" x14ac:dyDescent="0.3">
      <c r="B66" s="18">
        <v>45291</v>
      </c>
      <c r="C66" s="14" t="s">
        <v>337</v>
      </c>
      <c r="D66" s="14" t="s">
        <v>155</v>
      </c>
      <c r="E66" s="14">
        <v>0</v>
      </c>
      <c r="F66" s="14">
        <v>0</v>
      </c>
      <c r="G66" s="14">
        <v>0</v>
      </c>
      <c r="H66" s="14">
        <v>124</v>
      </c>
      <c r="I66" s="14">
        <v>0</v>
      </c>
      <c r="J66" s="14"/>
      <c r="K66" s="14" t="s">
        <v>339</v>
      </c>
      <c r="L66" s="14" t="s">
        <v>348</v>
      </c>
      <c r="M66" s="15" t="s">
        <v>348</v>
      </c>
    </row>
    <row r="67" spans="2:13" x14ac:dyDescent="0.3">
      <c r="B67" s="17">
        <v>45291</v>
      </c>
      <c r="C67" s="12" t="s">
        <v>226</v>
      </c>
      <c r="D67" s="12" t="s">
        <v>35</v>
      </c>
      <c r="E67" s="12">
        <v>71100000</v>
      </c>
      <c r="F67" s="12">
        <v>1100000</v>
      </c>
      <c r="G67" s="12">
        <v>72200000</v>
      </c>
      <c r="H67" s="12">
        <v>77</v>
      </c>
      <c r="I67" s="12">
        <v>-400000</v>
      </c>
      <c r="J67" s="12">
        <v>-5.5096418732782371E-3</v>
      </c>
      <c r="K67" s="12" t="s">
        <v>341</v>
      </c>
      <c r="L67" s="12" t="s">
        <v>2363</v>
      </c>
      <c r="M67" s="13" t="s">
        <v>909</v>
      </c>
    </row>
    <row r="68" spans="2:13" x14ac:dyDescent="0.3">
      <c r="B68" s="18">
        <v>45291</v>
      </c>
      <c r="C68" s="14" t="s">
        <v>336</v>
      </c>
      <c r="D68" s="14" t="s">
        <v>154</v>
      </c>
      <c r="E68" s="14">
        <v>0</v>
      </c>
      <c r="F68" s="14">
        <v>0</v>
      </c>
      <c r="G68" s="14">
        <v>0</v>
      </c>
      <c r="H68" s="14">
        <v>126</v>
      </c>
      <c r="I68" s="14">
        <v>0</v>
      </c>
      <c r="J68" s="14"/>
      <c r="K68" s="14" t="s">
        <v>339</v>
      </c>
      <c r="L68" s="14" t="s">
        <v>348</v>
      </c>
      <c r="M68" s="15" t="s">
        <v>348</v>
      </c>
    </row>
    <row r="69" spans="2:13" x14ac:dyDescent="0.3">
      <c r="B69" s="17">
        <v>45291</v>
      </c>
      <c r="C69" s="12" t="s">
        <v>256</v>
      </c>
      <c r="D69" s="12" t="s">
        <v>65</v>
      </c>
      <c r="E69" s="12">
        <v>348400000</v>
      </c>
      <c r="F69" s="12">
        <v>78900000</v>
      </c>
      <c r="G69" s="12">
        <v>427300000</v>
      </c>
      <c r="H69" s="12">
        <v>57</v>
      </c>
      <c r="I69" s="12">
        <v>-22600000</v>
      </c>
      <c r="J69" s="12">
        <v>-5.0233385196710383E-2</v>
      </c>
      <c r="K69" s="12" t="s">
        <v>341</v>
      </c>
      <c r="L69" s="12" t="s">
        <v>2835</v>
      </c>
      <c r="M69" s="13" t="s">
        <v>1501</v>
      </c>
    </row>
    <row r="70" spans="2:13" x14ac:dyDescent="0.3">
      <c r="B70" s="18">
        <v>45291</v>
      </c>
      <c r="C70" s="14" t="s">
        <v>260</v>
      </c>
      <c r="D70" s="14" t="s">
        <v>69</v>
      </c>
      <c r="E70" s="14">
        <v>10552600000</v>
      </c>
      <c r="F70" s="14">
        <v>573000000</v>
      </c>
      <c r="G70" s="14">
        <v>11125600000</v>
      </c>
      <c r="H70" s="14">
        <v>19</v>
      </c>
      <c r="I70" s="14">
        <v>-476000000</v>
      </c>
      <c r="J70" s="14">
        <v>-4.1028823610536468E-2</v>
      </c>
      <c r="K70" s="14" t="s">
        <v>341</v>
      </c>
      <c r="L70" s="14" t="s">
        <v>1583</v>
      </c>
      <c r="M70" s="15" t="s">
        <v>605</v>
      </c>
    </row>
    <row r="71" spans="2:13" x14ac:dyDescent="0.3">
      <c r="B71" s="17">
        <v>45291</v>
      </c>
      <c r="C71" s="12" t="s">
        <v>231</v>
      </c>
      <c r="D71" s="12" t="s">
        <v>40</v>
      </c>
      <c r="E71" s="12">
        <v>544700000</v>
      </c>
      <c r="F71" s="12">
        <v>508000000</v>
      </c>
      <c r="G71" s="12">
        <v>1052700000</v>
      </c>
      <c r="H71" s="12">
        <v>48</v>
      </c>
      <c r="I71" s="12">
        <v>-2400000</v>
      </c>
      <c r="J71" s="12">
        <v>-2.274665908444697E-3</v>
      </c>
      <c r="K71" s="12" t="s">
        <v>341</v>
      </c>
      <c r="L71" s="12" t="s">
        <v>1865</v>
      </c>
      <c r="M71" s="13" t="s">
        <v>2016</v>
      </c>
    </row>
    <row r="72" spans="2:13" x14ac:dyDescent="0.3">
      <c r="B72" s="18">
        <v>45291</v>
      </c>
      <c r="C72" s="14" t="s">
        <v>232</v>
      </c>
      <c r="D72" s="14" t="s">
        <v>41</v>
      </c>
      <c r="E72" s="14">
        <v>311600000</v>
      </c>
      <c r="F72" s="14">
        <v>0</v>
      </c>
      <c r="G72" s="14">
        <v>311600000</v>
      </c>
      <c r="H72" s="14">
        <v>62</v>
      </c>
      <c r="I72" s="14">
        <v>12300000</v>
      </c>
      <c r="J72" s="14">
        <v>4.1095890410958902E-2</v>
      </c>
      <c r="K72" s="14" t="s">
        <v>340</v>
      </c>
      <c r="L72" s="14" t="s">
        <v>526</v>
      </c>
      <c r="M72" s="15" t="s">
        <v>583</v>
      </c>
    </row>
    <row r="73" spans="2:13" x14ac:dyDescent="0.3">
      <c r="B73" s="17">
        <v>45291</v>
      </c>
      <c r="C73" s="12" t="s">
        <v>233</v>
      </c>
      <c r="D73" s="12" t="s">
        <v>42</v>
      </c>
      <c r="E73" s="12">
        <v>138804600000</v>
      </c>
      <c r="F73" s="12">
        <v>17128900000</v>
      </c>
      <c r="G73" s="12">
        <v>155933500000</v>
      </c>
      <c r="H73" s="12">
        <v>4</v>
      </c>
      <c r="I73" s="12">
        <v>1152300000</v>
      </c>
      <c r="J73" s="12">
        <v>7.4447025866190468E-3</v>
      </c>
      <c r="K73" s="12" t="s">
        <v>340</v>
      </c>
      <c r="L73" s="12" t="s">
        <v>1873</v>
      </c>
      <c r="M73" s="13" t="s">
        <v>711</v>
      </c>
    </row>
    <row r="74" spans="2:13" x14ac:dyDescent="0.3">
      <c r="B74" s="18">
        <v>45291</v>
      </c>
      <c r="C74" s="14" t="s">
        <v>235</v>
      </c>
      <c r="D74" s="14" t="s">
        <v>44</v>
      </c>
      <c r="E74" s="14">
        <v>0</v>
      </c>
      <c r="F74" s="14">
        <v>0</v>
      </c>
      <c r="G74" s="14">
        <v>0</v>
      </c>
      <c r="H74" s="14">
        <v>121</v>
      </c>
      <c r="I74" s="14">
        <v>0</v>
      </c>
      <c r="J74" s="14"/>
      <c r="K74" s="14" t="s">
        <v>339</v>
      </c>
      <c r="L74" s="14" t="s">
        <v>348</v>
      </c>
      <c r="M74" s="15" t="s">
        <v>348</v>
      </c>
    </row>
    <row r="75" spans="2:13" x14ac:dyDescent="0.3">
      <c r="B75" s="17">
        <v>45291</v>
      </c>
      <c r="C75" s="12" t="s">
        <v>270</v>
      </c>
      <c r="D75" s="12" t="s">
        <v>140</v>
      </c>
      <c r="E75" s="12">
        <v>25600000</v>
      </c>
      <c r="F75" s="12">
        <v>0</v>
      </c>
      <c r="G75" s="12">
        <v>25600000</v>
      </c>
      <c r="H75" s="12">
        <v>92</v>
      </c>
      <c r="I75" s="12">
        <v>0</v>
      </c>
      <c r="J75" s="12">
        <v>0</v>
      </c>
      <c r="K75" s="12" t="s">
        <v>339</v>
      </c>
      <c r="L75" s="12" t="s">
        <v>2501</v>
      </c>
      <c r="M75" s="13" t="s">
        <v>348</v>
      </c>
    </row>
    <row r="76" spans="2:13" x14ac:dyDescent="0.3">
      <c r="B76" s="18">
        <v>45291</v>
      </c>
      <c r="C76" s="14" t="s">
        <v>236</v>
      </c>
      <c r="D76" s="14" t="s">
        <v>45</v>
      </c>
      <c r="E76" s="14">
        <v>0</v>
      </c>
      <c r="F76" s="14">
        <v>0</v>
      </c>
      <c r="G76" s="14">
        <v>0</v>
      </c>
      <c r="H76" s="14">
        <v>117</v>
      </c>
      <c r="I76" s="14">
        <v>0</v>
      </c>
      <c r="J76" s="14"/>
      <c r="K76" s="14" t="s">
        <v>339</v>
      </c>
      <c r="L76" s="14" t="s">
        <v>348</v>
      </c>
      <c r="M76" s="15" t="s">
        <v>348</v>
      </c>
    </row>
    <row r="77" spans="2:13" x14ac:dyDescent="0.3">
      <c r="B77" s="17">
        <v>45291</v>
      </c>
      <c r="C77" s="12" t="s">
        <v>237</v>
      </c>
      <c r="D77" s="12" t="s">
        <v>46</v>
      </c>
      <c r="E77" s="12">
        <v>36000000</v>
      </c>
      <c r="F77" s="12">
        <v>33400000</v>
      </c>
      <c r="G77" s="12">
        <v>69400000</v>
      </c>
      <c r="H77" s="12">
        <v>78</v>
      </c>
      <c r="I77" s="12">
        <v>-300000</v>
      </c>
      <c r="J77" s="12">
        <v>-4.30416068866571E-3</v>
      </c>
      <c r="K77" s="12" t="s">
        <v>341</v>
      </c>
      <c r="L77" s="12" t="s">
        <v>1315</v>
      </c>
      <c r="M77" s="13" t="s">
        <v>632</v>
      </c>
    </row>
    <row r="78" spans="2:13" x14ac:dyDescent="0.3">
      <c r="B78" s="18">
        <v>45291</v>
      </c>
      <c r="C78" s="14" t="s">
        <v>238</v>
      </c>
      <c r="D78" s="14" t="s">
        <v>47</v>
      </c>
      <c r="E78" s="14">
        <v>97500000</v>
      </c>
      <c r="F78" s="14">
        <v>0</v>
      </c>
      <c r="G78" s="14">
        <v>97500000</v>
      </c>
      <c r="H78" s="14">
        <v>73</v>
      </c>
      <c r="I78" s="14">
        <v>-3900000</v>
      </c>
      <c r="J78" s="14">
        <v>-3.8461538461538457E-2</v>
      </c>
      <c r="K78" s="14" t="s">
        <v>341</v>
      </c>
      <c r="L78" s="14" t="s">
        <v>3124</v>
      </c>
      <c r="M78" s="15" t="s">
        <v>752</v>
      </c>
    </row>
    <row r="79" spans="2:13" x14ac:dyDescent="0.3">
      <c r="B79" s="17">
        <v>45291</v>
      </c>
      <c r="C79" s="12" t="s">
        <v>239</v>
      </c>
      <c r="D79" s="12" t="s">
        <v>48</v>
      </c>
      <c r="E79" s="12">
        <v>30800000</v>
      </c>
      <c r="F79" s="12">
        <v>0</v>
      </c>
      <c r="G79" s="12">
        <v>30800000</v>
      </c>
      <c r="H79" s="12">
        <v>89</v>
      </c>
      <c r="I79" s="12">
        <v>-1700000</v>
      </c>
      <c r="J79" s="12">
        <v>-5.2307692307692312E-2</v>
      </c>
      <c r="K79" s="12" t="s">
        <v>341</v>
      </c>
      <c r="L79" s="12" t="s">
        <v>648</v>
      </c>
      <c r="M79" s="13" t="s">
        <v>1485</v>
      </c>
    </row>
    <row r="80" spans="2:13" x14ac:dyDescent="0.3">
      <c r="B80" s="18">
        <v>45291</v>
      </c>
      <c r="C80" s="14" t="s">
        <v>241</v>
      </c>
      <c r="D80" s="14" t="s">
        <v>50</v>
      </c>
      <c r="E80" s="14">
        <v>307100000</v>
      </c>
      <c r="F80" s="14">
        <v>59500000</v>
      </c>
      <c r="G80" s="14">
        <v>366600000</v>
      </c>
      <c r="H80" s="14">
        <v>60</v>
      </c>
      <c r="I80" s="14">
        <v>4300000</v>
      </c>
      <c r="J80" s="14">
        <v>1.1868617168092741E-2</v>
      </c>
      <c r="K80" s="14" t="s">
        <v>340</v>
      </c>
      <c r="L80" s="14" t="s">
        <v>3125</v>
      </c>
      <c r="M80" s="15" t="s">
        <v>761</v>
      </c>
    </row>
    <row r="81" spans="2:13" x14ac:dyDescent="0.3">
      <c r="B81" s="17">
        <v>45291</v>
      </c>
      <c r="C81" s="12" t="s">
        <v>243</v>
      </c>
      <c r="D81" s="12" t="s">
        <v>52</v>
      </c>
      <c r="E81" s="12">
        <v>2999600000</v>
      </c>
      <c r="F81" s="12">
        <v>16404600000</v>
      </c>
      <c r="G81" s="12">
        <v>19404200000</v>
      </c>
      <c r="H81" s="12">
        <v>10</v>
      </c>
      <c r="I81" s="12">
        <v>-653900000</v>
      </c>
      <c r="J81" s="12">
        <v>-3.260029613971413E-2</v>
      </c>
      <c r="K81" s="12" t="s">
        <v>341</v>
      </c>
      <c r="L81" s="12" t="s">
        <v>1172</v>
      </c>
      <c r="M81" s="13" t="s">
        <v>793</v>
      </c>
    </row>
    <row r="82" spans="2:13" x14ac:dyDescent="0.3">
      <c r="B82" s="18">
        <v>45291</v>
      </c>
      <c r="C82" s="14" t="s">
        <v>257</v>
      </c>
      <c r="D82" s="14" t="s">
        <v>66</v>
      </c>
      <c r="E82" s="14">
        <v>871200000</v>
      </c>
      <c r="F82" s="14">
        <v>0</v>
      </c>
      <c r="G82" s="14">
        <v>871200000</v>
      </c>
      <c r="H82" s="14">
        <v>50</v>
      </c>
      <c r="I82" s="14">
        <v>65900000</v>
      </c>
      <c r="J82" s="14">
        <v>8.1832857320253319E-2</v>
      </c>
      <c r="K82" s="14" t="s">
        <v>340</v>
      </c>
      <c r="L82" s="14" t="s">
        <v>2998</v>
      </c>
      <c r="M82" s="15" t="s">
        <v>3126</v>
      </c>
    </row>
    <row r="83" spans="2:13" x14ac:dyDescent="0.3">
      <c r="B83" s="17">
        <v>45291</v>
      </c>
      <c r="C83" s="12" t="s">
        <v>244</v>
      </c>
      <c r="D83" s="12" t="s">
        <v>53</v>
      </c>
      <c r="E83" s="12">
        <v>6900000</v>
      </c>
      <c r="F83" s="12">
        <v>0</v>
      </c>
      <c r="G83" s="12">
        <v>6900000</v>
      </c>
      <c r="H83" s="12">
        <v>98</v>
      </c>
      <c r="I83" s="12">
        <v>-66100000</v>
      </c>
      <c r="J83" s="12">
        <v>-0.90547945205479452</v>
      </c>
      <c r="K83" s="12" t="s">
        <v>341</v>
      </c>
      <c r="L83" s="12" t="s">
        <v>873</v>
      </c>
      <c r="M83" s="13" t="s">
        <v>2586</v>
      </c>
    </row>
    <row r="84" spans="2:13" x14ac:dyDescent="0.3">
      <c r="B84" s="18">
        <v>45291</v>
      </c>
      <c r="C84" s="14" t="s">
        <v>245</v>
      </c>
      <c r="D84" s="14" t="s">
        <v>54</v>
      </c>
      <c r="E84" s="14">
        <v>17907700000</v>
      </c>
      <c r="F84" s="14">
        <v>2546100000</v>
      </c>
      <c r="G84" s="14">
        <v>20453800000</v>
      </c>
      <c r="H84" s="14">
        <v>7</v>
      </c>
      <c r="I84" s="14">
        <v>1352200000</v>
      </c>
      <c r="J84" s="14">
        <v>7.0789881475897307E-2</v>
      </c>
      <c r="K84" s="14" t="s">
        <v>340</v>
      </c>
      <c r="L84" s="14" t="s">
        <v>1590</v>
      </c>
      <c r="M84" s="15" t="s">
        <v>1979</v>
      </c>
    </row>
    <row r="85" spans="2:13" x14ac:dyDescent="0.3">
      <c r="B85" s="17">
        <v>45291</v>
      </c>
      <c r="C85" s="12" t="s">
        <v>246</v>
      </c>
      <c r="D85" s="12" t="s">
        <v>55</v>
      </c>
      <c r="E85" s="12">
        <v>4789700000</v>
      </c>
      <c r="F85" s="12">
        <v>1168900000</v>
      </c>
      <c r="G85" s="12">
        <v>5958600000</v>
      </c>
      <c r="H85" s="12">
        <v>25</v>
      </c>
      <c r="I85" s="12">
        <v>-220900000</v>
      </c>
      <c r="J85" s="12">
        <v>-3.5747228740189332E-2</v>
      </c>
      <c r="K85" s="12" t="s">
        <v>341</v>
      </c>
      <c r="L85" s="12" t="s">
        <v>3065</v>
      </c>
      <c r="M85" s="13" t="s">
        <v>931</v>
      </c>
    </row>
    <row r="86" spans="2:13" x14ac:dyDescent="0.3">
      <c r="B86" s="18">
        <v>45291</v>
      </c>
      <c r="C86" s="14" t="s">
        <v>247</v>
      </c>
      <c r="D86" s="14" t="s">
        <v>56</v>
      </c>
      <c r="E86" s="14">
        <v>12341300000</v>
      </c>
      <c r="F86" s="14">
        <v>1493200000</v>
      </c>
      <c r="G86" s="14">
        <v>13834500000</v>
      </c>
      <c r="H86" s="14">
        <v>14</v>
      </c>
      <c r="I86" s="14">
        <v>-112600000</v>
      </c>
      <c r="J86" s="14">
        <v>-8.073362921324146E-3</v>
      </c>
      <c r="K86" s="14" t="s">
        <v>341</v>
      </c>
      <c r="L86" s="14" t="s">
        <v>1684</v>
      </c>
      <c r="M86" s="15" t="s">
        <v>770</v>
      </c>
    </row>
    <row r="87" spans="2:13" x14ac:dyDescent="0.3">
      <c r="B87" s="17">
        <v>45291</v>
      </c>
      <c r="C87" s="12" t="s">
        <v>248</v>
      </c>
      <c r="D87" s="12" t="s">
        <v>57</v>
      </c>
      <c r="E87" s="12">
        <v>660900000</v>
      </c>
      <c r="F87" s="12">
        <v>17300000</v>
      </c>
      <c r="G87" s="12">
        <v>678200000</v>
      </c>
      <c r="H87" s="12">
        <v>52</v>
      </c>
      <c r="I87" s="12">
        <v>-4700000</v>
      </c>
      <c r="J87" s="12">
        <v>-6.882413237662908E-3</v>
      </c>
      <c r="K87" s="12" t="s">
        <v>341</v>
      </c>
      <c r="L87" s="12" t="s">
        <v>1442</v>
      </c>
      <c r="M87" s="13" t="s">
        <v>2428</v>
      </c>
    </row>
    <row r="88" spans="2:13" x14ac:dyDescent="0.3">
      <c r="B88" s="18">
        <v>45291</v>
      </c>
      <c r="C88" s="14" t="s">
        <v>249</v>
      </c>
      <c r="D88" s="14" t="s">
        <v>58</v>
      </c>
      <c r="E88" s="14">
        <v>384100000</v>
      </c>
      <c r="F88" s="14">
        <v>47900000</v>
      </c>
      <c r="G88" s="14">
        <v>432000000</v>
      </c>
      <c r="H88" s="14">
        <v>56</v>
      </c>
      <c r="I88" s="14">
        <v>-14800000</v>
      </c>
      <c r="J88" s="14">
        <v>-3.312444046553268E-2</v>
      </c>
      <c r="K88" s="14" t="s">
        <v>341</v>
      </c>
      <c r="L88" s="14" t="s">
        <v>963</v>
      </c>
      <c r="M88" s="15" t="s">
        <v>1226</v>
      </c>
    </row>
    <row r="89" spans="2:13" x14ac:dyDescent="0.3">
      <c r="B89" s="17">
        <v>45291</v>
      </c>
      <c r="C89" s="12" t="s">
        <v>330</v>
      </c>
      <c r="D89" s="12" t="s">
        <v>147</v>
      </c>
      <c r="E89" s="12">
        <v>444700000</v>
      </c>
      <c r="F89" s="12">
        <v>45000000</v>
      </c>
      <c r="G89" s="12">
        <v>489700000</v>
      </c>
      <c r="H89" s="12">
        <v>54</v>
      </c>
      <c r="I89" s="12">
        <v>151000000</v>
      </c>
      <c r="J89" s="12">
        <v>0.44582226158842642</v>
      </c>
      <c r="K89" s="12" t="s">
        <v>340</v>
      </c>
      <c r="L89" s="12" t="s">
        <v>1866</v>
      </c>
      <c r="M89" s="13" t="s">
        <v>843</v>
      </c>
    </row>
    <row r="90" spans="2:13" x14ac:dyDescent="0.3">
      <c r="B90" s="18">
        <v>45291</v>
      </c>
      <c r="C90" s="14" t="s">
        <v>250</v>
      </c>
      <c r="D90" s="14" t="s">
        <v>59</v>
      </c>
      <c r="E90" s="14">
        <v>13964800000</v>
      </c>
      <c r="F90" s="14">
        <v>2258500000</v>
      </c>
      <c r="G90" s="14">
        <v>16223300000</v>
      </c>
      <c r="H90" s="14">
        <v>12</v>
      </c>
      <c r="I90" s="14">
        <v>-6600000</v>
      </c>
      <c r="J90" s="14">
        <v>-4.0665684939525197E-4</v>
      </c>
      <c r="K90" s="14" t="s">
        <v>341</v>
      </c>
      <c r="L90" s="14" t="s">
        <v>1094</v>
      </c>
      <c r="M90" s="15" t="s">
        <v>929</v>
      </c>
    </row>
    <row r="91" spans="2:13" x14ac:dyDescent="0.3">
      <c r="B91" s="17">
        <v>45291</v>
      </c>
      <c r="C91" s="12" t="s">
        <v>198</v>
      </c>
      <c r="D91" s="12" t="s">
        <v>135</v>
      </c>
      <c r="E91" s="12">
        <v>220800000</v>
      </c>
      <c r="F91" s="12">
        <v>31000000</v>
      </c>
      <c r="G91" s="12">
        <v>251800000</v>
      </c>
      <c r="H91" s="12">
        <v>65</v>
      </c>
      <c r="I91" s="12">
        <v>5900000</v>
      </c>
      <c r="J91" s="12">
        <v>2.3993493289955269E-2</v>
      </c>
      <c r="K91" s="12" t="s">
        <v>340</v>
      </c>
      <c r="L91" s="12" t="s">
        <v>615</v>
      </c>
      <c r="M91" s="13" t="s">
        <v>358</v>
      </c>
    </row>
    <row r="92" spans="2:13" x14ac:dyDescent="0.3">
      <c r="B92" s="18">
        <v>45291</v>
      </c>
      <c r="C92" s="14" t="s">
        <v>215</v>
      </c>
      <c r="D92" s="14" t="s">
        <v>131</v>
      </c>
      <c r="E92" s="14">
        <v>39400000</v>
      </c>
      <c r="F92" s="14">
        <v>51000000</v>
      </c>
      <c r="G92" s="14">
        <v>90400000</v>
      </c>
      <c r="H92" s="14">
        <v>75</v>
      </c>
      <c r="I92" s="14">
        <v>500000</v>
      </c>
      <c r="J92" s="14">
        <v>5.5617352614015566E-3</v>
      </c>
      <c r="K92" s="14" t="s">
        <v>340</v>
      </c>
      <c r="L92" s="14" t="s">
        <v>2133</v>
      </c>
      <c r="M92" s="15" t="s">
        <v>361</v>
      </c>
    </row>
    <row r="93" spans="2:13" x14ac:dyDescent="0.3">
      <c r="B93" s="17">
        <v>45291</v>
      </c>
      <c r="C93" s="12" t="s">
        <v>251</v>
      </c>
      <c r="D93" s="12" t="s">
        <v>60</v>
      </c>
      <c r="E93" s="12">
        <v>5739900000</v>
      </c>
      <c r="F93" s="12">
        <v>930800000</v>
      </c>
      <c r="G93" s="12">
        <v>6670700000</v>
      </c>
      <c r="H93" s="12">
        <v>24</v>
      </c>
      <c r="I93" s="12">
        <v>-524100000</v>
      </c>
      <c r="J93" s="12">
        <v>-7.2844276421860227E-2</v>
      </c>
      <c r="K93" s="12" t="s">
        <v>341</v>
      </c>
      <c r="L93" s="12" t="s">
        <v>3127</v>
      </c>
      <c r="M93" s="13" t="s">
        <v>1622</v>
      </c>
    </row>
    <row r="94" spans="2:13" x14ac:dyDescent="0.3">
      <c r="B94" s="18">
        <v>45291</v>
      </c>
      <c r="C94" s="14" t="s">
        <v>253</v>
      </c>
      <c r="D94" s="14" t="s">
        <v>62</v>
      </c>
      <c r="E94" s="14">
        <v>3699700000</v>
      </c>
      <c r="F94" s="14">
        <v>0</v>
      </c>
      <c r="G94" s="14">
        <v>3699700000</v>
      </c>
      <c r="H94" s="14">
        <v>35</v>
      </c>
      <c r="I94" s="14">
        <v>-16900000</v>
      </c>
      <c r="J94" s="14">
        <v>-4.5471667653231452E-3</v>
      </c>
      <c r="K94" s="14" t="s">
        <v>341</v>
      </c>
      <c r="L94" s="14" t="s">
        <v>1681</v>
      </c>
      <c r="M94" s="15" t="s">
        <v>538</v>
      </c>
    </row>
    <row r="95" spans="2:13" x14ac:dyDescent="0.3">
      <c r="B95" s="17">
        <v>45291</v>
      </c>
      <c r="C95" s="12" t="s">
        <v>331</v>
      </c>
      <c r="D95" s="12" t="s">
        <v>148</v>
      </c>
      <c r="E95" s="12">
        <v>5500000</v>
      </c>
      <c r="F95" s="12">
        <v>0</v>
      </c>
      <c r="G95" s="12">
        <v>5500000</v>
      </c>
      <c r="H95" s="12">
        <v>100</v>
      </c>
      <c r="I95" s="12">
        <v>-300000</v>
      </c>
      <c r="J95" s="12">
        <v>-5.1724137931034482E-2</v>
      </c>
      <c r="K95" s="12" t="s">
        <v>341</v>
      </c>
      <c r="L95" s="12" t="s">
        <v>636</v>
      </c>
      <c r="M95" s="13" t="s">
        <v>632</v>
      </c>
    </row>
    <row r="96" spans="2:13" x14ac:dyDescent="0.3">
      <c r="B96" s="18">
        <v>45291</v>
      </c>
      <c r="C96" s="14" t="s">
        <v>306</v>
      </c>
      <c r="D96" s="14" t="s">
        <v>152</v>
      </c>
      <c r="E96" s="14">
        <v>21500000</v>
      </c>
      <c r="F96" s="14">
        <v>0</v>
      </c>
      <c r="G96" s="14">
        <v>21500000</v>
      </c>
      <c r="H96" s="14">
        <v>94</v>
      </c>
      <c r="I96" s="14">
        <v>-800000</v>
      </c>
      <c r="J96" s="14">
        <v>-3.5874439461883408E-2</v>
      </c>
      <c r="K96" s="14" t="s">
        <v>341</v>
      </c>
      <c r="L96" s="14" t="s">
        <v>1245</v>
      </c>
      <c r="M96" s="15" t="s">
        <v>664</v>
      </c>
    </row>
    <row r="97" spans="2:13" x14ac:dyDescent="0.3">
      <c r="B97" s="17">
        <v>45291</v>
      </c>
      <c r="C97" s="12" t="s">
        <v>254</v>
      </c>
      <c r="D97" s="12" t="s">
        <v>63</v>
      </c>
      <c r="E97" s="12">
        <v>4957700000</v>
      </c>
      <c r="F97" s="12">
        <v>710900000</v>
      </c>
      <c r="G97" s="12">
        <v>5668600000</v>
      </c>
      <c r="H97" s="12">
        <v>27</v>
      </c>
      <c r="I97" s="12">
        <v>289900000</v>
      </c>
      <c r="J97" s="12">
        <v>5.3897781991931133E-2</v>
      </c>
      <c r="K97" s="12" t="s">
        <v>340</v>
      </c>
      <c r="L97" s="12" t="s">
        <v>3128</v>
      </c>
      <c r="M97" s="13" t="s">
        <v>797</v>
      </c>
    </row>
    <row r="98" spans="2:13" x14ac:dyDescent="0.3">
      <c r="B98" s="18">
        <v>45291</v>
      </c>
      <c r="C98" s="14" t="s">
        <v>255</v>
      </c>
      <c r="D98" s="14" t="s">
        <v>64</v>
      </c>
      <c r="E98" s="14">
        <v>2331200000</v>
      </c>
      <c r="F98" s="14">
        <v>107300000</v>
      </c>
      <c r="G98" s="14">
        <v>2438500000</v>
      </c>
      <c r="H98" s="14">
        <v>39</v>
      </c>
      <c r="I98" s="14">
        <v>-16700000</v>
      </c>
      <c r="J98" s="14">
        <v>-6.8018898664059958E-3</v>
      </c>
      <c r="K98" s="14" t="s">
        <v>341</v>
      </c>
      <c r="L98" s="14" t="s">
        <v>2779</v>
      </c>
      <c r="M98" s="15" t="s">
        <v>538</v>
      </c>
    </row>
    <row r="99" spans="2:13" x14ac:dyDescent="0.3">
      <c r="B99" s="17">
        <v>45291</v>
      </c>
      <c r="C99" s="12" t="s">
        <v>228</v>
      </c>
      <c r="D99" s="12" t="s">
        <v>37</v>
      </c>
      <c r="E99" s="12">
        <v>3922300000</v>
      </c>
      <c r="F99" s="12">
        <v>4222000000</v>
      </c>
      <c r="G99" s="12">
        <v>8144300000</v>
      </c>
      <c r="H99" s="12">
        <v>22</v>
      </c>
      <c r="I99" s="12">
        <v>55400000</v>
      </c>
      <c r="J99" s="12">
        <v>6.8488916910828422E-3</v>
      </c>
      <c r="K99" s="12" t="s">
        <v>340</v>
      </c>
      <c r="L99" s="12" t="s">
        <v>3129</v>
      </c>
      <c r="M99" s="13" t="s">
        <v>850</v>
      </c>
    </row>
    <row r="100" spans="2:13" x14ac:dyDescent="0.3">
      <c r="B100" s="18">
        <v>45291</v>
      </c>
      <c r="C100" s="14" t="s">
        <v>293</v>
      </c>
      <c r="D100" s="14" t="s">
        <v>102</v>
      </c>
      <c r="E100" s="14">
        <v>13309700000</v>
      </c>
      <c r="F100" s="14">
        <v>389200000</v>
      </c>
      <c r="G100" s="14">
        <v>13698900000</v>
      </c>
      <c r="H100" s="14">
        <v>15</v>
      </c>
      <c r="I100" s="14">
        <v>-56900000</v>
      </c>
      <c r="J100" s="14">
        <v>-4.1364369938498673E-3</v>
      </c>
      <c r="K100" s="14" t="s">
        <v>341</v>
      </c>
      <c r="L100" s="14" t="s">
        <v>1382</v>
      </c>
      <c r="M100" s="15" t="s">
        <v>596</v>
      </c>
    </row>
    <row r="101" spans="2:13" x14ac:dyDescent="0.3">
      <c r="B101" s="17">
        <v>45291</v>
      </c>
      <c r="C101" s="12" t="s">
        <v>300</v>
      </c>
      <c r="D101" s="12" t="s">
        <v>109</v>
      </c>
      <c r="E101" s="12">
        <v>300000</v>
      </c>
      <c r="F101" s="12">
        <v>400000</v>
      </c>
      <c r="G101" s="12">
        <v>700000</v>
      </c>
      <c r="H101" s="12">
        <v>113</v>
      </c>
      <c r="I101" s="12">
        <v>-100000</v>
      </c>
      <c r="J101" s="12">
        <v>-0.125</v>
      </c>
      <c r="K101" s="12" t="s">
        <v>341</v>
      </c>
      <c r="L101" s="12" t="s">
        <v>456</v>
      </c>
      <c r="M101" s="13" t="s">
        <v>503</v>
      </c>
    </row>
    <row r="102" spans="2:13" x14ac:dyDescent="0.3">
      <c r="B102" s="18">
        <v>45291</v>
      </c>
      <c r="C102" s="14" t="s">
        <v>328</v>
      </c>
      <c r="D102" s="14" t="s">
        <v>144</v>
      </c>
      <c r="E102" s="14">
        <v>1514900000</v>
      </c>
      <c r="F102" s="14">
        <v>126000000</v>
      </c>
      <c r="G102" s="14">
        <v>1640900000</v>
      </c>
      <c r="H102" s="14">
        <v>43</v>
      </c>
      <c r="I102" s="14">
        <v>45400000</v>
      </c>
      <c r="J102" s="14">
        <v>2.8455029771231589E-2</v>
      </c>
      <c r="K102" s="14" t="s">
        <v>340</v>
      </c>
      <c r="L102" s="14" t="s">
        <v>1886</v>
      </c>
      <c r="M102" s="15" t="s">
        <v>1368</v>
      </c>
    </row>
    <row r="103" spans="2:13" x14ac:dyDescent="0.3">
      <c r="B103" s="17">
        <v>45291</v>
      </c>
      <c r="C103" s="12" t="s">
        <v>332</v>
      </c>
      <c r="D103" s="12" t="s">
        <v>149</v>
      </c>
      <c r="E103" s="12">
        <v>5300000</v>
      </c>
      <c r="F103" s="12">
        <v>0</v>
      </c>
      <c r="G103" s="12">
        <v>5300000</v>
      </c>
      <c r="H103" s="12">
        <v>101</v>
      </c>
      <c r="I103" s="12">
        <v>-100000</v>
      </c>
      <c r="J103" s="12">
        <v>-1.8518518518518521E-2</v>
      </c>
      <c r="K103" s="12" t="s">
        <v>341</v>
      </c>
      <c r="L103" s="12" t="s">
        <v>613</v>
      </c>
      <c r="M103" s="13" t="s">
        <v>503</v>
      </c>
    </row>
    <row r="104" spans="2:13" x14ac:dyDescent="0.3">
      <c r="B104" s="18">
        <v>45291</v>
      </c>
      <c r="C104" s="14" t="s">
        <v>263</v>
      </c>
      <c r="D104" s="14" t="s">
        <v>72</v>
      </c>
      <c r="E104" s="14">
        <v>41800000</v>
      </c>
      <c r="F104" s="14">
        <v>0</v>
      </c>
      <c r="G104" s="14">
        <v>41800000</v>
      </c>
      <c r="H104" s="14">
        <v>85</v>
      </c>
      <c r="I104" s="14">
        <v>-2300000</v>
      </c>
      <c r="J104" s="14">
        <v>-5.2154195011337869E-2</v>
      </c>
      <c r="K104" s="14" t="s">
        <v>341</v>
      </c>
      <c r="L104" s="14" t="s">
        <v>2764</v>
      </c>
      <c r="M104" s="15" t="s">
        <v>1923</v>
      </c>
    </row>
    <row r="105" spans="2:13" x14ac:dyDescent="0.3">
      <c r="B105" s="17">
        <v>45291</v>
      </c>
      <c r="C105" s="12" t="s">
        <v>264</v>
      </c>
      <c r="D105" s="12" t="s">
        <v>73</v>
      </c>
      <c r="E105" s="12">
        <v>850200000</v>
      </c>
      <c r="F105" s="12">
        <v>538000000</v>
      </c>
      <c r="G105" s="12">
        <v>1388200000</v>
      </c>
      <c r="H105" s="12">
        <v>45</v>
      </c>
      <c r="I105" s="12">
        <v>-26700000</v>
      </c>
      <c r="J105" s="12">
        <v>-1.887059156124108E-2</v>
      </c>
      <c r="K105" s="12" t="s">
        <v>341</v>
      </c>
      <c r="L105" s="12" t="s">
        <v>2614</v>
      </c>
      <c r="M105" s="13" t="s">
        <v>1559</v>
      </c>
    </row>
    <row r="106" spans="2:13" x14ac:dyDescent="0.3">
      <c r="B106" s="18">
        <v>45291</v>
      </c>
      <c r="C106" s="14" t="s">
        <v>265</v>
      </c>
      <c r="D106" s="14" t="s">
        <v>74</v>
      </c>
      <c r="E106" s="14">
        <v>1119100000</v>
      </c>
      <c r="F106" s="14">
        <v>342500000</v>
      </c>
      <c r="G106" s="14">
        <v>1461600000</v>
      </c>
      <c r="H106" s="14">
        <v>44</v>
      </c>
      <c r="I106" s="14">
        <v>125900000</v>
      </c>
      <c r="J106" s="14">
        <v>9.4257692595642734E-2</v>
      </c>
      <c r="K106" s="14" t="s">
        <v>340</v>
      </c>
      <c r="L106" s="14" t="s">
        <v>2467</v>
      </c>
      <c r="M106" s="15" t="s">
        <v>391</v>
      </c>
    </row>
    <row r="107" spans="2:13" x14ac:dyDescent="0.3">
      <c r="B107" s="17">
        <v>45291</v>
      </c>
      <c r="C107" s="12" t="s">
        <v>266</v>
      </c>
      <c r="D107" s="12" t="s">
        <v>75</v>
      </c>
      <c r="E107" s="12">
        <v>0</v>
      </c>
      <c r="F107" s="12">
        <v>32200000</v>
      </c>
      <c r="G107" s="12">
        <v>32200000</v>
      </c>
      <c r="H107" s="12">
        <v>88</v>
      </c>
      <c r="I107" s="12">
        <v>-6899999.9999999963</v>
      </c>
      <c r="J107" s="12">
        <v>-0.17647058823529399</v>
      </c>
      <c r="K107" s="12" t="s">
        <v>341</v>
      </c>
      <c r="L107" s="12" t="s">
        <v>374</v>
      </c>
      <c r="M107" s="13" t="s">
        <v>2427</v>
      </c>
    </row>
    <row r="108" spans="2:13" x14ac:dyDescent="0.3">
      <c r="B108" s="18">
        <v>45291</v>
      </c>
      <c r="C108" s="14" t="s">
        <v>267</v>
      </c>
      <c r="D108" s="14" t="s">
        <v>76</v>
      </c>
      <c r="E108" s="14">
        <v>21390600000</v>
      </c>
      <c r="F108" s="14">
        <v>7610000000</v>
      </c>
      <c r="G108" s="14">
        <v>29000600000</v>
      </c>
      <c r="H108" s="14">
        <v>5</v>
      </c>
      <c r="I108" s="14">
        <v>949100000</v>
      </c>
      <c r="J108" s="14">
        <v>3.3834197814733617E-2</v>
      </c>
      <c r="K108" s="14" t="s">
        <v>340</v>
      </c>
      <c r="L108" s="14" t="s">
        <v>3096</v>
      </c>
      <c r="M108" s="15" t="s">
        <v>3130</v>
      </c>
    </row>
    <row r="109" spans="2:13" x14ac:dyDescent="0.3">
      <c r="B109" s="17">
        <v>45291</v>
      </c>
      <c r="C109" s="12" t="s">
        <v>268</v>
      </c>
      <c r="D109" s="12" t="s">
        <v>77</v>
      </c>
      <c r="E109" s="12">
        <v>35200000</v>
      </c>
      <c r="F109" s="12">
        <v>0</v>
      </c>
      <c r="G109" s="12">
        <v>35200000</v>
      </c>
      <c r="H109" s="12">
        <v>87</v>
      </c>
      <c r="I109" s="12">
        <v>-500000</v>
      </c>
      <c r="J109" s="12">
        <v>-1.4005602240896361E-2</v>
      </c>
      <c r="K109" s="12" t="s">
        <v>341</v>
      </c>
      <c r="L109" s="12" t="s">
        <v>1133</v>
      </c>
      <c r="M109" s="13" t="s">
        <v>472</v>
      </c>
    </row>
    <row r="110" spans="2:13" x14ac:dyDescent="0.3">
      <c r="B110" s="18">
        <v>45291</v>
      </c>
      <c r="C110" s="14" t="s">
        <v>269</v>
      </c>
      <c r="D110" s="14" t="s">
        <v>78</v>
      </c>
      <c r="E110" s="14">
        <v>13328200000</v>
      </c>
      <c r="F110" s="14">
        <v>111300000</v>
      </c>
      <c r="G110" s="14">
        <v>13439500000</v>
      </c>
      <c r="H110" s="14">
        <v>16</v>
      </c>
      <c r="I110" s="14">
        <v>97400000</v>
      </c>
      <c r="J110" s="14">
        <v>7.3002001184221373E-3</v>
      </c>
      <c r="K110" s="14" t="s">
        <v>340</v>
      </c>
      <c r="L110" s="14" t="s">
        <v>603</v>
      </c>
      <c r="M110" s="15" t="s">
        <v>2597</v>
      </c>
    </row>
    <row r="111" spans="2:13" x14ac:dyDescent="0.3">
      <c r="B111" s="17">
        <v>45291</v>
      </c>
      <c r="C111" s="12" t="s">
        <v>271</v>
      </c>
      <c r="D111" s="12" t="s">
        <v>80</v>
      </c>
      <c r="E111" s="12">
        <v>831600000</v>
      </c>
      <c r="F111" s="12">
        <v>161900000</v>
      </c>
      <c r="G111" s="12">
        <v>993500000</v>
      </c>
      <c r="H111" s="12">
        <v>49</v>
      </c>
      <c r="I111" s="12">
        <v>29400000</v>
      </c>
      <c r="J111" s="12">
        <v>3.0494761954154129E-2</v>
      </c>
      <c r="K111" s="12" t="s">
        <v>340</v>
      </c>
      <c r="L111" s="12" t="s">
        <v>3131</v>
      </c>
      <c r="M111" s="13" t="s">
        <v>926</v>
      </c>
    </row>
    <row r="112" spans="2:13" x14ac:dyDescent="0.3">
      <c r="B112" s="18">
        <v>45291</v>
      </c>
      <c r="C112" s="14" t="s">
        <v>272</v>
      </c>
      <c r="D112" s="14" t="s">
        <v>81</v>
      </c>
      <c r="E112" s="14">
        <v>1713300000</v>
      </c>
      <c r="F112" s="14">
        <v>81900000</v>
      </c>
      <c r="G112" s="14">
        <v>1795200000</v>
      </c>
      <c r="H112" s="14">
        <v>42</v>
      </c>
      <c r="I112" s="14">
        <v>38600000</v>
      </c>
      <c r="J112" s="14">
        <v>2.1974268473186839E-2</v>
      </c>
      <c r="K112" s="14" t="s">
        <v>340</v>
      </c>
      <c r="L112" s="14" t="s">
        <v>2336</v>
      </c>
      <c r="M112" s="15" t="s">
        <v>1977</v>
      </c>
    </row>
    <row r="113" spans="2:13" x14ac:dyDescent="0.3">
      <c r="B113" s="17">
        <v>45291</v>
      </c>
      <c r="C113" s="12" t="s">
        <v>273</v>
      </c>
      <c r="D113" s="12" t="s">
        <v>82</v>
      </c>
      <c r="E113" s="12">
        <v>1033900000</v>
      </c>
      <c r="F113" s="12">
        <v>110000000</v>
      </c>
      <c r="G113" s="12">
        <v>1143900000</v>
      </c>
      <c r="H113" s="12">
        <v>47</v>
      </c>
      <c r="I113" s="12">
        <v>22700000</v>
      </c>
      <c r="J113" s="12">
        <v>2.0246164823403499E-2</v>
      </c>
      <c r="K113" s="12" t="s">
        <v>340</v>
      </c>
      <c r="L113" s="12" t="s">
        <v>1545</v>
      </c>
      <c r="M113" s="13" t="s">
        <v>2760</v>
      </c>
    </row>
    <row r="114" spans="2:13" x14ac:dyDescent="0.3">
      <c r="B114" s="18">
        <v>45291</v>
      </c>
      <c r="C114" s="14" t="s">
        <v>275</v>
      </c>
      <c r="D114" s="14" t="s">
        <v>84</v>
      </c>
      <c r="E114" s="14">
        <v>1400000</v>
      </c>
      <c r="F114" s="14">
        <v>0</v>
      </c>
      <c r="G114" s="14">
        <v>1400000</v>
      </c>
      <c r="H114" s="14">
        <v>110</v>
      </c>
      <c r="I114" s="14">
        <v>0</v>
      </c>
      <c r="J114" s="14">
        <v>0</v>
      </c>
      <c r="K114" s="14" t="s">
        <v>339</v>
      </c>
      <c r="L114" s="14" t="s">
        <v>550</v>
      </c>
      <c r="M114" s="15" t="s">
        <v>348</v>
      </c>
    </row>
    <row r="115" spans="2:13" x14ac:dyDescent="0.3">
      <c r="B115" s="17">
        <v>45291</v>
      </c>
      <c r="C115" s="12" t="s">
        <v>289</v>
      </c>
      <c r="D115" s="12" t="s">
        <v>98</v>
      </c>
      <c r="E115" s="12">
        <v>0</v>
      </c>
      <c r="F115" s="12">
        <v>0</v>
      </c>
      <c r="G115" s="12">
        <v>0</v>
      </c>
      <c r="H115" s="12">
        <v>125</v>
      </c>
      <c r="I115" s="12">
        <v>0</v>
      </c>
      <c r="J115" s="12"/>
      <c r="K115" s="12" t="s">
        <v>339</v>
      </c>
      <c r="L115" s="12" t="s">
        <v>348</v>
      </c>
      <c r="M115" s="13" t="s">
        <v>348</v>
      </c>
    </row>
    <row r="116" spans="2:13" x14ac:dyDescent="0.3">
      <c r="B116" s="18">
        <v>45291</v>
      </c>
      <c r="C116" s="14" t="s">
        <v>323</v>
      </c>
      <c r="D116" s="14" t="s">
        <v>133</v>
      </c>
      <c r="E116" s="14">
        <v>4165600000</v>
      </c>
      <c r="F116" s="14">
        <v>129500000</v>
      </c>
      <c r="G116" s="14">
        <v>4295100000</v>
      </c>
      <c r="H116" s="14">
        <v>31</v>
      </c>
      <c r="I116" s="14">
        <v>9200000</v>
      </c>
      <c r="J116" s="14">
        <v>2.1465736484752329E-3</v>
      </c>
      <c r="K116" s="14" t="s">
        <v>340</v>
      </c>
      <c r="L116" s="14" t="s">
        <v>360</v>
      </c>
      <c r="M116" s="15" t="s">
        <v>1129</v>
      </c>
    </row>
    <row r="117" spans="2:13" x14ac:dyDescent="0.3">
      <c r="B117" s="17">
        <v>45291</v>
      </c>
      <c r="C117" s="12" t="s">
        <v>276</v>
      </c>
      <c r="D117" s="12" t="s">
        <v>85</v>
      </c>
      <c r="E117" s="12">
        <v>5389100000</v>
      </c>
      <c r="F117" s="12">
        <v>209300000</v>
      </c>
      <c r="G117" s="12">
        <v>5598400000</v>
      </c>
      <c r="H117" s="12">
        <v>28</v>
      </c>
      <c r="I117" s="12">
        <v>36700000</v>
      </c>
      <c r="J117" s="12">
        <v>6.5987018357696386E-3</v>
      </c>
      <c r="K117" s="12" t="s">
        <v>340</v>
      </c>
      <c r="L117" s="12" t="s">
        <v>3015</v>
      </c>
      <c r="M117" s="13" t="s">
        <v>1215</v>
      </c>
    </row>
    <row r="118" spans="2:13" x14ac:dyDescent="0.3">
      <c r="B118" s="18">
        <v>45291</v>
      </c>
      <c r="C118" s="14" t="s">
        <v>278</v>
      </c>
      <c r="D118" s="14" t="s">
        <v>87</v>
      </c>
      <c r="E118" s="14">
        <v>13976800000</v>
      </c>
      <c r="F118" s="14">
        <v>855100000</v>
      </c>
      <c r="G118" s="14">
        <v>14831900000</v>
      </c>
      <c r="H118" s="14">
        <v>13</v>
      </c>
      <c r="I118" s="14">
        <v>117300000</v>
      </c>
      <c r="J118" s="14">
        <v>7.9716743914207654E-3</v>
      </c>
      <c r="K118" s="14" t="s">
        <v>340</v>
      </c>
      <c r="L118" s="14" t="s">
        <v>3132</v>
      </c>
      <c r="M118" s="15" t="s">
        <v>1549</v>
      </c>
    </row>
    <row r="119" spans="2:13" x14ac:dyDescent="0.3">
      <c r="B119" s="17">
        <v>45291</v>
      </c>
      <c r="C119" s="12" t="s">
        <v>279</v>
      </c>
      <c r="D119" s="12" t="s">
        <v>88</v>
      </c>
      <c r="E119" s="12">
        <v>0</v>
      </c>
      <c r="F119" s="12">
        <v>2400000</v>
      </c>
      <c r="G119" s="12">
        <v>2400000</v>
      </c>
      <c r="H119" s="12">
        <v>105</v>
      </c>
      <c r="I119" s="12">
        <v>-2600000</v>
      </c>
      <c r="J119" s="12">
        <v>-0.52</v>
      </c>
      <c r="K119" s="12" t="s">
        <v>341</v>
      </c>
      <c r="L119" s="12" t="s">
        <v>907</v>
      </c>
      <c r="M119" s="13" t="s">
        <v>927</v>
      </c>
    </row>
    <row r="120" spans="2:13" x14ac:dyDescent="0.3">
      <c r="B120" s="18">
        <v>45291</v>
      </c>
      <c r="C120" s="14" t="s">
        <v>280</v>
      </c>
      <c r="D120" s="14" t="s">
        <v>89</v>
      </c>
      <c r="E120" s="14">
        <v>45300000</v>
      </c>
      <c r="F120" s="14">
        <v>0</v>
      </c>
      <c r="G120" s="14">
        <v>45300000</v>
      </c>
      <c r="H120" s="14">
        <v>83</v>
      </c>
      <c r="I120" s="14">
        <v>-3000000</v>
      </c>
      <c r="J120" s="14">
        <v>-6.2111801242236017E-2</v>
      </c>
      <c r="K120" s="14" t="s">
        <v>341</v>
      </c>
      <c r="L120" s="14" t="s">
        <v>2045</v>
      </c>
      <c r="M120" s="15" t="s">
        <v>1086</v>
      </c>
    </row>
    <row r="121" spans="2:13" x14ac:dyDescent="0.3">
      <c r="B121" s="17">
        <v>45291</v>
      </c>
      <c r="C121" s="12" t="s">
        <v>281</v>
      </c>
      <c r="D121" s="12" t="s">
        <v>90</v>
      </c>
      <c r="E121" s="12">
        <v>127700000</v>
      </c>
      <c r="F121" s="12">
        <v>3909200000</v>
      </c>
      <c r="G121" s="12">
        <v>4036900000</v>
      </c>
      <c r="H121" s="12">
        <v>32</v>
      </c>
      <c r="I121" s="12">
        <v>-216400000</v>
      </c>
      <c r="J121" s="12">
        <v>-5.0878141678226317E-2</v>
      </c>
      <c r="K121" s="12" t="s">
        <v>341</v>
      </c>
      <c r="L121" s="12" t="s">
        <v>428</v>
      </c>
      <c r="M121" s="13" t="s">
        <v>2141</v>
      </c>
    </row>
    <row r="122" spans="2:13" x14ac:dyDescent="0.3">
      <c r="B122" s="18">
        <v>45291</v>
      </c>
      <c r="C122" s="14" t="s">
        <v>282</v>
      </c>
      <c r="D122" s="14" t="s">
        <v>91</v>
      </c>
      <c r="E122" s="14">
        <v>196800000</v>
      </c>
      <c r="F122" s="14">
        <v>0</v>
      </c>
      <c r="G122" s="14">
        <v>196800000</v>
      </c>
      <c r="H122" s="14">
        <v>66</v>
      </c>
      <c r="I122" s="14">
        <v>39100000</v>
      </c>
      <c r="J122" s="14">
        <v>0.24793912492073561</v>
      </c>
      <c r="K122" s="14" t="s">
        <v>340</v>
      </c>
      <c r="L122" s="14" t="s">
        <v>2452</v>
      </c>
      <c r="M122" s="15" t="s">
        <v>2032</v>
      </c>
    </row>
    <row r="123" spans="2:13" x14ac:dyDescent="0.3">
      <c r="B123" s="17">
        <v>45291</v>
      </c>
      <c r="C123" s="12" t="s">
        <v>283</v>
      </c>
      <c r="D123" s="12" t="s">
        <v>92</v>
      </c>
      <c r="E123" s="12">
        <v>10277600000</v>
      </c>
      <c r="F123" s="12">
        <v>945000000</v>
      </c>
      <c r="G123" s="12">
        <v>11222600000</v>
      </c>
      <c r="H123" s="12">
        <v>18</v>
      </c>
      <c r="I123" s="12">
        <v>21200000</v>
      </c>
      <c r="J123" s="12">
        <v>1.8926205652864819E-3</v>
      </c>
      <c r="K123" s="12" t="s">
        <v>340</v>
      </c>
      <c r="L123" s="12" t="s">
        <v>446</v>
      </c>
      <c r="M123" s="13" t="s">
        <v>2547</v>
      </c>
    </row>
    <row r="124" spans="2:13" x14ac:dyDescent="0.3">
      <c r="B124" s="18">
        <v>45291</v>
      </c>
      <c r="C124" s="14" t="s">
        <v>284</v>
      </c>
      <c r="D124" s="14" t="s">
        <v>93</v>
      </c>
      <c r="E124" s="14">
        <v>187900000</v>
      </c>
      <c r="F124" s="14">
        <v>7200000</v>
      </c>
      <c r="G124" s="14">
        <v>195100000</v>
      </c>
      <c r="H124" s="14">
        <v>67</v>
      </c>
      <c r="I124" s="14">
        <v>2500000</v>
      </c>
      <c r="J124" s="14">
        <v>1.2980269989615781E-2</v>
      </c>
      <c r="K124" s="14" t="s">
        <v>340</v>
      </c>
      <c r="L124" s="14" t="s">
        <v>1380</v>
      </c>
      <c r="M124" s="15" t="s">
        <v>667</v>
      </c>
    </row>
    <row r="125" spans="2:13" x14ac:dyDescent="0.3">
      <c r="B125" s="17">
        <v>45291</v>
      </c>
      <c r="C125" s="12" t="s">
        <v>285</v>
      </c>
      <c r="D125" s="12" t="s">
        <v>94</v>
      </c>
      <c r="E125" s="12">
        <v>2100000</v>
      </c>
      <c r="F125" s="12">
        <v>2100000</v>
      </c>
      <c r="G125" s="12">
        <v>4200000</v>
      </c>
      <c r="H125" s="12">
        <v>102</v>
      </c>
      <c r="I125" s="12">
        <v>-1100000</v>
      </c>
      <c r="J125" s="12">
        <v>-0.20754716981132079</v>
      </c>
      <c r="K125" s="12" t="s">
        <v>341</v>
      </c>
      <c r="L125" s="12" t="s">
        <v>724</v>
      </c>
      <c r="M125" s="13" t="s">
        <v>512</v>
      </c>
    </row>
    <row r="126" spans="2:13" x14ac:dyDescent="0.3">
      <c r="B126" s="18">
        <v>45291</v>
      </c>
      <c r="C126" s="14" t="s">
        <v>287</v>
      </c>
      <c r="D126" s="14" t="s">
        <v>96</v>
      </c>
      <c r="E126" s="14">
        <v>40300000</v>
      </c>
      <c r="F126" s="14">
        <v>500000</v>
      </c>
      <c r="G126" s="14">
        <v>40800000</v>
      </c>
      <c r="H126" s="14">
        <v>86</v>
      </c>
      <c r="I126" s="14">
        <v>1500000</v>
      </c>
      <c r="J126" s="14">
        <v>3.8167938931297711E-2</v>
      </c>
      <c r="K126" s="14" t="s">
        <v>340</v>
      </c>
      <c r="L126" s="14" t="s">
        <v>389</v>
      </c>
      <c r="M126" s="15" t="s">
        <v>461</v>
      </c>
    </row>
    <row r="127" spans="2:13" x14ac:dyDescent="0.3">
      <c r="B127" s="17">
        <v>45291</v>
      </c>
      <c r="C127" s="12" t="s">
        <v>288</v>
      </c>
      <c r="D127" s="12" t="s">
        <v>97</v>
      </c>
      <c r="E127" s="12">
        <v>48700000</v>
      </c>
      <c r="F127" s="12">
        <v>2400000</v>
      </c>
      <c r="G127" s="12">
        <v>51100000</v>
      </c>
      <c r="H127" s="12">
        <v>81</v>
      </c>
      <c r="I127" s="12">
        <v>800000</v>
      </c>
      <c r="J127" s="12">
        <v>1.5904572564612321E-2</v>
      </c>
      <c r="K127" s="12" t="s">
        <v>340</v>
      </c>
      <c r="L127" s="12" t="s">
        <v>2375</v>
      </c>
      <c r="M127" s="13" t="s">
        <v>365</v>
      </c>
    </row>
    <row r="128" spans="2:13" x14ac:dyDescent="0.3">
      <c r="B128" s="18">
        <v>45291</v>
      </c>
      <c r="C128" s="14" t="s">
        <v>259</v>
      </c>
      <c r="D128" s="14" t="s">
        <v>68</v>
      </c>
      <c r="E128" s="14">
        <v>151985500000</v>
      </c>
      <c r="F128" s="14">
        <v>36449900000</v>
      </c>
      <c r="G128" s="14">
        <v>188435400000</v>
      </c>
      <c r="H128" s="14">
        <v>3</v>
      </c>
      <c r="I128" s="14">
        <v>-392500000</v>
      </c>
      <c r="J128" s="14">
        <v>-2.0786123237085201E-3</v>
      </c>
      <c r="K128" s="14" t="s">
        <v>341</v>
      </c>
      <c r="L128" s="14" t="s">
        <v>453</v>
      </c>
      <c r="M128" s="15" t="s">
        <v>998</v>
      </c>
    </row>
    <row r="129" spans="2:13" x14ac:dyDescent="0.3">
      <c r="B129" s="17">
        <v>45291</v>
      </c>
      <c r="C129" s="12" t="s">
        <v>327</v>
      </c>
      <c r="D129" s="12" t="s">
        <v>145</v>
      </c>
      <c r="E129" s="12">
        <v>0</v>
      </c>
      <c r="F129" s="12">
        <v>0</v>
      </c>
      <c r="G129" s="12">
        <v>0</v>
      </c>
      <c r="H129" s="12">
        <v>120</v>
      </c>
      <c r="I129" s="12">
        <v>0</v>
      </c>
      <c r="J129" s="12"/>
      <c r="K129" s="12" t="s">
        <v>339</v>
      </c>
      <c r="L129" s="12" t="s">
        <v>348</v>
      </c>
      <c r="M129" s="13" t="s">
        <v>348</v>
      </c>
    </row>
    <row r="130" spans="2:13" x14ac:dyDescent="0.3">
      <c r="B130" s="18">
        <v>45291</v>
      </c>
      <c r="C130" s="14" t="s">
        <v>197</v>
      </c>
      <c r="D130" s="14" t="s">
        <v>5</v>
      </c>
      <c r="E130" s="14">
        <v>481800000</v>
      </c>
      <c r="F130" s="14">
        <v>0</v>
      </c>
      <c r="G130" s="14">
        <v>481800000</v>
      </c>
      <c r="H130" s="14">
        <v>55</v>
      </c>
      <c r="I130" s="14">
        <v>1200000</v>
      </c>
      <c r="J130" s="14">
        <v>2.496878901373283E-3</v>
      </c>
      <c r="K130" s="14" t="s">
        <v>340</v>
      </c>
      <c r="L130" s="14" t="s">
        <v>3133</v>
      </c>
      <c r="M130" s="15" t="s">
        <v>369</v>
      </c>
    </row>
    <row r="131" spans="2:13" x14ac:dyDescent="0.3">
      <c r="B131" s="17">
        <v>45291</v>
      </c>
      <c r="C131" s="12" t="s">
        <v>277</v>
      </c>
      <c r="D131" s="12" t="s">
        <v>86</v>
      </c>
      <c r="E131" s="12">
        <v>10000000</v>
      </c>
      <c r="F131" s="12">
        <v>0</v>
      </c>
      <c r="G131" s="12">
        <v>10000000</v>
      </c>
      <c r="H131" s="12">
        <v>96</v>
      </c>
      <c r="I131" s="12">
        <v>0</v>
      </c>
      <c r="J131" s="12">
        <v>0</v>
      </c>
      <c r="K131" s="12" t="s">
        <v>339</v>
      </c>
      <c r="L131" s="12" t="s">
        <v>785</v>
      </c>
      <c r="M131" s="13" t="s">
        <v>348</v>
      </c>
    </row>
    <row r="132" spans="2:13" x14ac:dyDescent="0.3">
      <c r="B132" s="18">
        <v>45291</v>
      </c>
      <c r="C132" s="14" t="s">
        <v>294</v>
      </c>
      <c r="D132" s="14" t="s">
        <v>103</v>
      </c>
      <c r="E132" s="14">
        <v>0</v>
      </c>
      <c r="F132" s="14">
        <v>0</v>
      </c>
      <c r="G132" s="14">
        <v>0</v>
      </c>
      <c r="H132" s="14">
        <v>119</v>
      </c>
      <c r="I132" s="14">
        <v>0</v>
      </c>
      <c r="J132" s="14"/>
      <c r="K132" s="14" t="s">
        <v>339</v>
      </c>
      <c r="L132" s="14" t="s">
        <v>348</v>
      </c>
      <c r="M132" s="15" t="s">
        <v>348</v>
      </c>
    </row>
    <row r="133" spans="2:13" x14ac:dyDescent="0.3">
      <c r="B133" s="17">
        <v>45291</v>
      </c>
      <c r="C133" s="12" t="s">
        <v>262</v>
      </c>
      <c r="D133" s="12" t="s">
        <v>71</v>
      </c>
      <c r="E133" s="12">
        <v>447500000</v>
      </c>
      <c r="F133" s="12">
        <v>79300000</v>
      </c>
      <c r="G133" s="12">
        <v>526800000</v>
      </c>
      <c r="H133" s="12">
        <v>53</v>
      </c>
      <c r="I133" s="12">
        <v>-9100000</v>
      </c>
      <c r="J133" s="12">
        <v>-1.6980779996267958E-2</v>
      </c>
      <c r="K133" s="12" t="s">
        <v>341</v>
      </c>
      <c r="L133" s="12" t="s">
        <v>1425</v>
      </c>
      <c r="M133" s="13" t="s">
        <v>966</v>
      </c>
    </row>
    <row r="134" spans="2:13" x14ac:dyDescent="0.3">
      <c r="B134" s="18">
        <v>45291</v>
      </c>
      <c r="C134" s="14" t="s">
        <v>290</v>
      </c>
      <c r="D134" s="14" t="s">
        <v>99</v>
      </c>
      <c r="E134" s="14">
        <v>252900000</v>
      </c>
      <c r="F134" s="14">
        <v>0</v>
      </c>
      <c r="G134" s="14">
        <v>252900000</v>
      </c>
      <c r="H134" s="14">
        <v>64</v>
      </c>
      <c r="I134" s="14">
        <v>9100000</v>
      </c>
      <c r="J134" s="14">
        <v>3.7325676784249383E-2</v>
      </c>
      <c r="K134" s="14" t="s">
        <v>340</v>
      </c>
      <c r="L134" s="14" t="s">
        <v>1649</v>
      </c>
      <c r="M134" s="15" t="s">
        <v>1415</v>
      </c>
    </row>
    <row r="135" spans="2:13" x14ac:dyDescent="0.3">
      <c r="B135" s="17">
        <v>45291</v>
      </c>
      <c r="C135" s="12" t="s">
        <v>295</v>
      </c>
      <c r="D135" s="12" t="s">
        <v>104</v>
      </c>
      <c r="E135" s="12">
        <v>1615100000</v>
      </c>
      <c r="F135" s="12">
        <v>2848700000</v>
      </c>
      <c r="G135" s="12">
        <v>4463800000</v>
      </c>
      <c r="H135" s="12">
        <v>30</v>
      </c>
      <c r="I135" s="12">
        <v>145900000</v>
      </c>
      <c r="J135" s="12">
        <v>3.3789573635331992E-2</v>
      </c>
      <c r="K135" s="12" t="s">
        <v>340</v>
      </c>
      <c r="L135" s="12" t="s">
        <v>3134</v>
      </c>
      <c r="M135" s="13" t="s">
        <v>1026</v>
      </c>
    </row>
    <row r="136" spans="2:13" x14ac:dyDescent="0.3">
      <c r="B136" s="18">
        <v>45291</v>
      </c>
      <c r="C136" s="14" t="s">
        <v>322</v>
      </c>
      <c r="D136" s="14" t="s">
        <v>132</v>
      </c>
      <c r="E136" s="14">
        <v>8657500000</v>
      </c>
      <c r="F136" s="14">
        <v>0</v>
      </c>
      <c r="G136" s="14">
        <v>8657500000</v>
      </c>
      <c r="H136" s="14">
        <v>21</v>
      </c>
      <c r="I136" s="14">
        <v>102200000.000001</v>
      </c>
      <c r="J136" s="14">
        <v>1.1945811368391641E-2</v>
      </c>
      <c r="K136" s="14" t="s">
        <v>340</v>
      </c>
      <c r="L136" s="14" t="s">
        <v>3135</v>
      </c>
      <c r="M136" s="15" t="s">
        <v>612</v>
      </c>
    </row>
    <row r="137" spans="2:13" x14ac:dyDescent="0.3">
      <c r="B137" s="17">
        <v>45291</v>
      </c>
      <c r="C137" s="12" t="s">
        <v>296</v>
      </c>
      <c r="D137" s="12" t="s">
        <v>105</v>
      </c>
      <c r="E137" s="12">
        <v>746500000</v>
      </c>
      <c r="F137" s="12">
        <v>0</v>
      </c>
      <c r="G137" s="12">
        <v>746500000</v>
      </c>
      <c r="H137" s="12">
        <v>51</v>
      </c>
      <c r="I137" s="12">
        <v>-6500000</v>
      </c>
      <c r="J137" s="12">
        <v>-8.6321381142098266E-3</v>
      </c>
      <c r="K137" s="12" t="s">
        <v>341</v>
      </c>
      <c r="L137" s="12" t="s">
        <v>3136</v>
      </c>
      <c r="M137" s="13" t="s">
        <v>2366</v>
      </c>
    </row>
    <row r="138" spans="2:13" x14ac:dyDescent="0.3">
      <c r="B138" s="18">
        <v>45291</v>
      </c>
      <c r="C138" s="14" t="s">
        <v>333</v>
      </c>
      <c r="D138" s="14" t="s">
        <v>150</v>
      </c>
      <c r="E138" s="14">
        <v>600000</v>
      </c>
      <c r="F138" s="14">
        <v>0</v>
      </c>
      <c r="G138" s="14">
        <v>600000</v>
      </c>
      <c r="H138" s="14">
        <v>114</v>
      </c>
      <c r="I138" s="14">
        <v>-200000</v>
      </c>
      <c r="J138" s="14">
        <v>-0.25</v>
      </c>
      <c r="K138" s="14" t="s">
        <v>341</v>
      </c>
      <c r="L138" s="14" t="s">
        <v>451</v>
      </c>
      <c r="M138" s="15" t="s">
        <v>497</v>
      </c>
    </row>
    <row r="139" spans="2:13" x14ac:dyDescent="0.3">
      <c r="B139" s="17">
        <v>45291</v>
      </c>
      <c r="C139" s="12" t="s">
        <v>297</v>
      </c>
      <c r="D139" s="12" t="s">
        <v>106</v>
      </c>
      <c r="E139" s="12">
        <v>278100000</v>
      </c>
      <c r="F139" s="12">
        <v>0</v>
      </c>
      <c r="G139" s="12">
        <v>278100000</v>
      </c>
      <c r="H139" s="12">
        <v>63</v>
      </c>
      <c r="I139" s="12">
        <v>13200000.00000003</v>
      </c>
      <c r="J139" s="12">
        <v>4.9830124575311559E-2</v>
      </c>
      <c r="K139" s="12" t="s">
        <v>340</v>
      </c>
      <c r="L139" s="12" t="s">
        <v>516</v>
      </c>
      <c r="M139" s="13" t="s">
        <v>889</v>
      </c>
    </row>
    <row r="140" spans="2:13" x14ac:dyDescent="0.3">
      <c r="B140" s="18">
        <v>45291</v>
      </c>
      <c r="C140" s="14" t="s">
        <v>298</v>
      </c>
      <c r="D140" s="14" t="s">
        <v>107</v>
      </c>
      <c r="E140" s="14">
        <v>3700000</v>
      </c>
      <c r="F140" s="14">
        <v>0</v>
      </c>
      <c r="G140" s="14">
        <v>3700000</v>
      </c>
      <c r="H140" s="14">
        <v>103</v>
      </c>
      <c r="I140" s="14">
        <v>-200000</v>
      </c>
      <c r="J140" s="14">
        <v>-5.128205128205128E-2</v>
      </c>
      <c r="K140" s="14" t="s">
        <v>341</v>
      </c>
      <c r="L140" s="14" t="s">
        <v>1101</v>
      </c>
      <c r="M140" s="15" t="s">
        <v>497</v>
      </c>
    </row>
    <row r="141" spans="2:13" x14ac:dyDescent="0.3">
      <c r="B141" s="17">
        <v>45291</v>
      </c>
      <c r="C141" s="12" t="s">
        <v>299</v>
      </c>
      <c r="D141" s="12" t="s">
        <v>108</v>
      </c>
      <c r="E141" s="12">
        <v>18192100000</v>
      </c>
      <c r="F141" s="12">
        <v>1615900000</v>
      </c>
      <c r="G141" s="12">
        <v>19808000000</v>
      </c>
      <c r="H141" s="12">
        <v>8</v>
      </c>
      <c r="I141" s="12">
        <v>714200000</v>
      </c>
      <c r="J141" s="12">
        <v>3.7404812033225453E-2</v>
      </c>
      <c r="K141" s="12" t="s">
        <v>340</v>
      </c>
      <c r="L141" s="12" t="s">
        <v>2713</v>
      </c>
      <c r="M141" s="13" t="s">
        <v>961</v>
      </c>
    </row>
    <row r="142" spans="2:13" x14ac:dyDescent="0.3">
      <c r="B142" s="18">
        <v>45291</v>
      </c>
      <c r="C142" s="14" t="s">
        <v>307</v>
      </c>
      <c r="D142" s="14" t="s">
        <v>141</v>
      </c>
      <c r="E142" s="14">
        <v>133900000</v>
      </c>
      <c r="F142" s="14">
        <v>0</v>
      </c>
      <c r="G142" s="14">
        <v>133900000</v>
      </c>
      <c r="H142" s="14">
        <v>70</v>
      </c>
      <c r="I142" s="14">
        <v>-299999.9999999851</v>
      </c>
      <c r="J142" s="14">
        <v>-2.2354694485840921E-3</v>
      </c>
      <c r="K142" s="14" t="s">
        <v>341</v>
      </c>
      <c r="L142" s="14" t="s">
        <v>601</v>
      </c>
      <c r="M142" s="15" t="s">
        <v>632</v>
      </c>
    </row>
    <row r="143" spans="2:13" x14ac:dyDescent="0.3">
      <c r="B143" s="17">
        <v>45291</v>
      </c>
      <c r="C143" s="12" t="s">
        <v>301</v>
      </c>
      <c r="D143" s="12" t="s">
        <v>110</v>
      </c>
      <c r="E143" s="12">
        <v>2673000000</v>
      </c>
      <c r="F143" s="12">
        <v>173600000</v>
      </c>
      <c r="G143" s="12">
        <v>2846600000</v>
      </c>
      <c r="H143" s="12">
        <v>37</v>
      </c>
      <c r="I143" s="12">
        <v>19700000</v>
      </c>
      <c r="J143" s="12">
        <v>6.9687643708656122E-3</v>
      </c>
      <c r="K143" s="12" t="s">
        <v>340</v>
      </c>
      <c r="L143" s="12" t="s">
        <v>949</v>
      </c>
      <c r="M143" s="13" t="s">
        <v>1452</v>
      </c>
    </row>
    <row r="144" spans="2:13" x14ac:dyDescent="0.3">
      <c r="B144" s="18">
        <v>45291</v>
      </c>
      <c r="C144" s="14" t="s">
        <v>302</v>
      </c>
      <c r="D144" s="14" t="s">
        <v>111</v>
      </c>
      <c r="E144" s="14">
        <v>1700000</v>
      </c>
      <c r="F144" s="14">
        <v>0</v>
      </c>
      <c r="G144" s="14">
        <v>1700000</v>
      </c>
      <c r="H144" s="14">
        <v>109</v>
      </c>
      <c r="I144" s="14">
        <v>-800000</v>
      </c>
      <c r="J144" s="14">
        <v>-0.32</v>
      </c>
      <c r="K144" s="14" t="s">
        <v>341</v>
      </c>
      <c r="L144" s="14" t="s">
        <v>476</v>
      </c>
      <c r="M144" s="15" t="s">
        <v>664</v>
      </c>
    </row>
    <row r="145" spans="2:13" x14ac:dyDescent="0.3">
      <c r="B145" s="17">
        <v>45291</v>
      </c>
      <c r="C145" s="12" t="s">
        <v>304</v>
      </c>
      <c r="D145" s="12" t="s">
        <v>113</v>
      </c>
      <c r="E145" s="12">
        <v>15659100000</v>
      </c>
      <c r="F145" s="12">
        <v>3642100000</v>
      </c>
      <c r="G145" s="12">
        <v>19301200000</v>
      </c>
      <c r="H145" s="12">
        <v>11</v>
      </c>
      <c r="I145" s="12">
        <v>-365300000</v>
      </c>
      <c r="J145" s="12">
        <v>-1.8574733684183761E-2</v>
      </c>
      <c r="K145" s="12" t="s">
        <v>341</v>
      </c>
      <c r="L145" s="12" t="s">
        <v>2077</v>
      </c>
      <c r="M145" s="13" t="s">
        <v>1662</v>
      </c>
    </row>
    <row r="146" spans="2:13" x14ac:dyDescent="0.3">
      <c r="B146" s="18">
        <v>45291</v>
      </c>
      <c r="C146" s="14" t="s">
        <v>305</v>
      </c>
      <c r="D146" s="14" t="s">
        <v>114</v>
      </c>
      <c r="E146" s="14">
        <v>14192900000</v>
      </c>
      <c r="F146" s="14">
        <v>8080100000</v>
      </c>
      <c r="G146" s="14">
        <v>22273000000</v>
      </c>
      <c r="H146" s="14">
        <v>6</v>
      </c>
      <c r="I146" s="14">
        <v>-187100000</v>
      </c>
      <c r="J146" s="14">
        <v>-8.3303280038824409E-3</v>
      </c>
      <c r="K146" s="14" t="s">
        <v>341</v>
      </c>
      <c r="L146" s="14" t="s">
        <v>3137</v>
      </c>
      <c r="M146" s="15" t="s">
        <v>625</v>
      </c>
    </row>
    <row r="147" spans="2:13" x14ac:dyDescent="0.3">
      <c r="B147" s="17">
        <v>45291</v>
      </c>
      <c r="C147" s="12" t="s">
        <v>309</v>
      </c>
      <c r="D147" s="12" t="s">
        <v>118</v>
      </c>
      <c r="E147" s="12">
        <v>36700000</v>
      </c>
      <c r="F147" s="12">
        <v>19300000</v>
      </c>
      <c r="G147" s="12">
        <v>56000000</v>
      </c>
      <c r="H147" s="12">
        <v>80</v>
      </c>
      <c r="I147" s="12">
        <v>-1700000</v>
      </c>
      <c r="J147" s="12">
        <v>-2.946273830155979E-2</v>
      </c>
      <c r="K147" s="12" t="s">
        <v>341</v>
      </c>
      <c r="L147" s="12" t="s">
        <v>3138</v>
      </c>
      <c r="M147" s="13" t="s">
        <v>1485</v>
      </c>
    </row>
    <row r="148" spans="2:13" x14ac:dyDescent="0.3">
      <c r="B148" s="18">
        <v>45291</v>
      </c>
      <c r="C148" s="14" t="s">
        <v>274</v>
      </c>
      <c r="D148" s="14" t="s">
        <v>83</v>
      </c>
      <c r="E148" s="14">
        <v>2275300000</v>
      </c>
      <c r="F148" s="14">
        <v>2414800000</v>
      </c>
      <c r="G148" s="14">
        <v>4690100000</v>
      </c>
      <c r="H148" s="14">
        <v>29</v>
      </c>
      <c r="I148" s="14">
        <v>-169400000</v>
      </c>
      <c r="J148" s="14">
        <v>-3.4859553452001243E-2</v>
      </c>
      <c r="K148" s="14" t="s">
        <v>341</v>
      </c>
      <c r="L148" s="14" t="s">
        <v>946</v>
      </c>
      <c r="M148" s="15" t="s">
        <v>717</v>
      </c>
    </row>
    <row r="149" spans="2:13" x14ac:dyDescent="0.3">
      <c r="B149" s="17">
        <v>45291</v>
      </c>
      <c r="C149" s="12" t="s">
        <v>308</v>
      </c>
      <c r="D149" s="12" t="s">
        <v>117</v>
      </c>
      <c r="E149" s="12">
        <v>220535300000</v>
      </c>
      <c r="F149" s="12">
        <v>25895200000</v>
      </c>
      <c r="G149" s="12">
        <v>246430500000</v>
      </c>
      <c r="H149" s="12">
        <v>1</v>
      </c>
      <c r="I149" s="12">
        <v>1192800000</v>
      </c>
      <c r="J149" s="12">
        <v>4.8638524990244156E-3</v>
      </c>
      <c r="K149" s="12" t="s">
        <v>340</v>
      </c>
      <c r="L149" s="12" t="s">
        <v>3139</v>
      </c>
      <c r="M149" s="13" t="s">
        <v>2393</v>
      </c>
    </row>
    <row r="150" spans="2:13" x14ac:dyDescent="0.3">
      <c r="B150" s="18">
        <v>45291</v>
      </c>
      <c r="C150" s="14" t="s">
        <v>335</v>
      </c>
      <c r="D150" s="14" t="s">
        <v>153</v>
      </c>
      <c r="E150" s="14">
        <v>49400000</v>
      </c>
      <c r="F150" s="14">
        <v>0</v>
      </c>
      <c r="G150" s="14">
        <v>49400000</v>
      </c>
      <c r="H150" s="14">
        <v>82</v>
      </c>
      <c r="I150" s="14">
        <v>1000000</v>
      </c>
      <c r="J150" s="14">
        <v>2.0661157024793389E-2</v>
      </c>
      <c r="K150" s="14" t="s">
        <v>340</v>
      </c>
      <c r="L150" s="14" t="s">
        <v>3140</v>
      </c>
      <c r="M150" s="15" t="s">
        <v>458</v>
      </c>
    </row>
    <row r="151" spans="2:13" x14ac:dyDescent="0.3">
      <c r="B151" s="17">
        <v>45291</v>
      </c>
      <c r="C151" s="12" t="s">
        <v>319</v>
      </c>
      <c r="D151" s="12" t="s">
        <v>128</v>
      </c>
      <c r="E151" s="12">
        <v>6700000</v>
      </c>
      <c r="F151" s="12">
        <v>0</v>
      </c>
      <c r="G151" s="12">
        <v>6700000</v>
      </c>
      <c r="H151" s="12">
        <v>99</v>
      </c>
      <c r="I151" s="12">
        <v>0</v>
      </c>
      <c r="J151" s="12">
        <v>0</v>
      </c>
      <c r="K151" s="12" t="s">
        <v>339</v>
      </c>
      <c r="L151" s="12" t="s">
        <v>533</v>
      </c>
      <c r="M151" s="13" t="s">
        <v>348</v>
      </c>
    </row>
    <row r="152" spans="2:13" x14ac:dyDescent="0.3">
      <c r="B152" s="18">
        <v>45291</v>
      </c>
      <c r="C152" s="14" t="s">
        <v>318</v>
      </c>
      <c r="D152" s="14" t="s">
        <v>127</v>
      </c>
      <c r="E152" s="14">
        <v>1400000</v>
      </c>
      <c r="F152" s="14">
        <v>0</v>
      </c>
      <c r="G152" s="14">
        <v>1400000</v>
      </c>
      <c r="H152" s="14">
        <v>111</v>
      </c>
      <c r="I152" s="14">
        <v>0</v>
      </c>
      <c r="J152" s="14">
        <v>0</v>
      </c>
      <c r="K152" s="14" t="s">
        <v>339</v>
      </c>
      <c r="L152" s="14" t="s">
        <v>550</v>
      </c>
      <c r="M152" s="15" t="s">
        <v>348</v>
      </c>
    </row>
    <row r="153" spans="2:13" x14ac:dyDescent="0.3">
      <c r="B153" s="17">
        <v>45291</v>
      </c>
      <c r="C153" s="12" t="s">
        <v>317</v>
      </c>
      <c r="D153" s="12" t="s">
        <v>126</v>
      </c>
      <c r="E153" s="12">
        <v>12362200000</v>
      </c>
      <c r="F153" s="12">
        <v>0</v>
      </c>
      <c r="G153" s="12">
        <v>12362200000</v>
      </c>
      <c r="H153" s="12">
        <v>17</v>
      </c>
      <c r="I153" s="12">
        <v>121300000</v>
      </c>
      <c r="J153" s="12">
        <v>9.9094020864478917E-3</v>
      </c>
      <c r="K153" s="12" t="s">
        <v>340</v>
      </c>
      <c r="L153" s="12" t="s">
        <v>534</v>
      </c>
      <c r="M153" s="13" t="s">
        <v>392</v>
      </c>
    </row>
    <row r="154" spans="2:13" x14ac:dyDescent="0.3">
      <c r="B154" s="18">
        <v>45291</v>
      </c>
      <c r="C154" s="14" t="s">
        <v>316</v>
      </c>
      <c r="D154" s="14" t="s">
        <v>125</v>
      </c>
      <c r="E154" s="14">
        <v>0</v>
      </c>
      <c r="F154" s="14">
        <v>0</v>
      </c>
      <c r="G154" s="14">
        <v>0</v>
      </c>
      <c r="H154" s="14">
        <v>118</v>
      </c>
      <c r="I154" s="14">
        <v>0</v>
      </c>
      <c r="J154" s="14"/>
      <c r="K154" s="14" t="s">
        <v>339</v>
      </c>
      <c r="L154" s="14" t="s">
        <v>348</v>
      </c>
      <c r="M154" s="15" t="s">
        <v>348</v>
      </c>
    </row>
    <row r="155" spans="2:13" x14ac:dyDescent="0.3">
      <c r="B155" s="17">
        <v>45291</v>
      </c>
      <c r="C155" s="12" t="s">
        <v>321</v>
      </c>
      <c r="D155" s="12" t="s">
        <v>130</v>
      </c>
      <c r="E155" s="12">
        <v>353500000</v>
      </c>
      <c r="F155" s="12">
        <v>54000000</v>
      </c>
      <c r="G155" s="12">
        <v>407500000</v>
      </c>
      <c r="H155" s="12">
        <v>58</v>
      </c>
      <c r="I155" s="12">
        <v>7500000</v>
      </c>
      <c r="J155" s="12">
        <v>1.8749999999999999E-2</v>
      </c>
      <c r="K155" s="12" t="s">
        <v>340</v>
      </c>
      <c r="L155" s="12" t="s">
        <v>2641</v>
      </c>
      <c r="M155" s="13" t="s">
        <v>2085</v>
      </c>
    </row>
    <row r="156" spans="2:13" x14ac:dyDescent="0.3">
      <c r="B156" s="18">
        <v>45291</v>
      </c>
      <c r="C156" s="14" t="s">
        <v>314</v>
      </c>
      <c r="D156" s="14" t="s">
        <v>123</v>
      </c>
      <c r="E156" s="14">
        <v>2100000</v>
      </c>
      <c r="F156" s="14">
        <v>0</v>
      </c>
      <c r="G156" s="14">
        <v>2100000</v>
      </c>
      <c r="H156" s="14">
        <v>107</v>
      </c>
      <c r="I156" s="14">
        <v>0</v>
      </c>
      <c r="J156" s="14">
        <v>0</v>
      </c>
      <c r="K156" s="14" t="s">
        <v>339</v>
      </c>
      <c r="L156" s="14" t="s">
        <v>1009</v>
      </c>
      <c r="M156" s="15" t="s">
        <v>348</v>
      </c>
    </row>
    <row r="157" spans="2:13" x14ac:dyDescent="0.3">
      <c r="B157" s="17">
        <v>45291</v>
      </c>
      <c r="C157" s="12" t="s">
        <v>313</v>
      </c>
      <c r="D157" s="12" t="s">
        <v>122</v>
      </c>
      <c r="E157" s="12">
        <v>143900000</v>
      </c>
      <c r="F157" s="12">
        <v>0</v>
      </c>
      <c r="G157" s="12">
        <v>143900000</v>
      </c>
      <c r="H157" s="12">
        <v>69</v>
      </c>
      <c r="I157" s="12">
        <v>-1800000</v>
      </c>
      <c r="J157" s="12">
        <v>-1.23541523678792E-2</v>
      </c>
      <c r="K157" s="12" t="s">
        <v>341</v>
      </c>
      <c r="L157" s="12" t="s">
        <v>580</v>
      </c>
      <c r="M157" s="13" t="s">
        <v>984</v>
      </c>
    </row>
    <row r="158" spans="2:13" x14ac:dyDescent="0.3">
      <c r="B158" s="18">
        <v>45291</v>
      </c>
      <c r="C158" s="14" t="s">
        <v>315</v>
      </c>
      <c r="D158" s="14" t="s">
        <v>124</v>
      </c>
      <c r="E158" s="14">
        <v>0</v>
      </c>
      <c r="F158" s="14">
        <v>2300000</v>
      </c>
      <c r="G158" s="14">
        <v>2300000</v>
      </c>
      <c r="H158" s="14">
        <v>106</v>
      </c>
      <c r="I158" s="14">
        <v>0</v>
      </c>
      <c r="J158" s="14">
        <v>0</v>
      </c>
      <c r="K158" s="14" t="s">
        <v>339</v>
      </c>
      <c r="L158" s="14" t="s">
        <v>1418</v>
      </c>
      <c r="M158" s="15" t="s">
        <v>348</v>
      </c>
    </row>
    <row r="159" spans="2:13" x14ac:dyDescent="0.3">
      <c r="B159" s="17">
        <v>45291</v>
      </c>
      <c r="C159" s="12" t="s">
        <v>312</v>
      </c>
      <c r="D159" s="12" t="s">
        <v>121</v>
      </c>
      <c r="E159" s="12">
        <v>0</v>
      </c>
      <c r="F159" s="12">
        <v>0</v>
      </c>
      <c r="G159" s="12">
        <v>0</v>
      </c>
      <c r="H159" s="12">
        <v>122</v>
      </c>
      <c r="I159" s="12">
        <v>0</v>
      </c>
      <c r="J159" s="12"/>
      <c r="K159" s="12" t="s">
        <v>339</v>
      </c>
      <c r="L159" s="12" t="s">
        <v>348</v>
      </c>
      <c r="M159" s="13" t="s">
        <v>348</v>
      </c>
    </row>
    <row r="160" spans="2:13" x14ac:dyDescent="0.3">
      <c r="B160" s="18">
        <v>45291</v>
      </c>
      <c r="C160" s="14" t="s">
        <v>311</v>
      </c>
      <c r="D160" s="14" t="s">
        <v>120</v>
      </c>
      <c r="E160" s="14">
        <v>0</v>
      </c>
      <c r="F160" s="14">
        <v>0</v>
      </c>
      <c r="G160" s="14">
        <v>0</v>
      </c>
      <c r="H160" s="14">
        <v>123</v>
      </c>
      <c r="I160" s="14">
        <v>-100000</v>
      </c>
      <c r="J160" s="14">
        <v>-1</v>
      </c>
      <c r="K160" s="14" t="s">
        <v>341</v>
      </c>
      <c r="L160" s="14" t="s">
        <v>348</v>
      </c>
      <c r="M160" s="15" t="s">
        <v>503</v>
      </c>
    </row>
    <row r="161" spans="2:13" x14ac:dyDescent="0.3">
      <c r="B161" s="17">
        <v>45291</v>
      </c>
      <c r="C161" s="12" t="s">
        <v>310</v>
      </c>
      <c r="D161" s="12" t="s">
        <v>142</v>
      </c>
      <c r="E161" s="12">
        <v>91200000</v>
      </c>
      <c r="F161" s="12">
        <v>0</v>
      </c>
      <c r="G161" s="12">
        <v>91200000</v>
      </c>
      <c r="H161" s="12">
        <v>74</v>
      </c>
      <c r="I161" s="12">
        <v>3000000</v>
      </c>
      <c r="J161" s="12">
        <v>3.4013605442176867E-2</v>
      </c>
      <c r="K161" s="12" t="s">
        <v>340</v>
      </c>
      <c r="L161" s="12" t="s">
        <v>3141</v>
      </c>
      <c r="M161" s="13" t="s">
        <v>674</v>
      </c>
    </row>
    <row r="162" spans="2:13" x14ac:dyDescent="0.3">
      <c r="B162" s="18">
        <v>45291</v>
      </c>
      <c r="C162" s="14" t="s">
        <v>292</v>
      </c>
      <c r="D162" s="14" t="s">
        <v>101</v>
      </c>
      <c r="E162" s="14">
        <v>19599500000</v>
      </c>
      <c r="F162" s="14">
        <v>32900000</v>
      </c>
      <c r="G162" s="14">
        <v>19632400000</v>
      </c>
      <c r="H162" s="14">
        <v>9</v>
      </c>
      <c r="I162" s="14">
        <v>-200500000</v>
      </c>
      <c r="J162" s="14">
        <v>-1.010946457653697E-2</v>
      </c>
      <c r="K162" s="14" t="s">
        <v>341</v>
      </c>
      <c r="L162" s="14" t="s">
        <v>1942</v>
      </c>
      <c r="M162" s="15" t="s">
        <v>576</v>
      </c>
    </row>
    <row r="163" spans="2:13" x14ac:dyDescent="0.3">
      <c r="B163" s="17">
        <v>45291</v>
      </c>
      <c r="C163" s="12" t="s">
        <v>320</v>
      </c>
      <c r="D163" s="12" t="s">
        <v>157</v>
      </c>
      <c r="E163" s="12">
        <v>120200000</v>
      </c>
      <c r="F163" s="12">
        <v>0</v>
      </c>
      <c r="G163" s="12">
        <v>120200000</v>
      </c>
      <c r="H163" s="12">
        <v>71</v>
      </c>
      <c r="I163" s="12">
        <v>-2400000</v>
      </c>
      <c r="J163" s="12">
        <v>-1.9575856443719411E-2</v>
      </c>
      <c r="K163" s="12" t="s">
        <v>341</v>
      </c>
      <c r="L163" s="12" t="s">
        <v>1890</v>
      </c>
      <c r="M163" s="13" t="s">
        <v>2016</v>
      </c>
    </row>
    <row r="164" spans="2:13" x14ac:dyDescent="0.3">
      <c r="B164" s="18">
        <v>45291</v>
      </c>
      <c r="C164" s="14" t="s">
        <v>230</v>
      </c>
      <c r="D164" s="14" t="s">
        <v>39</v>
      </c>
      <c r="E164" s="14">
        <v>2970700000</v>
      </c>
      <c r="F164" s="14">
        <v>747500000</v>
      </c>
      <c r="G164" s="14">
        <v>3718200000</v>
      </c>
      <c r="H164" s="14">
        <v>34</v>
      </c>
      <c r="I164" s="14">
        <v>31500000</v>
      </c>
      <c r="J164" s="14">
        <v>8.5442265440637977E-3</v>
      </c>
      <c r="K164" s="14" t="s">
        <v>340</v>
      </c>
      <c r="L164" s="14" t="s">
        <v>2541</v>
      </c>
      <c r="M164" s="15" t="s">
        <v>2465</v>
      </c>
    </row>
  </sheetData>
  <dataValidations count="1">
    <dataValidation type="list" allowBlank="1" showInputMessage="1" showErrorMessage="1" sqref="D2:E2" xr:uid="{0A04AFFF-4AB1-48DE-BBBA-386A6A072900}">
      <formula1>$B$20:$B$32</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7DB9-CD18-46A0-8035-0410FB79B2E4}">
  <sheetPr codeName="Sheet4"/>
  <dimension ref="A1:A28"/>
  <sheetViews>
    <sheetView workbookViewId="0">
      <selection activeCell="C19" sqref="C19"/>
    </sheetView>
  </sheetViews>
  <sheetFormatPr defaultRowHeight="14.4" x14ac:dyDescent="0.3"/>
  <cols>
    <col min="1" max="1" width="42" bestFit="1" customWidth="1"/>
  </cols>
  <sheetData>
    <row r="1" spans="1:1" x14ac:dyDescent="0.3">
      <c r="A1" t="s">
        <v>3</v>
      </c>
    </row>
    <row r="2" spans="1:1" x14ac:dyDescent="0.3">
      <c r="A2" t="s">
        <v>6</v>
      </c>
    </row>
    <row r="3" spans="1:1" x14ac:dyDescent="0.3">
      <c r="A3" t="s">
        <v>160</v>
      </c>
    </row>
    <row r="4" spans="1:1" x14ac:dyDescent="0.3">
      <c r="A4" t="s">
        <v>161</v>
      </c>
    </row>
    <row r="5" spans="1:1" x14ac:dyDescent="0.3">
      <c r="A5" t="s">
        <v>162</v>
      </c>
    </row>
    <row r="6" spans="1:1" x14ac:dyDescent="0.3">
      <c r="A6" t="s">
        <v>163</v>
      </c>
    </row>
    <row r="7" spans="1:1" x14ac:dyDescent="0.3">
      <c r="A7" t="s">
        <v>164</v>
      </c>
    </row>
    <row r="8" spans="1:1" x14ac:dyDescent="0.3">
      <c r="A8" t="s">
        <v>165</v>
      </c>
    </row>
    <row r="9" spans="1:1" x14ac:dyDescent="0.3">
      <c r="A9" t="s">
        <v>166</v>
      </c>
    </row>
    <row r="10" spans="1:1" x14ac:dyDescent="0.3">
      <c r="A10" t="s">
        <v>167</v>
      </c>
    </row>
    <row r="11" spans="1:1" x14ac:dyDescent="0.3">
      <c r="A11" t="s">
        <v>168</v>
      </c>
    </row>
    <row r="12" spans="1:1" x14ac:dyDescent="0.3">
      <c r="A12" t="s">
        <v>169</v>
      </c>
    </row>
    <row r="13" spans="1:1" x14ac:dyDescent="0.3">
      <c r="A13" t="s">
        <v>170</v>
      </c>
    </row>
    <row r="14" spans="1:1" x14ac:dyDescent="0.3">
      <c r="A14" t="s">
        <v>171</v>
      </c>
    </row>
    <row r="15" spans="1:1" x14ac:dyDescent="0.3">
      <c r="A15" t="s">
        <v>172</v>
      </c>
    </row>
    <row r="16" spans="1:1" x14ac:dyDescent="0.3">
      <c r="A16" t="s">
        <v>173</v>
      </c>
    </row>
    <row r="17" spans="1:1" x14ac:dyDescent="0.3">
      <c r="A17" t="s">
        <v>174</v>
      </c>
    </row>
    <row r="18" spans="1:1" x14ac:dyDescent="0.3">
      <c r="A18" t="s">
        <v>175</v>
      </c>
    </row>
    <row r="19" spans="1:1" x14ac:dyDescent="0.3">
      <c r="A19" t="s">
        <v>176</v>
      </c>
    </row>
    <row r="20" spans="1:1" x14ac:dyDescent="0.3">
      <c r="A20" t="s">
        <v>177</v>
      </c>
    </row>
    <row r="21" spans="1:1" x14ac:dyDescent="0.3">
      <c r="A21" t="s">
        <v>178</v>
      </c>
    </row>
    <row r="22" spans="1:1" x14ac:dyDescent="0.3">
      <c r="A22" t="s">
        <v>179</v>
      </c>
    </row>
    <row r="23" spans="1:1" x14ac:dyDescent="0.3">
      <c r="A23" t="s">
        <v>180</v>
      </c>
    </row>
    <row r="24" spans="1:1" x14ac:dyDescent="0.3">
      <c r="A24" t="s">
        <v>181</v>
      </c>
    </row>
    <row r="25" spans="1:1" x14ac:dyDescent="0.3">
      <c r="A25" t="s">
        <v>182</v>
      </c>
    </row>
    <row r="26" spans="1:1" x14ac:dyDescent="0.3">
      <c r="A26" t="s">
        <v>183</v>
      </c>
    </row>
    <row r="27" spans="1:1" x14ac:dyDescent="0.3">
      <c r="A27" t="s">
        <v>184</v>
      </c>
    </row>
    <row r="28" spans="1:1" x14ac:dyDescent="0.3">
      <c r="A28" t="s">
        <v>185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1B3A28-3A44-44E6-A64B-939D08259E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Details and Graphs</vt:lpstr>
      <vt:lpstr>Sheet1</vt:lpstr>
      <vt:lpstr>Aggregate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Tye Fraser</dc:creator>
  <cp:lastModifiedBy>Tye Fraser</cp:lastModifiedBy>
  <dcterms:created xsi:type="dcterms:W3CDTF">2015-06-05T18:17:20Z</dcterms:created>
  <dcterms:modified xsi:type="dcterms:W3CDTF">2024-02-07T22:02:02Z</dcterms:modified>
</cp:coreProperties>
</file>