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bom模板" state="visible" r:id="rId4"/>
    <sheet sheetId="2" name="Field汇总" state="visible" r:id="rId5"/>
  </sheets>
  <calcPr calcId="171027" fullCalcOnLoad="1"/>
</workbook>
</file>

<file path=xl/sharedStrings.xml><?xml version="1.0" encoding="utf-8"?>
<sst xmlns="http://schemas.openxmlformats.org/spreadsheetml/2006/main" count="306" uniqueCount="146">
  <si>
    <t/>
  </si>
  <si>
    <t xml:space="preserve">Bill of Materials </t>
  </si>
  <si>
    <t>BOM_SlimeVR_抽象设计_2025-02-03</t>
  </si>
  <si>
    <t>Project Title：</t>
  </si>
  <si>
    <t>ReSlimeVR</t>
  </si>
  <si>
    <t>Variant:</t>
  </si>
  <si>
    <t xml:space="preserve"> </t>
  </si>
  <si>
    <t>Report Time：</t>
  </si>
  <si>
    <t>2025年2月3日 20:41:16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</si>
  <si>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</si>
  <si>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</si>
  <si>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</si>
  <si>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</si>
  <si>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</si>
  <si>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</si>
  <si>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</si>
  <si>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</si>
  <si>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</si>
  <si>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</si>
  <si>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LCSC Price</t>
  </si>
  <si>
    <t>Total</t>
  </si>
  <si>
    <t>10UF</t>
  </si>
  <si>
    <t>C1, C8, C19</t>
  </si>
  <si>
    <t>C0805</t>
  </si>
  <si>
    <t>0.1UF</t>
  </si>
  <si>
    <t>C2, C3, C4, C5, C6, C7, C10, C14, C18, C20, C21, C22</t>
  </si>
  <si>
    <t>22UF</t>
  </si>
  <si>
    <t>C11, C12</t>
  </si>
  <si>
    <t>47uF</t>
  </si>
  <si>
    <t>C15</t>
  </si>
  <si>
    <t>CASE-A_3216</t>
  </si>
  <si>
    <t>TAJA476K006RNJ</t>
  </si>
  <si>
    <t>Kyocera AVX</t>
  </si>
  <si>
    <t>C7190</t>
  </si>
  <si>
    <t>LCSC</t>
  </si>
  <si>
    <t>0.6947</t>
  </si>
  <si>
    <t>1UF</t>
  </si>
  <si>
    <t>C16, C17</t>
  </si>
  <si>
    <t>A2001WR-5P</t>
  </si>
  <si>
    <t>CN1</t>
  </si>
  <si>
    <t>CONN-TH_A2001WR-5P</t>
  </si>
  <si>
    <t>CJT(长江连接器)</t>
  </si>
  <si>
    <t>C225210</t>
  </si>
  <si>
    <t>0.2993</t>
  </si>
  <si>
    <t>SS32</t>
  </si>
  <si>
    <t>D3</t>
  </si>
  <si>
    <t>SMAF_L4.3-W2.5-LS5.0-RD</t>
  </si>
  <si>
    <t>TWGMC(台湾迪嘉)</t>
  </si>
  <si>
    <t>C727059</t>
  </si>
  <si>
    <t>0.1889</t>
  </si>
  <si>
    <t>D_1N4007</t>
  </si>
  <si>
    <t>D4</t>
  </si>
  <si>
    <t>SMA_1N4007</t>
  </si>
  <si>
    <t>BSMD1206-150-16V</t>
  </si>
  <si>
    <t>F1</t>
  </si>
  <si>
    <t>F1206</t>
  </si>
  <si>
    <t>BHFUSE(佰宏)</t>
  </si>
  <si>
    <t>C883133</t>
  </si>
  <si>
    <t>0.4127</t>
  </si>
  <si>
    <t>10uH</t>
  </si>
  <si>
    <t>L1</t>
  </si>
  <si>
    <t>L0805</t>
  </si>
  <si>
    <t>10K</t>
  </si>
  <si>
    <t>R1, R2, R3, R6, R7, R8, R9, R10, R11</t>
  </si>
  <si>
    <t>R0805</t>
  </si>
  <si>
    <t>1.1K</t>
  </si>
  <si>
    <t>R12</t>
  </si>
  <si>
    <t>0.3R</t>
  </si>
  <si>
    <t>R13</t>
  </si>
  <si>
    <t>1k</t>
  </si>
  <si>
    <t>R14</t>
  </si>
  <si>
    <t>4A2D</t>
  </si>
  <si>
    <t>R15</t>
  </si>
  <si>
    <t>SOT-23-5_L3.0-W1.7-P0.95-LS2.8-BL</t>
  </si>
  <si>
    <t>FM(富满)</t>
  </si>
  <si>
    <t>C2832127</t>
  </si>
  <si>
    <t>0.2202</t>
  </si>
  <si>
    <t>50K</t>
  </si>
  <si>
    <t>R16</t>
  </si>
  <si>
    <t>16.2K</t>
  </si>
  <si>
    <t>R17</t>
  </si>
  <si>
    <t>1K</t>
  </si>
  <si>
    <t>R19, R20</t>
  </si>
  <si>
    <t>KH-6X6X5H-STM</t>
  </si>
  <si>
    <t>SW2</t>
  </si>
  <si>
    <t>SW-SMD_4P-L6.0-W6.0-P4.50-LS9.0-2</t>
  </si>
  <si>
    <t>kinghelm(金航标)</t>
  </si>
  <si>
    <t>C2837531</t>
  </si>
  <si>
    <t>0.1082</t>
  </si>
  <si>
    <t>MINI MSK12CO2</t>
  </si>
  <si>
    <t>SW4</t>
  </si>
  <si>
    <t>SW-SMD_MSK12CO2</t>
  </si>
  <si>
    <t>SHOU HAN(首韩)</t>
  </si>
  <si>
    <t>C2681570</t>
  </si>
  <si>
    <t>1.0378</t>
  </si>
  <si>
    <t>2.4GHz</t>
  </si>
  <si>
    <t>U1</t>
  </si>
  <si>
    <t>WIRELM-SMD_ESP-12S</t>
  </si>
  <si>
    <t>ESP-12S</t>
  </si>
  <si>
    <t>Ai-Thinker(安信可)</t>
  </si>
  <si>
    <t>C82898</t>
  </si>
  <si>
    <t>18.02</t>
  </si>
  <si>
    <t>BMI270</t>
  </si>
  <si>
    <t>U2</t>
  </si>
  <si>
    <t>LGA-14_L3.0-W2.5-P0.50-BR</t>
  </si>
  <si>
    <t>Bosch(博世)</t>
  </si>
  <si>
    <t>C2836813</t>
  </si>
  <si>
    <t>11.96</t>
  </si>
  <si>
    <t>CH340N</t>
  </si>
  <si>
    <t>U4</t>
  </si>
  <si>
    <t>SOP-8_L4.9-W3.9-P1.27-LS6.0-BL</t>
  </si>
  <si>
    <t>WCH(南京沁恒)</t>
  </si>
  <si>
    <t>C2977777</t>
  </si>
  <si>
    <t>3.4</t>
  </si>
  <si>
    <t>TP5400</t>
  </si>
  <si>
    <t>U7</t>
  </si>
  <si>
    <t>ESOP-8_L4.9-W3.9-P1.27-LS6.0-BL-EP</t>
  </si>
  <si>
    <t>TOPPOWER(南京拓微)</t>
  </si>
  <si>
    <t>C2891434</t>
  </si>
  <si>
    <t>1.4817</t>
  </si>
  <si>
    <t>A-SP1922AGHR6C-A01-2T</t>
  </si>
  <si>
    <t>U8, U9</t>
  </si>
  <si>
    <t>LED-SMD_4P-L1.6-W1.5-BL-1</t>
  </si>
  <si>
    <t>Amicc(欧密格光电)</t>
  </si>
  <si>
    <t>C19171268</t>
  </si>
  <si>
    <t>0.527</t>
  </si>
  <si>
    <t>typec</t>
  </si>
  <si>
    <t>USB1</t>
  </si>
  <si>
    <t>USB-C-SMD_KH-TYPE-C-16P</t>
  </si>
  <si>
    <t>C9900016956</t>
  </si>
  <si>
    <t>Project Title</t>
  </si>
  <si>
    <t>Borard Title</t>
  </si>
  <si>
    <t>SlimeVR</t>
  </si>
  <si>
    <t>Schematic Title</t>
  </si>
  <si>
    <t>PCB Title</t>
  </si>
  <si>
    <t>抽象设计</t>
  </si>
  <si>
    <t>Variant Name</t>
  </si>
  <si>
    <t>Total Quantity</t>
  </si>
  <si>
    <t>Report Time</t>
  </si>
  <si>
    <t>20:41:16</t>
  </si>
  <si>
    <t>Report Date</t>
  </si>
  <si>
    <t>2025年2月3日</t>
  </si>
  <si>
    <t>Report Date&amp;Time</t>
  </si>
  <si>
    <t>File Name</t>
  </si>
  <si>
    <t>Filter Option</t>
  </si>
  <si>
    <t xml:space="preserve">Add into BOM:no;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</si>
</sst>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¥#,##0.00;¥-#,##0.00"/>
  </numFmts>
  <fonts count="3" x14ac:knownFonts="1">
    <font>
      <color theme="1"/>
      <family val="2"/>
      <scheme val="minor"/>
      <sz val="11"/>
      <name val="Calibri"/>
    </font>
    <font>
      <charset val="134"/>
      <color theme="1"/>
      <sz val="11"/>
      <name val="等线"/>
    </font>
    <font>
      <b/>
      <charset val="134"/>
      <color theme="1"/>
      <sz val="11"/>
      <name val="等线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</fills>
  <borders count="4">
    <border>
      <left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 vertical="center"/>
    </xf>
    <xf numFmtId="0" fontId="1" fillId="3" borderId="3" xfId="0" applyFont="1" applyFill="1" applyBorder="1"/>
    <xf numFmtId="164" fontId="1" fillId="3" borderId="3" xfId="0" applyNumberFormat="1" applyFont="1" applyFill="1" applyBorder="1"/>
    <xf numFmtId="164" fontId="1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197826</xdr:colOff>
      <xdr:row>0</xdr:row>
      <xdr:rowOff>139213</xdr:rowOff>
    </xdr:from>
    <xdr:to>
      <xdr:col>3</xdr:col>
      <xdr:colOff>1128346</xdr:colOff>
      <xdr:row>4</xdr:row>
      <xdr:rowOff>105091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 zoomScale="100"/>
  </sheetViews>
  <sheetFormatPr defaultRowHeight="14.25" outlineLevelRow="0" outlineLevelCol="0" x14ac:dyDescent="0" defaultColWidth="9" customHeight="1"/>
  <cols>
    <col min="1" max="1" width="16.25" customWidth="1"/>
    <col min="2" max="2" width="17.125" customWidth="1"/>
    <col min="3" max="3" width="18" customWidth="1"/>
    <col min="4" max="4" width="15.25" customWidth="1"/>
    <col min="5" max="5" width="13.125" customWidth="1"/>
    <col min="6" max="6" width="13.25" customWidth="1"/>
    <col min="7" max="7" width="14.375" customWidth="1"/>
    <col min="8" max="8" width="16.875" customWidth="1"/>
    <col min="9" max="9" width="13.375" customWidth="1"/>
    <col min="10" max="10" width="14.375" customWidth="1"/>
    <col min="11" max="11" width="10.25" customWidth="1"/>
  </cols>
  <sheetData>
    <row r="1" spans="1:12" x14ac:dyDescent="0.25">
      <c r="A1" s="1" t="s">
        <v>0</v>
      </c>
      <c r="B1" s="1"/>
      <c r="C1" s="1"/>
      <c r="D1" s="1"/>
      <c r="E1" s="2" t="s">
        <v>1</v>
      </c>
      <c r="F1" s="2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s="3" t="s">
        <v>0</v>
      </c>
    </row>
    <row r="2" spans="1:12" x14ac:dyDescent="0.25">
      <c r="A2" s="1"/>
      <c r="B2" s="1"/>
      <c r="C2" s="1"/>
      <c r="D2" s="1"/>
      <c r="E2" s="2"/>
      <c r="F2" s="2"/>
      <c r="G2" t="s">
        <v>0</v>
      </c>
      <c r="H2" t="s">
        <v>0</v>
      </c>
      <c r="I2" t="s">
        <v>0</v>
      </c>
      <c r="J2" t="s">
        <v>0</v>
      </c>
      <c r="K2" t="s">
        <v>0</v>
      </c>
      <c r="L2" s="3" t="s">
        <v>0</v>
      </c>
    </row>
    <row r="3" spans="1:12" x14ac:dyDescent="0.25">
      <c r="A3" s="1"/>
      <c r="B3" s="1"/>
      <c r="C3" s="1"/>
      <c r="D3" s="1"/>
      <c r="E3" s="4" t="s">
        <v>3</v>
      </c>
      <c r="F3" t="s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s="3" t="s">
        <v>0</v>
      </c>
    </row>
    <row r="4" spans="1:12" x14ac:dyDescent="0.25">
      <c r="A4" s="1"/>
      <c r="B4" s="1"/>
      <c r="C4" s="1"/>
      <c r="D4" s="1"/>
      <c r="E4" s="4" t="s">
        <v>5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s="3" t="s">
        <v>0</v>
      </c>
    </row>
    <row r="5" spans="1:12" x14ac:dyDescent="0.25">
      <c r="A5" s="1"/>
      <c r="B5" s="1"/>
      <c r="C5" s="1"/>
      <c r="D5" s="1"/>
      <c r="E5" s="4" t="s">
        <v>7</v>
      </c>
      <c r="F5" t="s">
        <v>8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5" t="s">
        <v>0</v>
      </c>
    </row>
    <row r="6" spans="1:12" x14ac:dyDescent="0.25">
      <c r="A6" s="6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  <c r="L6" s="7" t="s">
        <v>20</v>
      </c>
    </row>
    <row r="7" spans="1:12" x14ac:dyDescent="0.25">
      <c r="A7" s="8">
        <f>ROW()-6</f>
      </c>
      <c r="B7" s="9">
        <v>3</v>
      </c>
      <c r="C7" s="9" t="s">
        <v>21</v>
      </c>
      <c r="D7" s="9" t="s">
        <v>22</v>
      </c>
      <c r="E7" s="9" t="s">
        <v>23</v>
      </c>
      <c r="F7" s="9" t="s">
        <v>21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10">
        <f>B7*K7</f>
      </c>
    </row>
    <row r="8" spans="1:12" x14ac:dyDescent="0.25">
      <c r="A8" s="8">
        <f>ROW()-6</f>
      </c>
      <c r="B8" s="9">
        <v>12</v>
      </c>
      <c r="C8" s="9" t="s">
        <v>24</v>
      </c>
      <c r="D8" s="9" t="s">
        <v>25</v>
      </c>
      <c r="E8" s="9" t="s">
        <v>23</v>
      </c>
      <c r="F8" s="9" t="s">
        <v>24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10">
        <f>B8*K8</f>
      </c>
    </row>
    <row r="9" spans="1:12" x14ac:dyDescent="0.25">
      <c r="A9" s="8">
        <f>ROW()-6</f>
      </c>
      <c r="B9" s="9">
        <v>2</v>
      </c>
      <c r="C9" s="9" t="s">
        <v>26</v>
      </c>
      <c r="D9" s="9" t="s">
        <v>27</v>
      </c>
      <c r="E9" s="9" t="s">
        <v>23</v>
      </c>
      <c r="F9" s="9" t="s">
        <v>26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10">
        <f>B9*K9</f>
      </c>
    </row>
    <row r="10" spans="1:12" x14ac:dyDescent="0.25">
      <c r="A10" s="8">
        <f>ROW()-6</f>
      </c>
      <c r="B10" s="9">
        <v>1</v>
      </c>
      <c r="C10" s="9" t="s">
        <v>28</v>
      </c>
      <c r="D10" s="9" t="s">
        <v>29</v>
      </c>
      <c r="E10" s="9" t="s">
        <v>30</v>
      </c>
      <c r="F10" s="9" t="s">
        <v>28</v>
      </c>
      <c r="G10" s="9" t="s">
        <v>31</v>
      </c>
      <c r="H10" s="9" t="s">
        <v>32</v>
      </c>
      <c r="I10" s="9" t="s">
        <v>33</v>
      </c>
      <c r="J10" s="9" t="s">
        <v>34</v>
      </c>
      <c r="K10" s="9" t="s">
        <v>35</v>
      </c>
      <c r="L10" s="10">
        <f>B10*K10</f>
      </c>
    </row>
    <row r="11" spans="1:12" x14ac:dyDescent="0.25">
      <c r="A11" s="8">
        <f>ROW()-6</f>
      </c>
      <c r="B11" s="9">
        <v>2</v>
      </c>
      <c r="C11" s="9" t="s">
        <v>36</v>
      </c>
      <c r="D11" s="9" t="s">
        <v>37</v>
      </c>
      <c r="E11" s="9" t="s">
        <v>23</v>
      </c>
      <c r="F11" s="9" t="s">
        <v>36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10">
        <f>B11*K11</f>
      </c>
    </row>
    <row r="12" spans="1:12" x14ac:dyDescent="0.25">
      <c r="A12" s="8">
        <f>ROW()-6</f>
      </c>
      <c r="B12" s="9">
        <v>1</v>
      </c>
      <c r="C12" s="9" t="s">
        <v>38</v>
      </c>
      <c r="D12" s="9" t="s">
        <v>39</v>
      </c>
      <c r="E12" s="9" t="s">
        <v>40</v>
      </c>
      <c r="F12" s="9" t="s">
        <v>0</v>
      </c>
      <c r="G12" s="9" t="s">
        <v>38</v>
      </c>
      <c r="H12" s="9" t="s">
        <v>41</v>
      </c>
      <c r="I12" s="9" t="s">
        <v>42</v>
      </c>
      <c r="J12" s="9" t="s">
        <v>34</v>
      </c>
      <c r="K12" s="9" t="s">
        <v>43</v>
      </c>
      <c r="L12" s="10">
        <f>B12*K12</f>
      </c>
    </row>
    <row r="13" spans="1:12" x14ac:dyDescent="0.25">
      <c r="A13" s="8">
        <f>ROW()-6</f>
      </c>
      <c r="B13" s="9">
        <v>1</v>
      </c>
      <c r="C13" s="9" t="s">
        <v>44</v>
      </c>
      <c r="D13" s="9" t="s">
        <v>45</v>
      </c>
      <c r="E13" s="9" t="s">
        <v>46</v>
      </c>
      <c r="F13" s="9" t="s">
        <v>0</v>
      </c>
      <c r="G13" s="9" t="s">
        <v>44</v>
      </c>
      <c r="H13" s="9" t="s">
        <v>47</v>
      </c>
      <c r="I13" s="9" t="s">
        <v>48</v>
      </c>
      <c r="J13" s="9" t="s">
        <v>34</v>
      </c>
      <c r="K13" s="9" t="s">
        <v>49</v>
      </c>
      <c r="L13" s="10">
        <f>B13*K13</f>
      </c>
    </row>
    <row r="14" spans="1:12" x14ac:dyDescent="0.25">
      <c r="A14" s="8">
        <f>ROW()-6</f>
      </c>
      <c r="B14" s="9">
        <v>1</v>
      </c>
      <c r="C14" s="9" t="s">
        <v>50</v>
      </c>
      <c r="D14" s="9" t="s">
        <v>51</v>
      </c>
      <c r="E14" s="9" t="s">
        <v>52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10">
        <f>B14*K14</f>
      </c>
    </row>
    <row r="15" spans="1:12" x14ac:dyDescent="0.25">
      <c r="A15" s="8">
        <f>ROW()-6</f>
      </c>
      <c r="B15" s="9">
        <v>1</v>
      </c>
      <c r="C15" s="9" t="s">
        <v>53</v>
      </c>
      <c r="D15" s="9" t="s">
        <v>54</v>
      </c>
      <c r="E15" s="9" t="s">
        <v>55</v>
      </c>
      <c r="F15" s="9" t="s">
        <v>0</v>
      </c>
      <c r="G15" s="9" t="s">
        <v>53</v>
      </c>
      <c r="H15" s="9" t="s">
        <v>56</v>
      </c>
      <c r="I15" s="9" t="s">
        <v>57</v>
      </c>
      <c r="J15" s="9" t="s">
        <v>34</v>
      </c>
      <c r="K15" s="9" t="s">
        <v>58</v>
      </c>
      <c r="L15" s="10">
        <f>B15*K15</f>
      </c>
    </row>
    <row r="16" spans="1:12" x14ac:dyDescent="0.25">
      <c r="A16" s="8">
        <f>ROW()-6</f>
      </c>
      <c r="B16" s="9">
        <v>1</v>
      </c>
      <c r="C16" s="9" t="s">
        <v>59</v>
      </c>
      <c r="D16" s="9" t="s">
        <v>60</v>
      </c>
      <c r="E16" s="9" t="s">
        <v>61</v>
      </c>
      <c r="F16" s="9" t="s">
        <v>59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10">
        <f>B16*K16</f>
      </c>
    </row>
    <row r="17" spans="1:12" x14ac:dyDescent="0.25">
      <c r="A17" s="8">
        <f>ROW()-6</f>
      </c>
      <c r="B17" s="9">
        <v>9</v>
      </c>
      <c r="C17" s="9" t="s">
        <v>62</v>
      </c>
      <c r="D17" s="9" t="s">
        <v>63</v>
      </c>
      <c r="E17" s="9" t="s">
        <v>64</v>
      </c>
      <c r="F17" s="9" t="s">
        <v>62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10">
        <f>B17*K17</f>
      </c>
    </row>
    <row r="18" spans="1:12" x14ac:dyDescent="0.25">
      <c r="A18" s="8">
        <f>ROW()-6</f>
      </c>
      <c r="B18" s="9">
        <v>1</v>
      </c>
      <c r="C18" s="9" t="s">
        <v>65</v>
      </c>
      <c r="D18" s="9" t="s">
        <v>66</v>
      </c>
      <c r="E18" s="9" t="s">
        <v>64</v>
      </c>
      <c r="F18" s="9" t="s">
        <v>65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10">
        <f>B18*K18</f>
      </c>
    </row>
    <row r="19" spans="1:12" x14ac:dyDescent="0.25">
      <c r="A19" s="8">
        <f>ROW()-6</f>
      </c>
      <c r="B19" s="9">
        <v>1</v>
      </c>
      <c r="C19" s="9" t="s">
        <v>67</v>
      </c>
      <c r="D19" s="9" t="s">
        <v>68</v>
      </c>
      <c r="E19" s="9" t="s">
        <v>64</v>
      </c>
      <c r="F19" s="9" t="s">
        <v>67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10">
        <f>B19*K19</f>
      </c>
    </row>
    <row r="20" spans="1:12" x14ac:dyDescent="0.25">
      <c r="A20" s="8">
        <f>ROW()-6</f>
      </c>
      <c r="B20" s="9">
        <v>1</v>
      </c>
      <c r="C20" s="9" t="s">
        <v>69</v>
      </c>
      <c r="D20" s="9" t="s">
        <v>70</v>
      </c>
      <c r="E20" s="9" t="s">
        <v>64</v>
      </c>
      <c r="F20" s="9" t="s">
        <v>69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10">
        <f>B20*K20</f>
      </c>
    </row>
    <row r="21" spans="1:12" x14ac:dyDescent="0.25">
      <c r="A21" s="8">
        <f>ROW()-6</f>
      </c>
      <c r="B21" s="9">
        <v>1</v>
      </c>
      <c r="C21" s="9" t="s">
        <v>71</v>
      </c>
      <c r="D21" s="9" t="s">
        <v>72</v>
      </c>
      <c r="E21" s="9" t="s">
        <v>73</v>
      </c>
      <c r="F21" s="9" t="s">
        <v>0</v>
      </c>
      <c r="G21" s="9" t="s">
        <v>71</v>
      </c>
      <c r="H21" s="9" t="s">
        <v>74</v>
      </c>
      <c r="I21" s="9" t="s">
        <v>75</v>
      </c>
      <c r="J21" s="9" t="s">
        <v>34</v>
      </c>
      <c r="K21" s="9" t="s">
        <v>76</v>
      </c>
      <c r="L21" s="10">
        <f>B21*K21</f>
      </c>
    </row>
    <row r="22" spans="1:12" x14ac:dyDescent="0.25">
      <c r="A22" s="8">
        <f>ROW()-6</f>
      </c>
      <c r="B22" s="9">
        <v>1</v>
      </c>
      <c r="C22" s="9" t="s">
        <v>77</v>
      </c>
      <c r="D22" s="9" t="s">
        <v>78</v>
      </c>
      <c r="E22" s="9" t="s">
        <v>64</v>
      </c>
      <c r="F22" s="9" t="s">
        <v>77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10">
        <f>B22*K22</f>
      </c>
    </row>
    <row r="23" spans="1:12" x14ac:dyDescent="0.25">
      <c r="A23" s="8">
        <f>ROW()-6</f>
      </c>
      <c r="B23" s="9">
        <v>1</v>
      </c>
      <c r="C23" s="9" t="s">
        <v>79</v>
      </c>
      <c r="D23" s="9" t="s">
        <v>80</v>
      </c>
      <c r="E23" s="9" t="s">
        <v>64</v>
      </c>
      <c r="F23" s="9" t="s">
        <v>79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10">
        <f>B23*K23</f>
      </c>
    </row>
    <row r="24" spans="1:12" x14ac:dyDescent="0.25">
      <c r="A24" s="8">
        <f>ROW()-6</f>
      </c>
      <c r="B24" s="9">
        <v>2</v>
      </c>
      <c r="C24" s="9" t="s">
        <v>81</v>
      </c>
      <c r="D24" s="9" t="s">
        <v>82</v>
      </c>
      <c r="E24" s="9" t="s">
        <v>64</v>
      </c>
      <c r="F24" s="9" t="s">
        <v>81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10">
        <f>B24*K24</f>
      </c>
    </row>
    <row r="25" spans="1:12" x14ac:dyDescent="0.25">
      <c r="A25" s="8">
        <f>ROW()-6</f>
      </c>
      <c r="B25" s="9">
        <v>1</v>
      </c>
      <c r="C25" s="9" t="s">
        <v>83</v>
      </c>
      <c r="D25" s="9" t="s">
        <v>84</v>
      </c>
      <c r="E25" s="9" t="s">
        <v>85</v>
      </c>
      <c r="F25" s="9" t="s">
        <v>0</v>
      </c>
      <c r="G25" s="9" t="s">
        <v>83</v>
      </c>
      <c r="H25" s="9" t="s">
        <v>86</v>
      </c>
      <c r="I25" s="9" t="s">
        <v>87</v>
      </c>
      <c r="J25" s="9" t="s">
        <v>34</v>
      </c>
      <c r="K25" s="9" t="s">
        <v>88</v>
      </c>
      <c r="L25" s="10">
        <f>B25*K25</f>
      </c>
    </row>
    <row r="26" spans="1:12" x14ac:dyDescent="0.25">
      <c r="A26" s="8">
        <f>ROW()-6</f>
      </c>
      <c r="B26" s="9">
        <v>1</v>
      </c>
      <c r="C26" s="9" t="s">
        <v>89</v>
      </c>
      <c r="D26" s="9" t="s">
        <v>90</v>
      </c>
      <c r="E26" s="9" t="s">
        <v>91</v>
      </c>
      <c r="F26" s="9" t="s">
        <v>0</v>
      </c>
      <c r="G26" s="9" t="s">
        <v>89</v>
      </c>
      <c r="H26" s="9" t="s">
        <v>92</v>
      </c>
      <c r="I26" s="9" t="s">
        <v>93</v>
      </c>
      <c r="J26" s="9" t="s">
        <v>34</v>
      </c>
      <c r="K26" s="9" t="s">
        <v>94</v>
      </c>
      <c r="L26" s="10">
        <f>B26*K26</f>
      </c>
    </row>
    <row r="27" spans="1:12" x14ac:dyDescent="0.25">
      <c r="A27" s="8">
        <f>ROW()-6</f>
      </c>
      <c r="B27" s="9">
        <v>1</v>
      </c>
      <c r="C27" s="9" t="s">
        <v>95</v>
      </c>
      <c r="D27" s="9" t="s">
        <v>96</v>
      </c>
      <c r="E27" s="9" t="s">
        <v>97</v>
      </c>
      <c r="F27" s="9" t="s">
        <v>95</v>
      </c>
      <c r="G27" s="9" t="s">
        <v>98</v>
      </c>
      <c r="H27" s="9" t="s">
        <v>99</v>
      </c>
      <c r="I27" s="9" t="s">
        <v>100</v>
      </c>
      <c r="J27" s="9" t="s">
        <v>34</v>
      </c>
      <c r="K27" s="9" t="s">
        <v>101</v>
      </c>
      <c r="L27" s="10">
        <f>B27*K27</f>
      </c>
    </row>
    <row r="28" spans="1:12" x14ac:dyDescent="0.25">
      <c r="A28" s="8">
        <f>ROW()-6</f>
      </c>
      <c r="B28" s="9">
        <v>1</v>
      </c>
      <c r="C28" s="9" t="s">
        <v>102</v>
      </c>
      <c r="D28" s="9" t="s">
        <v>103</v>
      </c>
      <c r="E28" s="9" t="s">
        <v>104</v>
      </c>
      <c r="F28" s="9" t="s">
        <v>0</v>
      </c>
      <c r="G28" s="9" t="s">
        <v>102</v>
      </c>
      <c r="H28" s="9" t="s">
        <v>105</v>
      </c>
      <c r="I28" s="9" t="s">
        <v>106</v>
      </c>
      <c r="J28" s="9" t="s">
        <v>34</v>
      </c>
      <c r="K28" s="9" t="s">
        <v>107</v>
      </c>
      <c r="L28" s="10">
        <f>B28*K28</f>
      </c>
    </row>
    <row r="29" spans="1:12" x14ac:dyDescent="0.25">
      <c r="A29" s="8">
        <f>ROW()-6</f>
      </c>
      <c r="B29" s="9">
        <v>1</v>
      </c>
      <c r="C29" s="9" t="s">
        <v>108</v>
      </c>
      <c r="D29" s="9" t="s">
        <v>109</v>
      </c>
      <c r="E29" s="9" t="s">
        <v>110</v>
      </c>
      <c r="F29" s="9" t="s">
        <v>0</v>
      </c>
      <c r="G29" s="9" t="s">
        <v>108</v>
      </c>
      <c r="H29" s="9" t="s">
        <v>111</v>
      </c>
      <c r="I29" s="9" t="s">
        <v>112</v>
      </c>
      <c r="J29" s="9" t="s">
        <v>34</v>
      </c>
      <c r="K29" s="9" t="s">
        <v>113</v>
      </c>
      <c r="L29" s="10">
        <f>B29*K29</f>
      </c>
    </row>
    <row r="30" spans="1:12" x14ac:dyDescent="0.25">
      <c r="A30" s="8">
        <f>ROW()-6</f>
      </c>
      <c r="B30" s="9">
        <v>1</v>
      </c>
      <c r="C30" s="9" t="s">
        <v>114</v>
      </c>
      <c r="D30" s="9" t="s">
        <v>115</v>
      </c>
      <c r="E30" s="9" t="s">
        <v>116</v>
      </c>
      <c r="F30" s="9" t="s">
        <v>0</v>
      </c>
      <c r="G30" s="9" t="s">
        <v>114</v>
      </c>
      <c r="H30" s="9" t="s">
        <v>117</v>
      </c>
      <c r="I30" s="9" t="s">
        <v>118</v>
      </c>
      <c r="J30" s="9" t="s">
        <v>34</v>
      </c>
      <c r="K30" s="9" t="s">
        <v>119</v>
      </c>
      <c r="L30" s="10">
        <f>B30*K30</f>
      </c>
    </row>
    <row r="31" spans="1:12" x14ac:dyDescent="0.25">
      <c r="A31" s="8">
        <f>ROW()-6</f>
      </c>
      <c r="B31" s="9">
        <v>2</v>
      </c>
      <c r="C31" s="9" t="s">
        <v>120</v>
      </c>
      <c r="D31" s="9" t="s">
        <v>121</v>
      </c>
      <c r="E31" s="9" t="s">
        <v>122</v>
      </c>
      <c r="F31" s="9" t="s">
        <v>0</v>
      </c>
      <c r="G31" s="9" t="s">
        <v>120</v>
      </c>
      <c r="H31" s="9" t="s">
        <v>123</v>
      </c>
      <c r="I31" s="9" t="s">
        <v>124</v>
      </c>
      <c r="J31" s="9" t="s">
        <v>34</v>
      </c>
      <c r="K31" s="9" t="s">
        <v>125</v>
      </c>
      <c r="L31" s="10">
        <f>B31*K31</f>
      </c>
    </row>
    <row r="32" spans="1:12" x14ac:dyDescent="0.25">
      <c r="A32" s="8">
        <f>ROW()-6</f>
      </c>
      <c r="B32" s="9">
        <v>1</v>
      </c>
      <c r="C32" s="9" t="s">
        <v>126</v>
      </c>
      <c r="D32" s="9" t="s">
        <v>127</v>
      </c>
      <c r="E32" s="9" t="s">
        <v>128</v>
      </c>
      <c r="F32" s="9" t="s">
        <v>0</v>
      </c>
      <c r="G32" s="9" t="s">
        <v>126</v>
      </c>
      <c r="H32" s="9" t="s">
        <v>0</v>
      </c>
      <c r="I32" s="9" t="s">
        <v>129</v>
      </c>
      <c r="J32" s="9" t="s">
        <v>34</v>
      </c>
      <c r="K32" s="9" t="s">
        <v>0</v>
      </c>
      <c r="L32" s="10">
        <f>B32*K32</f>
      </c>
    </row>
    <row r="33" spans="1:12" x14ac:dyDescent="0.25">
      <c r="A33" s="8">
        <f>ROW()-6</f>
      </c>
      <c r="B33" s="11">
        <f>SUM(L7:L32)</f>
      </c>
      <c r="C33" s="11"/>
      <c r="D33" s="11"/>
      <c r="E33" s="11"/>
      <c r="F33" s="11"/>
      <c r="G33" s="11"/>
      <c r="H33" s="11"/>
      <c r="I33" s="11"/>
      <c r="J33" s="11"/>
      <c r="K33" s="11"/>
      <c r="L33" s="11"/>
    </row>
  </sheetData>
  <mergeCells count="4">
    <mergeCell ref="A1:D5"/>
    <mergeCell ref="E1:E2"/>
    <mergeCell ref="F1:F2"/>
    <mergeCell ref="B33:L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 zoomScale="100"/>
  </sheetViews>
  <sheetFormatPr defaultRowHeight="14.25" outlineLevelRow="0" outlineLevelCol="1" x14ac:dyDescent="0" defaultColWidth="9" customHeight="1"/>
  <cols>
    <col min="1" max="1" width="23.625" customWidth="1"/>
    <col min="2" max="2" width="57.5" customWidth="1"/>
  </cols>
  <sheetData>
    <row r="1" spans="1:2" x14ac:dyDescent="0.25">
      <c r="A1" s="6" t="s">
        <v>130</v>
      </c>
      <c r="B1" s="6" t="s">
        <v>4</v>
      </c>
    </row>
    <row r="2" spans="1:2" x14ac:dyDescent="0.25">
      <c r="A2" s="6" t="s">
        <v>131</v>
      </c>
      <c r="B2" s="6" t="s">
        <v>132</v>
      </c>
    </row>
    <row r="3" spans="1:2" x14ac:dyDescent="0.25">
      <c r="A3" s="6" t="s">
        <v>133</v>
      </c>
      <c r="B3" s="6" t="s">
        <v>6</v>
      </c>
    </row>
    <row r="4" spans="1:2" x14ac:dyDescent="0.25">
      <c r="A4" s="6" t="s">
        <v>134</v>
      </c>
      <c r="B4" s="6" t="s">
        <v>135</v>
      </c>
    </row>
    <row r="5" spans="1:2" x14ac:dyDescent="0.25">
      <c r="A5" s="6" t="s">
        <v>136</v>
      </c>
      <c r="B5" s="6" t="s">
        <v>6</v>
      </c>
    </row>
    <row r="6" spans="1:2" x14ac:dyDescent="0.25">
      <c r="A6" s="6" t="s">
        <v>137</v>
      </c>
      <c r="B6" s="6">
        <v>51</v>
      </c>
    </row>
    <row r="7" spans="1:2" x14ac:dyDescent="0.25">
      <c r="A7" s="6" t="s">
        <v>138</v>
      </c>
      <c r="B7" s="6" t="s">
        <v>139</v>
      </c>
    </row>
    <row r="8" spans="1:2" x14ac:dyDescent="0.25">
      <c r="A8" s="6" t="s">
        <v>140</v>
      </c>
      <c r="B8" s="6" t="s">
        <v>141</v>
      </c>
    </row>
    <row r="9" spans="1:2" x14ac:dyDescent="0.25">
      <c r="A9" s="6" t="s">
        <v>142</v>
      </c>
      <c r="B9" s="6" t="s">
        <v>8</v>
      </c>
    </row>
    <row r="10" spans="1:2" x14ac:dyDescent="0.25">
      <c r="A10" s="6" t="s">
        <v>143</v>
      </c>
      <c r="B10" s="6" t="s">
        <v>2</v>
      </c>
    </row>
    <row r="11" spans="1:2" x14ac:dyDescent="0.25">
      <c r="A11" s="6" t="s">
        <v>144</v>
      </c>
      <c r="B11" s="6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dc:title/>
  <dc:subject/>
  <dc:description/>
  <cp:keywords/>
  <cp:category/>
  <cp:lastModifiedBy>1722566156976</cp:lastModifiedBy>
  <dcterms:created xsi:type="dcterms:W3CDTF">2024-08-02T02:42:32Z</dcterms:created>
  <dcterms:modified xsi:type="dcterms:W3CDTF">2025-02-03T12:41:16Z</dcterms:modified>
</cp:coreProperties>
</file>