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hargrave/Sites/General-Assembly/AllCourts/"/>
    </mc:Choice>
  </mc:AlternateContent>
  <xr:revisionPtr revIDLastSave="0" documentId="13_ncr:1_{CB15138C-2198-6748-9D89-187530EDCF45}" xr6:coauthVersionLast="47" xr6:coauthVersionMax="47" xr10:uidLastSave="{00000000-0000-0000-0000-000000000000}"/>
  <bookViews>
    <workbookView xWindow="0" yWindow="500" windowWidth="28800" windowHeight="15860" activeTab="2" xr2:uid="{B3AEA424-AF88-434D-BEC5-547EAB066579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Sheet1!$A$1:$H$427</definedName>
    <definedName name="_xlnm._FilterDatabase" localSheetId="1" hidden="1">Sheet2!$A$1:$H$439</definedName>
    <definedName name="_xlnm._FilterDatabase" localSheetId="2" hidden="1">Sheet3!$A$1:$N$40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" i="3" l="1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P60" i="3" s="1"/>
  <c r="O61" i="3"/>
  <c r="P61" i="3" s="1"/>
  <c r="O62" i="3"/>
  <c r="O63" i="3"/>
  <c r="O64" i="3"/>
  <c r="O65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P65" i="3"/>
  <c r="P64" i="3"/>
  <c r="P63" i="3"/>
  <c r="P62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A425" i="2" l="1"/>
  <c r="B425" i="2" s="1"/>
  <c r="D425" i="2"/>
  <c r="E425" i="2"/>
  <c r="F425" i="2"/>
  <c r="A426" i="2"/>
  <c r="B426" i="2" s="1"/>
  <c r="C426" i="2"/>
  <c r="C425" i="2" s="1"/>
  <c r="C424" i="2" s="1"/>
  <c r="C423" i="2" s="1"/>
  <c r="C422" i="2" s="1"/>
  <c r="C421" i="2" s="1"/>
  <c r="E426" i="2"/>
  <c r="F426" i="2"/>
  <c r="D426" i="2"/>
  <c r="A334" i="2"/>
  <c r="B334" i="2" s="1"/>
  <c r="E334" i="2"/>
  <c r="F334" i="2"/>
  <c r="A335" i="2"/>
  <c r="B335" i="2" s="1"/>
  <c r="D335" i="2"/>
  <c r="D334" i="2" s="1"/>
  <c r="D333" i="2" s="1"/>
  <c r="D332" i="2" s="1"/>
  <c r="E335" i="2"/>
  <c r="F335" i="2"/>
  <c r="A336" i="2"/>
  <c r="B336" i="2" s="1"/>
  <c r="C336" i="2"/>
  <c r="C335" i="2" s="1"/>
  <c r="C334" i="2" s="1"/>
  <c r="C333" i="2" s="1"/>
  <c r="C332" i="2" s="1"/>
  <c r="C331" i="2" s="1"/>
  <c r="C330" i="2" s="1"/>
  <c r="C329" i="2" s="1"/>
  <c r="C328" i="2" s="1"/>
  <c r="C327" i="2" s="1"/>
  <c r="C326" i="2" s="1"/>
  <c r="C325" i="2" s="1"/>
  <c r="C324" i="2" s="1"/>
  <c r="C323" i="2" s="1"/>
  <c r="C322" i="2" s="1"/>
  <c r="E336" i="2"/>
  <c r="F336" i="2"/>
  <c r="A337" i="2"/>
  <c r="B337" i="2"/>
  <c r="E337" i="2"/>
  <c r="F337" i="2"/>
  <c r="A338" i="2"/>
  <c r="B338" i="2"/>
  <c r="E338" i="2"/>
  <c r="F338" i="2"/>
  <c r="A339" i="2"/>
  <c r="B339" i="2"/>
  <c r="E339" i="2"/>
  <c r="F339" i="2"/>
  <c r="A340" i="2"/>
  <c r="B340" i="2"/>
  <c r="E340" i="2"/>
  <c r="F340" i="2"/>
  <c r="A341" i="2"/>
  <c r="B341" i="2"/>
  <c r="E341" i="2"/>
  <c r="F341" i="2"/>
  <c r="A342" i="2"/>
  <c r="B342" i="2"/>
  <c r="E342" i="2"/>
  <c r="F342" i="2"/>
  <c r="A343" i="2"/>
  <c r="B343" i="2"/>
  <c r="E343" i="2"/>
  <c r="F343" i="2"/>
  <c r="A344" i="2"/>
  <c r="B344" i="2"/>
  <c r="C344" i="2"/>
  <c r="C343" i="2" s="1"/>
  <c r="C342" i="2" s="1"/>
  <c r="C341" i="2" s="1"/>
  <c r="C340" i="2" s="1"/>
  <c r="C339" i="2" s="1"/>
  <c r="C338" i="2" s="1"/>
  <c r="C337" i="2" s="1"/>
  <c r="D344" i="2"/>
  <c r="D343" i="2" s="1"/>
  <c r="D342" i="2" s="1"/>
  <c r="D341" i="2" s="1"/>
  <c r="D340" i="2" s="1"/>
  <c r="D339" i="2" s="1"/>
  <c r="D338" i="2" s="1"/>
  <c r="D337" i="2" s="1"/>
  <c r="D336" i="2" s="1"/>
  <c r="E344" i="2"/>
  <c r="F344" i="2"/>
  <c r="A345" i="2"/>
  <c r="B345" i="2"/>
  <c r="C345" i="2"/>
  <c r="E345" i="2"/>
  <c r="F345" i="2"/>
  <c r="A346" i="2"/>
  <c r="B346" i="2" s="1"/>
  <c r="E346" i="2"/>
  <c r="F346" i="2"/>
  <c r="A347" i="2"/>
  <c r="B347" i="2"/>
  <c r="E347" i="2"/>
  <c r="F347" i="2"/>
  <c r="A348" i="2"/>
  <c r="B348" i="2" s="1"/>
  <c r="E348" i="2"/>
  <c r="F348" i="2"/>
  <c r="A349" i="2"/>
  <c r="B349" i="2"/>
  <c r="E349" i="2"/>
  <c r="F349" i="2"/>
  <c r="A350" i="2"/>
  <c r="B350" i="2" s="1"/>
  <c r="E350" i="2"/>
  <c r="F350" i="2"/>
  <c r="A351" i="2"/>
  <c r="B351" i="2"/>
  <c r="E351" i="2"/>
  <c r="F351" i="2"/>
  <c r="A352" i="2"/>
  <c r="B352" i="2" s="1"/>
  <c r="E352" i="2"/>
  <c r="F352" i="2"/>
  <c r="A353" i="2"/>
  <c r="B353" i="2"/>
  <c r="E353" i="2"/>
  <c r="F353" i="2"/>
  <c r="A354" i="2"/>
  <c r="B354" i="2" s="1"/>
  <c r="E354" i="2"/>
  <c r="F354" i="2"/>
  <c r="A355" i="2"/>
  <c r="B355" i="2"/>
  <c r="E355" i="2"/>
  <c r="F355" i="2"/>
  <c r="A356" i="2"/>
  <c r="B356" i="2" s="1"/>
  <c r="D356" i="2"/>
  <c r="D355" i="2" s="1"/>
  <c r="D354" i="2" s="1"/>
  <c r="D353" i="2" s="1"/>
  <c r="D352" i="2" s="1"/>
  <c r="D351" i="2" s="1"/>
  <c r="D350" i="2" s="1"/>
  <c r="D349" i="2" s="1"/>
  <c r="D348" i="2" s="1"/>
  <c r="D347" i="2" s="1"/>
  <c r="D346" i="2" s="1"/>
  <c r="D345" i="2" s="1"/>
  <c r="E356" i="2"/>
  <c r="F356" i="2"/>
  <c r="A357" i="2"/>
  <c r="B357" i="2"/>
  <c r="E357" i="2"/>
  <c r="F357" i="2"/>
  <c r="A358" i="2"/>
  <c r="B358" i="2"/>
  <c r="E358" i="2"/>
  <c r="F358" i="2"/>
  <c r="A359" i="2"/>
  <c r="B359" i="2"/>
  <c r="E359" i="2"/>
  <c r="F359" i="2"/>
  <c r="A360" i="2"/>
  <c r="B360" i="2"/>
  <c r="D360" i="2"/>
  <c r="D359" i="2" s="1"/>
  <c r="D358" i="2" s="1"/>
  <c r="D357" i="2" s="1"/>
  <c r="E360" i="2"/>
  <c r="F360" i="2"/>
  <c r="A361" i="2"/>
  <c r="B361" i="2" s="1"/>
  <c r="C361" i="2"/>
  <c r="C360" i="2" s="1"/>
  <c r="C359" i="2" s="1"/>
  <c r="C358" i="2" s="1"/>
  <c r="C357" i="2" s="1"/>
  <c r="C356" i="2" s="1"/>
  <c r="C355" i="2" s="1"/>
  <c r="C354" i="2" s="1"/>
  <c r="C353" i="2" s="1"/>
  <c r="C352" i="2" s="1"/>
  <c r="C351" i="2" s="1"/>
  <c r="C350" i="2" s="1"/>
  <c r="C349" i="2" s="1"/>
  <c r="C348" i="2" s="1"/>
  <c r="C347" i="2" s="1"/>
  <c r="C346" i="2" s="1"/>
  <c r="E361" i="2"/>
  <c r="F361" i="2"/>
  <c r="A362" i="2"/>
  <c r="B362" i="2" s="1"/>
  <c r="E362" i="2"/>
  <c r="F362" i="2"/>
  <c r="A363" i="2"/>
  <c r="B363" i="2"/>
  <c r="E363" i="2"/>
  <c r="F363" i="2"/>
  <c r="A364" i="2"/>
  <c r="B364" i="2" s="1"/>
  <c r="D364" i="2"/>
  <c r="D363" i="2" s="1"/>
  <c r="D362" i="2" s="1"/>
  <c r="D361" i="2" s="1"/>
  <c r="E364" i="2"/>
  <c r="F364" i="2"/>
  <c r="A365" i="2"/>
  <c r="B365" i="2" s="1"/>
  <c r="C365" i="2"/>
  <c r="C364" i="2" s="1"/>
  <c r="C363" i="2" s="1"/>
  <c r="C362" i="2" s="1"/>
  <c r="E365" i="2"/>
  <c r="F365" i="2"/>
  <c r="A366" i="2"/>
  <c r="B366" i="2"/>
  <c r="E366" i="2"/>
  <c r="F366" i="2"/>
  <c r="A367" i="2"/>
  <c r="B367" i="2"/>
  <c r="E367" i="2"/>
  <c r="F367" i="2"/>
  <c r="A368" i="2"/>
  <c r="B368" i="2" s="1"/>
  <c r="E368" i="2"/>
  <c r="F368" i="2"/>
  <c r="A369" i="2"/>
  <c r="B369" i="2" s="1"/>
  <c r="E369" i="2"/>
  <c r="F369" i="2"/>
  <c r="A370" i="2"/>
  <c r="B370" i="2"/>
  <c r="D370" i="2"/>
  <c r="D369" i="2" s="1"/>
  <c r="D368" i="2" s="1"/>
  <c r="D367" i="2" s="1"/>
  <c r="D366" i="2" s="1"/>
  <c r="D365" i="2" s="1"/>
  <c r="E370" i="2"/>
  <c r="F370" i="2"/>
  <c r="A371" i="2"/>
  <c r="B371" i="2"/>
  <c r="C371" i="2"/>
  <c r="C370" i="2" s="1"/>
  <c r="C369" i="2" s="1"/>
  <c r="C368" i="2" s="1"/>
  <c r="C367" i="2" s="1"/>
  <c r="C366" i="2" s="1"/>
  <c r="E371" i="2"/>
  <c r="F371" i="2"/>
  <c r="A372" i="2"/>
  <c r="B372" i="2" s="1"/>
  <c r="E372" i="2"/>
  <c r="F372" i="2"/>
  <c r="A373" i="2"/>
  <c r="B373" i="2"/>
  <c r="E373" i="2"/>
  <c r="F373" i="2"/>
  <c r="A374" i="2"/>
  <c r="B374" i="2"/>
  <c r="E374" i="2"/>
  <c r="F374" i="2"/>
  <c r="A375" i="2"/>
  <c r="B375" i="2"/>
  <c r="D375" i="2"/>
  <c r="D374" i="2" s="1"/>
  <c r="D373" i="2" s="1"/>
  <c r="D372" i="2" s="1"/>
  <c r="D371" i="2" s="1"/>
  <c r="E375" i="2"/>
  <c r="F375" i="2"/>
  <c r="A376" i="2"/>
  <c r="B376" i="2" s="1"/>
  <c r="C376" i="2"/>
  <c r="C375" i="2" s="1"/>
  <c r="C374" i="2" s="1"/>
  <c r="C373" i="2" s="1"/>
  <c r="C372" i="2" s="1"/>
  <c r="E376" i="2"/>
  <c r="F376" i="2"/>
  <c r="A377" i="2"/>
  <c r="B377" i="2" s="1"/>
  <c r="E377" i="2"/>
  <c r="F377" i="2"/>
  <c r="A378" i="2"/>
  <c r="B378" i="2" s="1"/>
  <c r="E378" i="2"/>
  <c r="F378" i="2"/>
  <c r="A379" i="2"/>
  <c r="B379" i="2" s="1"/>
  <c r="E379" i="2"/>
  <c r="F379" i="2"/>
  <c r="A380" i="2"/>
  <c r="B380" i="2" s="1"/>
  <c r="E380" i="2"/>
  <c r="F380" i="2"/>
  <c r="A381" i="2"/>
  <c r="B381" i="2"/>
  <c r="E381" i="2"/>
  <c r="F381" i="2"/>
  <c r="A382" i="2"/>
  <c r="B382" i="2"/>
  <c r="D382" i="2"/>
  <c r="D381" i="2" s="1"/>
  <c r="D380" i="2" s="1"/>
  <c r="D379" i="2" s="1"/>
  <c r="D378" i="2" s="1"/>
  <c r="D377" i="2" s="1"/>
  <c r="D376" i="2" s="1"/>
  <c r="E382" i="2"/>
  <c r="F382" i="2"/>
  <c r="A383" i="2"/>
  <c r="B383" i="2" s="1"/>
  <c r="C383" i="2"/>
  <c r="C382" i="2" s="1"/>
  <c r="C381" i="2" s="1"/>
  <c r="C380" i="2" s="1"/>
  <c r="C379" i="2" s="1"/>
  <c r="C378" i="2" s="1"/>
  <c r="C377" i="2" s="1"/>
  <c r="E383" i="2"/>
  <c r="F383" i="2"/>
  <c r="A384" i="2"/>
  <c r="B384" i="2" s="1"/>
  <c r="E384" i="2"/>
  <c r="F384" i="2"/>
  <c r="A385" i="2"/>
  <c r="B385" i="2" s="1"/>
  <c r="E385" i="2"/>
  <c r="F385" i="2"/>
  <c r="A386" i="2"/>
  <c r="B386" i="2"/>
  <c r="E386" i="2"/>
  <c r="F386" i="2"/>
  <c r="A387" i="2"/>
  <c r="B387" i="2" s="1"/>
  <c r="D387" i="2"/>
  <c r="D386" i="2" s="1"/>
  <c r="D385" i="2" s="1"/>
  <c r="D384" i="2" s="1"/>
  <c r="D383" i="2" s="1"/>
  <c r="E387" i="2"/>
  <c r="F387" i="2"/>
  <c r="A388" i="2"/>
  <c r="B388" i="2" s="1"/>
  <c r="C388" i="2"/>
  <c r="C387" i="2" s="1"/>
  <c r="C386" i="2" s="1"/>
  <c r="C385" i="2" s="1"/>
  <c r="C384" i="2" s="1"/>
  <c r="E388" i="2"/>
  <c r="F388" i="2"/>
  <c r="A389" i="2"/>
  <c r="B389" i="2" s="1"/>
  <c r="E389" i="2"/>
  <c r="F389" i="2"/>
  <c r="A390" i="2"/>
  <c r="B390" i="2"/>
  <c r="E390" i="2"/>
  <c r="F390" i="2"/>
  <c r="A391" i="2"/>
  <c r="B391" i="2" s="1"/>
  <c r="E391" i="2"/>
  <c r="F391" i="2"/>
  <c r="A392" i="2"/>
  <c r="B392" i="2" s="1"/>
  <c r="E392" i="2"/>
  <c r="F392" i="2"/>
  <c r="A393" i="2"/>
  <c r="B393" i="2" s="1"/>
  <c r="E393" i="2"/>
  <c r="F393" i="2"/>
  <c r="A394" i="2"/>
  <c r="B394" i="2"/>
  <c r="D394" i="2"/>
  <c r="D393" i="2" s="1"/>
  <c r="D392" i="2" s="1"/>
  <c r="D391" i="2" s="1"/>
  <c r="D390" i="2" s="1"/>
  <c r="D389" i="2" s="1"/>
  <c r="D388" i="2" s="1"/>
  <c r="E394" i="2"/>
  <c r="F394" i="2"/>
  <c r="A395" i="2"/>
  <c r="B395" i="2" s="1"/>
  <c r="C395" i="2"/>
  <c r="C394" i="2" s="1"/>
  <c r="C393" i="2" s="1"/>
  <c r="C392" i="2" s="1"/>
  <c r="C391" i="2" s="1"/>
  <c r="C390" i="2" s="1"/>
  <c r="C389" i="2" s="1"/>
  <c r="E395" i="2"/>
  <c r="F395" i="2"/>
  <c r="A396" i="2"/>
  <c r="B396" i="2" s="1"/>
  <c r="E396" i="2"/>
  <c r="F396" i="2"/>
  <c r="A397" i="2"/>
  <c r="B397" i="2" s="1"/>
  <c r="E397" i="2"/>
  <c r="F397" i="2"/>
  <c r="A398" i="2"/>
  <c r="B398" i="2"/>
  <c r="E398" i="2"/>
  <c r="F398" i="2"/>
  <c r="A399" i="2"/>
  <c r="B399" i="2" s="1"/>
  <c r="E399" i="2"/>
  <c r="F399" i="2"/>
  <c r="A400" i="2"/>
  <c r="B400" i="2" s="1"/>
  <c r="E400" i="2"/>
  <c r="F400" i="2"/>
  <c r="A401" i="2"/>
  <c r="B401" i="2" s="1"/>
  <c r="D401" i="2"/>
  <c r="D400" i="2" s="1"/>
  <c r="D399" i="2" s="1"/>
  <c r="D398" i="2" s="1"/>
  <c r="D397" i="2" s="1"/>
  <c r="D396" i="2" s="1"/>
  <c r="D395" i="2" s="1"/>
  <c r="E401" i="2"/>
  <c r="F401" i="2"/>
  <c r="A402" i="2"/>
  <c r="B402" i="2" s="1"/>
  <c r="C402" i="2"/>
  <c r="C401" i="2" s="1"/>
  <c r="C400" i="2" s="1"/>
  <c r="C399" i="2" s="1"/>
  <c r="C398" i="2" s="1"/>
  <c r="C397" i="2" s="1"/>
  <c r="C396" i="2" s="1"/>
  <c r="E402" i="2"/>
  <c r="F402" i="2"/>
  <c r="A403" i="2"/>
  <c r="B403" i="2" s="1"/>
  <c r="E403" i="2"/>
  <c r="F403" i="2"/>
  <c r="A404" i="2"/>
  <c r="B404" i="2" s="1"/>
  <c r="E404" i="2"/>
  <c r="F404" i="2"/>
  <c r="A405" i="2"/>
  <c r="B405" i="2" s="1"/>
  <c r="E405" i="2"/>
  <c r="F405" i="2"/>
  <c r="A406" i="2"/>
  <c r="B406" i="2" s="1"/>
  <c r="E406" i="2"/>
  <c r="F406" i="2"/>
  <c r="A407" i="2"/>
  <c r="B407" i="2" s="1"/>
  <c r="E407" i="2"/>
  <c r="F407" i="2"/>
  <c r="A408" i="2"/>
  <c r="B408" i="2" s="1"/>
  <c r="D408" i="2"/>
  <c r="D407" i="2" s="1"/>
  <c r="D406" i="2" s="1"/>
  <c r="D405" i="2" s="1"/>
  <c r="D404" i="2" s="1"/>
  <c r="D403" i="2" s="1"/>
  <c r="D402" i="2" s="1"/>
  <c r="E408" i="2"/>
  <c r="F408" i="2"/>
  <c r="A409" i="2"/>
  <c r="B409" i="2"/>
  <c r="C409" i="2"/>
  <c r="C408" i="2" s="1"/>
  <c r="C407" i="2" s="1"/>
  <c r="C406" i="2" s="1"/>
  <c r="C405" i="2" s="1"/>
  <c r="C404" i="2" s="1"/>
  <c r="C403" i="2" s="1"/>
  <c r="E409" i="2"/>
  <c r="F409" i="2"/>
  <c r="A410" i="2"/>
  <c r="B410" i="2" s="1"/>
  <c r="E410" i="2"/>
  <c r="F410" i="2"/>
  <c r="A411" i="2"/>
  <c r="B411" i="2" s="1"/>
  <c r="E411" i="2"/>
  <c r="F411" i="2"/>
  <c r="A412" i="2"/>
  <c r="B412" i="2" s="1"/>
  <c r="E412" i="2"/>
  <c r="F412" i="2"/>
  <c r="A413" i="2"/>
  <c r="B413" i="2"/>
  <c r="E413" i="2"/>
  <c r="F413" i="2"/>
  <c r="A414" i="2"/>
  <c r="B414" i="2" s="1"/>
  <c r="D414" i="2"/>
  <c r="D413" i="2" s="1"/>
  <c r="D412" i="2" s="1"/>
  <c r="D411" i="2" s="1"/>
  <c r="D410" i="2" s="1"/>
  <c r="D409" i="2" s="1"/>
  <c r="E414" i="2"/>
  <c r="F414" i="2"/>
  <c r="A415" i="2"/>
  <c r="B415" i="2" s="1"/>
  <c r="C415" i="2"/>
  <c r="C414" i="2" s="1"/>
  <c r="C413" i="2" s="1"/>
  <c r="C412" i="2" s="1"/>
  <c r="C411" i="2" s="1"/>
  <c r="C410" i="2" s="1"/>
  <c r="E415" i="2"/>
  <c r="F415" i="2"/>
  <c r="A416" i="2"/>
  <c r="B416" i="2" s="1"/>
  <c r="E416" i="2"/>
  <c r="F416" i="2"/>
  <c r="A417" i="2"/>
  <c r="B417" i="2"/>
  <c r="E417" i="2"/>
  <c r="F417" i="2"/>
  <c r="A418" i="2"/>
  <c r="B418" i="2" s="1"/>
  <c r="E418" i="2"/>
  <c r="F418" i="2"/>
  <c r="A419" i="2"/>
  <c r="B419" i="2" s="1"/>
  <c r="D419" i="2"/>
  <c r="D418" i="2" s="1"/>
  <c r="D417" i="2" s="1"/>
  <c r="D416" i="2" s="1"/>
  <c r="D415" i="2" s="1"/>
  <c r="E419" i="2"/>
  <c r="F419" i="2"/>
  <c r="A420" i="2"/>
  <c r="B420" i="2" s="1"/>
  <c r="C420" i="2"/>
  <c r="C419" i="2" s="1"/>
  <c r="C418" i="2" s="1"/>
  <c r="C417" i="2" s="1"/>
  <c r="C416" i="2" s="1"/>
  <c r="E420" i="2"/>
  <c r="F420" i="2"/>
  <c r="A421" i="2"/>
  <c r="B421" i="2"/>
  <c r="E421" i="2"/>
  <c r="F421" i="2"/>
  <c r="A422" i="2"/>
  <c r="B422" i="2" s="1"/>
  <c r="E422" i="2"/>
  <c r="F422" i="2"/>
  <c r="A423" i="2"/>
  <c r="B423" i="2" s="1"/>
  <c r="E423" i="2"/>
  <c r="F423" i="2"/>
  <c r="A424" i="2"/>
  <c r="B424" i="2" s="1"/>
  <c r="D424" i="2"/>
  <c r="D423" i="2" s="1"/>
  <c r="D422" i="2" s="1"/>
  <c r="D421" i="2" s="1"/>
  <c r="D420" i="2" s="1"/>
  <c r="E424" i="2"/>
  <c r="F424" i="2"/>
  <c r="A207" i="2"/>
  <c r="B207" i="2" s="1"/>
  <c r="E207" i="2"/>
  <c r="F207" i="2"/>
  <c r="A208" i="2"/>
  <c r="B208" i="2" s="1"/>
  <c r="D208" i="2"/>
  <c r="D207" i="2" s="1"/>
  <c r="D206" i="2" s="1"/>
  <c r="D205" i="2" s="1"/>
  <c r="D204" i="2" s="1"/>
  <c r="E208" i="2"/>
  <c r="F208" i="2"/>
  <c r="A209" i="2"/>
  <c r="B209" i="2" s="1"/>
  <c r="C209" i="2"/>
  <c r="C208" i="2" s="1"/>
  <c r="C207" i="2" s="1"/>
  <c r="C206" i="2" s="1"/>
  <c r="C205" i="2" s="1"/>
  <c r="E209" i="2"/>
  <c r="F209" i="2"/>
  <c r="A210" i="2"/>
  <c r="B210" i="2" s="1"/>
  <c r="E210" i="2"/>
  <c r="F210" i="2"/>
  <c r="A211" i="2"/>
  <c r="B211" i="2" s="1"/>
  <c r="E211" i="2"/>
  <c r="F211" i="2"/>
  <c r="A212" i="2"/>
  <c r="B212" i="2"/>
  <c r="E212" i="2"/>
  <c r="F212" i="2"/>
  <c r="A213" i="2"/>
  <c r="B213" i="2" s="1"/>
  <c r="E213" i="2"/>
  <c r="F213" i="2"/>
  <c r="A214" i="2"/>
  <c r="B214" i="2" s="1"/>
  <c r="D214" i="2"/>
  <c r="D213" i="2" s="1"/>
  <c r="D212" i="2" s="1"/>
  <c r="D211" i="2" s="1"/>
  <c r="D210" i="2" s="1"/>
  <c r="D209" i="2" s="1"/>
  <c r="E214" i="2"/>
  <c r="F214" i="2"/>
  <c r="A215" i="2"/>
  <c r="B215" i="2" s="1"/>
  <c r="C215" i="2"/>
  <c r="C214" i="2" s="1"/>
  <c r="C213" i="2" s="1"/>
  <c r="C212" i="2" s="1"/>
  <c r="C211" i="2" s="1"/>
  <c r="C210" i="2" s="1"/>
  <c r="E215" i="2"/>
  <c r="F215" i="2"/>
  <c r="A216" i="2"/>
  <c r="B216" i="2"/>
  <c r="E216" i="2"/>
  <c r="F216" i="2"/>
  <c r="A217" i="2"/>
  <c r="B217" i="2" s="1"/>
  <c r="E217" i="2"/>
  <c r="F217" i="2"/>
  <c r="A218" i="2"/>
  <c r="B218" i="2" s="1"/>
  <c r="D218" i="2"/>
  <c r="D217" i="2" s="1"/>
  <c r="D216" i="2" s="1"/>
  <c r="D215" i="2" s="1"/>
  <c r="E218" i="2"/>
  <c r="F218" i="2"/>
  <c r="A219" i="2"/>
  <c r="B219" i="2" s="1"/>
  <c r="E219" i="2"/>
  <c r="F219" i="2"/>
  <c r="A220" i="2"/>
  <c r="B220" i="2" s="1"/>
  <c r="E220" i="2"/>
  <c r="F220" i="2"/>
  <c r="A221" i="2"/>
  <c r="B221" i="2" s="1"/>
  <c r="E221" i="2"/>
  <c r="F221" i="2"/>
  <c r="A222" i="2"/>
  <c r="B222" i="2" s="1"/>
  <c r="E222" i="2"/>
  <c r="F222" i="2"/>
  <c r="A223" i="2"/>
  <c r="B223" i="2" s="1"/>
  <c r="E223" i="2"/>
  <c r="F223" i="2"/>
  <c r="A224" i="2"/>
  <c r="B224" i="2" s="1"/>
  <c r="E224" i="2"/>
  <c r="F224" i="2"/>
  <c r="A225" i="2"/>
  <c r="B225" i="2" s="1"/>
  <c r="E225" i="2"/>
  <c r="F225" i="2"/>
  <c r="A226" i="2"/>
  <c r="B226" i="2" s="1"/>
  <c r="E226" i="2"/>
  <c r="F226" i="2"/>
  <c r="A227" i="2"/>
  <c r="B227" i="2" s="1"/>
  <c r="E227" i="2"/>
  <c r="F227" i="2"/>
  <c r="A228" i="2"/>
  <c r="B228" i="2"/>
  <c r="D228" i="2"/>
  <c r="D227" i="2" s="1"/>
  <c r="D226" i="2" s="1"/>
  <c r="D225" i="2" s="1"/>
  <c r="D224" i="2" s="1"/>
  <c r="D223" i="2" s="1"/>
  <c r="D222" i="2" s="1"/>
  <c r="D221" i="2" s="1"/>
  <c r="D220" i="2" s="1"/>
  <c r="D219" i="2" s="1"/>
  <c r="E228" i="2"/>
  <c r="F228" i="2"/>
  <c r="A229" i="2"/>
  <c r="B229" i="2" s="1"/>
  <c r="C229" i="2"/>
  <c r="C228" i="2" s="1"/>
  <c r="C227" i="2" s="1"/>
  <c r="C226" i="2" s="1"/>
  <c r="C225" i="2" s="1"/>
  <c r="C224" i="2" s="1"/>
  <c r="C223" i="2" s="1"/>
  <c r="C222" i="2" s="1"/>
  <c r="C221" i="2" s="1"/>
  <c r="C220" i="2" s="1"/>
  <c r="C219" i="2" s="1"/>
  <c r="C218" i="2" s="1"/>
  <c r="C217" i="2" s="1"/>
  <c r="C216" i="2" s="1"/>
  <c r="E229" i="2"/>
  <c r="F229" i="2"/>
  <c r="A230" i="2"/>
  <c r="B230" i="2" s="1"/>
  <c r="E230" i="2"/>
  <c r="F230" i="2"/>
  <c r="A231" i="2"/>
  <c r="B231" i="2" s="1"/>
  <c r="E231" i="2"/>
  <c r="F231" i="2"/>
  <c r="A232" i="2"/>
  <c r="B232" i="2" s="1"/>
  <c r="E232" i="2"/>
  <c r="F232" i="2"/>
  <c r="A233" i="2"/>
  <c r="B233" i="2" s="1"/>
  <c r="D233" i="2"/>
  <c r="D232" i="2" s="1"/>
  <c r="D231" i="2" s="1"/>
  <c r="D230" i="2" s="1"/>
  <c r="D229" i="2" s="1"/>
  <c r="E233" i="2"/>
  <c r="F233" i="2"/>
  <c r="A234" i="2"/>
  <c r="B234" i="2" s="1"/>
  <c r="C234" i="2"/>
  <c r="C233" i="2" s="1"/>
  <c r="C232" i="2" s="1"/>
  <c r="C231" i="2" s="1"/>
  <c r="C230" i="2" s="1"/>
  <c r="E234" i="2"/>
  <c r="F234" i="2"/>
  <c r="A235" i="2"/>
  <c r="B235" i="2" s="1"/>
  <c r="E235" i="2"/>
  <c r="F235" i="2"/>
  <c r="A236" i="2"/>
  <c r="B236" i="2" s="1"/>
  <c r="E236" i="2"/>
  <c r="F236" i="2"/>
  <c r="A237" i="2"/>
  <c r="B237" i="2" s="1"/>
  <c r="E237" i="2"/>
  <c r="F237" i="2"/>
  <c r="A238" i="2"/>
  <c r="B238" i="2" s="1"/>
  <c r="E238" i="2"/>
  <c r="F238" i="2"/>
  <c r="A239" i="2"/>
  <c r="B239" i="2" s="1"/>
  <c r="E239" i="2"/>
  <c r="F239" i="2"/>
  <c r="A240" i="2"/>
  <c r="B240" i="2" s="1"/>
  <c r="E240" i="2"/>
  <c r="F240" i="2"/>
  <c r="A241" i="2"/>
  <c r="B241" i="2" s="1"/>
  <c r="E241" i="2"/>
  <c r="F241" i="2"/>
  <c r="A242" i="2"/>
  <c r="B242" i="2" s="1"/>
  <c r="E242" i="2"/>
  <c r="F242" i="2"/>
  <c r="A243" i="2"/>
  <c r="B243" i="2" s="1"/>
  <c r="D243" i="2"/>
  <c r="D242" i="2" s="1"/>
  <c r="D241" i="2" s="1"/>
  <c r="D240" i="2" s="1"/>
  <c r="D239" i="2" s="1"/>
  <c r="D238" i="2" s="1"/>
  <c r="D237" i="2" s="1"/>
  <c r="D236" i="2" s="1"/>
  <c r="D235" i="2" s="1"/>
  <c r="D234" i="2" s="1"/>
  <c r="E243" i="2"/>
  <c r="F243" i="2"/>
  <c r="A244" i="2"/>
  <c r="B244" i="2"/>
  <c r="C244" i="2"/>
  <c r="C243" i="2" s="1"/>
  <c r="C242" i="2" s="1"/>
  <c r="C241" i="2" s="1"/>
  <c r="C240" i="2" s="1"/>
  <c r="C239" i="2" s="1"/>
  <c r="C238" i="2" s="1"/>
  <c r="C237" i="2" s="1"/>
  <c r="C236" i="2" s="1"/>
  <c r="C235" i="2" s="1"/>
  <c r="E244" i="2"/>
  <c r="F244" i="2"/>
  <c r="A245" i="2"/>
  <c r="B245" i="2" s="1"/>
  <c r="E245" i="2"/>
  <c r="F245" i="2"/>
  <c r="A246" i="2"/>
  <c r="B246" i="2" s="1"/>
  <c r="E246" i="2"/>
  <c r="F246" i="2"/>
  <c r="A247" i="2"/>
  <c r="B247" i="2" s="1"/>
  <c r="E247" i="2"/>
  <c r="F247" i="2"/>
  <c r="A248" i="2"/>
  <c r="B248" i="2"/>
  <c r="E248" i="2"/>
  <c r="F248" i="2"/>
  <c r="A249" i="2"/>
  <c r="B249" i="2" s="1"/>
  <c r="D249" i="2"/>
  <c r="D248" i="2" s="1"/>
  <c r="D247" i="2" s="1"/>
  <c r="D246" i="2" s="1"/>
  <c r="D245" i="2" s="1"/>
  <c r="D244" i="2" s="1"/>
  <c r="E249" i="2"/>
  <c r="F249" i="2"/>
  <c r="A250" i="2"/>
  <c r="B250" i="2" s="1"/>
  <c r="C250" i="2"/>
  <c r="C249" i="2" s="1"/>
  <c r="C248" i="2" s="1"/>
  <c r="C247" i="2" s="1"/>
  <c r="C246" i="2" s="1"/>
  <c r="C245" i="2" s="1"/>
  <c r="E250" i="2"/>
  <c r="F250" i="2"/>
  <c r="A251" i="2"/>
  <c r="B251" i="2" s="1"/>
  <c r="E251" i="2"/>
  <c r="F251" i="2"/>
  <c r="A252" i="2"/>
  <c r="B252" i="2" s="1"/>
  <c r="E252" i="2"/>
  <c r="F252" i="2"/>
  <c r="A253" i="2"/>
  <c r="B253" i="2" s="1"/>
  <c r="E253" i="2"/>
  <c r="F253" i="2"/>
  <c r="A254" i="2"/>
  <c r="B254" i="2" s="1"/>
  <c r="E254" i="2"/>
  <c r="F254" i="2"/>
  <c r="A255" i="2"/>
  <c r="B255" i="2" s="1"/>
  <c r="D255" i="2"/>
  <c r="D254" i="2" s="1"/>
  <c r="D253" i="2" s="1"/>
  <c r="D252" i="2" s="1"/>
  <c r="D251" i="2" s="1"/>
  <c r="D250" i="2" s="1"/>
  <c r="E255" i="2"/>
  <c r="F255" i="2"/>
  <c r="A256" i="2"/>
  <c r="B256" i="2" s="1"/>
  <c r="C256" i="2"/>
  <c r="C255" i="2" s="1"/>
  <c r="C254" i="2" s="1"/>
  <c r="C253" i="2" s="1"/>
  <c r="C252" i="2" s="1"/>
  <c r="C251" i="2" s="1"/>
  <c r="E256" i="2"/>
  <c r="F256" i="2"/>
  <c r="A257" i="2"/>
  <c r="B257" i="2" s="1"/>
  <c r="E257" i="2"/>
  <c r="F257" i="2"/>
  <c r="A258" i="2"/>
  <c r="B258" i="2" s="1"/>
  <c r="E258" i="2"/>
  <c r="F258" i="2"/>
  <c r="A259" i="2"/>
  <c r="B259" i="2" s="1"/>
  <c r="E259" i="2"/>
  <c r="F259" i="2"/>
  <c r="A260" i="2"/>
  <c r="B260" i="2" s="1"/>
  <c r="E260" i="2"/>
  <c r="F260" i="2"/>
  <c r="A261" i="2"/>
  <c r="B261" i="2" s="1"/>
  <c r="E261" i="2"/>
  <c r="F261" i="2"/>
  <c r="A262" i="2"/>
  <c r="B262" i="2" s="1"/>
  <c r="D262" i="2"/>
  <c r="D261" i="2" s="1"/>
  <c r="D260" i="2" s="1"/>
  <c r="D259" i="2" s="1"/>
  <c r="D258" i="2" s="1"/>
  <c r="D257" i="2" s="1"/>
  <c r="D256" i="2" s="1"/>
  <c r="E262" i="2"/>
  <c r="F262" i="2"/>
  <c r="A263" i="2"/>
  <c r="B263" i="2" s="1"/>
  <c r="C263" i="2"/>
  <c r="C262" i="2" s="1"/>
  <c r="C261" i="2" s="1"/>
  <c r="C260" i="2" s="1"/>
  <c r="C259" i="2" s="1"/>
  <c r="C258" i="2" s="1"/>
  <c r="C257" i="2" s="1"/>
  <c r="E263" i="2"/>
  <c r="F263" i="2"/>
  <c r="A264" i="2"/>
  <c r="B264" i="2"/>
  <c r="E264" i="2"/>
  <c r="F264" i="2"/>
  <c r="A265" i="2"/>
  <c r="B265" i="2" s="1"/>
  <c r="E265" i="2"/>
  <c r="F265" i="2"/>
  <c r="A266" i="2"/>
  <c r="B266" i="2" s="1"/>
  <c r="E266" i="2"/>
  <c r="F266" i="2"/>
  <c r="A267" i="2"/>
  <c r="B267" i="2" s="1"/>
  <c r="D267" i="2"/>
  <c r="D266" i="2" s="1"/>
  <c r="D265" i="2" s="1"/>
  <c r="D264" i="2" s="1"/>
  <c r="D263" i="2" s="1"/>
  <c r="E267" i="2"/>
  <c r="F267" i="2"/>
  <c r="A268" i="2"/>
  <c r="B268" i="2"/>
  <c r="E268" i="2"/>
  <c r="F268" i="2"/>
  <c r="A269" i="2"/>
  <c r="B269" i="2" s="1"/>
  <c r="E269" i="2"/>
  <c r="F269" i="2"/>
  <c r="A270" i="2"/>
  <c r="B270" i="2" s="1"/>
  <c r="E270" i="2"/>
  <c r="F270" i="2"/>
  <c r="A271" i="2"/>
  <c r="B271" i="2" s="1"/>
  <c r="E271" i="2"/>
  <c r="F271" i="2"/>
  <c r="A272" i="2"/>
  <c r="B272" i="2" s="1"/>
  <c r="E272" i="2"/>
  <c r="F272" i="2"/>
  <c r="A273" i="2"/>
  <c r="B273" i="2" s="1"/>
  <c r="E273" i="2"/>
  <c r="F273" i="2"/>
  <c r="A274" i="2"/>
  <c r="B274" i="2" s="1"/>
  <c r="E274" i="2"/>
  <c r="F274" i="2"/>
  <c r="A275" i="2"/>
  <c r="B275" i="2" s="1"/>
  <c r="E275" i="2"/>
  <c r="F275" i="2"/>
  <c r="A276" i="2"/>
  <c r="B276" i="2"/>
  <c r="E276" i="2"/>
  <c r="F276" i="2"/>
  <c r="A277" i="2"/>
  <c r="B277" i="2" s="1"/>
  <c r="D277" i="2"/>
  <c r="D276" i="2" s="1"/>
  <c r="D275" i="2" s="1"/>
  <c r="D274" i="2" s="1"/>
  <c r="D273" i="2" s="1"/>
  <c r="D272" i="2" s="1"/>
  <c r="D271" i="2" s="1"/>
  <c r="D270" i="2" s="1"/>
  <c r="D269" i="2" s="1"/>
  <c r="D268" i="2" s="1"/>
  <c r="E277" i="2"/>
  <c r="F277" i="2"/>
  <c r="A278" i="2"/>
  <c r="B278" i="2" s="1"/>
  <c r="C278" i="2"/>
  <c r="C277" i="2" s="1"/>
  <c r="C276" i="2" s="1"/>
  <c r="C275" i="2" s="1"/>
  <c r="C274" i="2" s="1"/>
  <c r="C273" i="2" s="1"/>
  <c r="C272" i="2" s="1"/>
  <c r="C271" i="2" s="1"/>
  <c r="C270" i="2" s="1"/>
  <c r="C269" i="2" s="1"/>
  <c r="C268" i="2" s="1"/>
  <c r="C267" i="2" s="1"/>
  <c r="C266" i="2" s="1"/>
  <c r="C265" i="2" s="1"/>
  <c r="C264" i="2" s="1"/>
  <c r="E278" i="2"/>
  <c r="F278" i="2"/>
  <c r="A279" i="2"/>
  <c r="B279" i="2" s="1"/>
  <c r="E279" i="2"/>
  <c r="F279" i="2"/>
  <c r="A280" i="2"/>
  <c r="B280" i="2"/>
  <c r="E280" i="2"/>
  <c r="F280" i="2"/>
  <c r="A281" i="2"/>
  <c r="B281" i="2" s="1"/>
  <c r="E281" i="2"/>
  <c r="F281" i="2"/>
  <c r="A282" i="2"/>
  <c r="B282" i="2" s="1"/>
  <c r="E282" i="2"/>
  <c r="F282" i="2"/>
  <c r="A283" i="2"/>
  <c r="B283" i="2" s="1"/>
  <c r="E283" i="2"/>
  <c r="F283" i="2"/>
  <c r="A284" i="2"/>
  <c r="B284" i="2"/>
  <c r="E284" i="2"/>
  <c r="F284" i="2"/>
  <c r="A285" i="2"/>
  <c r="B285" i="2" s="1"/>
  <c r="E285" i="2"/>
  <c r="F285" i="2"/>
  <c r="A286" i="2"/>
  <c r="B286" i="2" s="1"/>
  <c r="E286" i="2"/>
  <c r="F286" i="2"/>
  <c r="A287" i="2"/>
  <c r="B287" i="2" s="1"/>
  <c r="E287" i="2"/>
  <c r="F287" i="2"/>
  <c r="A288" i="2"/>
  <c r="B288" i="2" s="1"/>
  <c r="D288" i="2"/>
  <c r="D287" i="2" s="1"/>
  <c r="D286" i="2" s="1"/>
  <c r="D285" i="2" s="1"/>
  <c r="D284" i="2" s="1"/>
  <c r="D283" i="2" s="1"/>
  <c r="D282" i="2" s="1"/>
  <c r="D281" i="2" s="1"/>
  <c r="D280" i="2" s="1"/>
  <c r="D279" i="2" s="1"/>
  <c r="D278" i="2" s="1"/>
  <c r="E288" i="2"/>
  <c r="F288" i="2"/>
  <c r="A289" i="2"/>
  <c r="B289" i="2" s="1"/>
  <c r="C289" i="2"/>
  <c r="C288" i="2" s="1"/>
  <c r="C287" i="2" s="1"/>
  <c r="C286" i="2" s="1"/>
  <c r="C285" i="2" s="1"/>
  <c r="C284" i="2" s="1"/>
  <c r="C283" i="2" s="1"/>
  <c r="C282" i="2" s="1"/>
  <c r="C281" i="2" s="1"/>
  <c r="C280" i="2" s="1"/>
  <c r="C279" i="2" s="1"/>
  <c r="E289" i="2"/>
  <c r="F289" i="2"/>
  <c r="A290" i="2"/>
  <c r="B290" i="2" s="1"/>
  <c r="E290" i="2"/>
  <c r="F290" i="2"/>
  <c r="A291" i="2"/>
  <c r="B291" i="2" s="1"/>
  <c r="E291" i="2"/>
  <c r="F291" i="2"/>
  <c r="A292" i="2"/>
  <c r="B292" i="2"/>
  <c r="E292" i="2"/>
  <c r="F292" i="2"/>
  <c r="A293" i="2"/>
  <c r="B293" i="2" s="1"/>
  <c r="E293" i="2"/>
  <c r="F293" i="2"/>
  <c r="A294" i="2"/>
  <c r="B294" i="2" s="1"/>
  <c r="E294" i="2"/>
  <c r="F294" i="2"/>
  <c r="A295" i="2"/>
  <c r="B295" i="2" s="1"/>
  <c r="D295" i="2"/>
  <c r="D294" i="2" s="1"/>
  <c r="D293" i="2" s="1"/>
  <c r="D292" i="2" s="1"/>
  <c r="D291" i="2" s="1"/>
  <c r="D290" i="2" s="1"/>
  <c r="D289" i="2" s="1"/>
  <c r="E295" i="2"/>
  <c r="F295" i="2"/>
  <c r="A296" i="2"/>
  <c r="B296" i="2"/>
  <c r="C296" i="2"/>
  <c r="C295" i="2" s="1"/>
  <c r="C294" i="2" s="1"/>
  <c r="C293" i="2" s="1"/>
  <c r="C292" i="2" s="1"/>
  <c r="C291" i="2" s="1"/>
  <c r="C290" i="2" s="1"/>
  <c r="E296" i="2"/>
  <c r="F296" i="2"/>
  <c r="A297" i="2"/>
  <c r="B297" i="2" s="1"/>
  <c r="E297" i="2"/>
  <c r="F297" i="2"/>
  <c r="A298" i="2"/>
  <c r="B298" i="2" s="1"/>
  <c r="E298" i="2"/>
  <c r="F298" i="2"/>
  <c r="A299" i="2"/>
  <c r="B299" i="2" s="1"/>
  <c r="E299" i="2"/>
  <c r="F299" i="2"/>
  <c r="A300" i="2"/>
  <c r="B300" i="2"/>
  <c r="D300" i="2"/>
  <c r="D299" i="2" s="1"/>
  <c r="D298" i="2" s="1"/>
  <c r="D297" i="2" s="1"/>
  <c r="D296" i="2" s="1"/>
  <c r="E300" i="2"/>
  <c r="F300" i="2"/>
  <c r="A301" i="2"/>
  <c r="B301" i="2" s="1"/>
  <c r="C301" i="2"/>
  <c r="C300" i="2" s="1"/>
  <c r="C299" i="2" s="1"/>
  <c r="C298" i="2" s="1"/>
  <c r="C297" i="2" s="1"/>
  <c r="E301" i="2"/>
  <c r="F301" i="2"/>
  <c r="A302" i="2"/>
  <c r="B302" i="2" s="1"/>
  <c r="E302" i="2"/>
  <c r="F302" i="2"/>
  <c r="A303" i="2"/>
  <c r="B303" i="2" s="1"/>
  <c r="E303" i="2"/>
  <c r="F303" i="2"/>
  <c r="A304" i="2"/>
  <c r="B304" i="2" s="1"/>
  <c r="E304" i="2"/>
  <c r="F304" i="2"/>
  <c r="A305" i="2"/>
  <c r="B305" i="2" s="1"/>
  <c r="E305" i="2"/>
  <c r="F305" i="2"/>
  <c r="A306" i="2"/>
  <c r="B306" i="2" s="1"/>
  <c r="E306" i="2"/>
  <c r="F306" i="2"/>
  <c r="A307" i="2"/>
  <c r="B307" i="2" s="1"/>
  <c r="E307" i="2"/>
  <c r="F307" i="2"/>
  <c r="A308" i="2"/>
  <c r="B308" i="2"/>
  <c r="E308" i="2"/>
  <c r="F308" i="2"/>
  <c r="A309" i="2"/>
  <c r="B309" i="2" s="1"/>
  <c r="E309" i="2"/>
  <c r="F309" i="2"/>
  <c r="A310" i="2"/>
  <c r="B310" i="2" s="1"/>
  <c r="D310" i="2"/>
  <c r="D309" i="2" s="1"/>
  <c r="D308" i="2" s="1"/>
  <c r="D307" i="2" s="1"/>
  <c r="D306" i="2" s="1"/>
  <c r="D305" i="2" s="1"/>
  <c r="D304" i="2" s="1"/>
  <c r="D303" i="2" s="1"/>
  <c r="D302" i="2" s="1"/>
  <c r="D301" i="2" s="1"/>
  <c r="E310" i="2"/>
  <c r="F310" i="2"/>
  <c r="A311" i="2"/>
  <c r="B311" i="2" s="1"/>
  <c r="C311" i="2"/>
  <c r="C310" i="2" s="1"/>
  <c r="C309" i="2" s="1"/>
  <c r="C308" i="2" s="1"/>
  <c r="C307" i="2" s="1"/>
  <c r="C306" i="2" s="1"/>
  <c r="C305" i="2" s="1"/>
  <c r="C304" i="2" s="1"/>
  <c r="C303" i="2" s="1"/>
  <c r="C302" i="2" s="1"/>
  <c r="E311" i="2"/>
  <c r="F311" i="2"/>
  <c r="A312" i="2"/>
  <c r="B312" i="2"/>
  <c r="E312" i="2"/>
  <c r="F312" i="2"/>
  <c r="A313" i="2"/>
  <c r="B313" i="2" s="1"/>
  <c r="E313" i="2"/>
  <c r="F313" i="2"/>
  <c r="A314" i="2"/>
  <c r="B314" i="2" s="1"/>
  <c r="E314" i="2"/>
  <c r="F314" i="2"/>
  <c r="A315" i="2"/>
  <c r="B315" i="2" s="1"/>
  <c r="D315" i="2"/>
  <c r="D314" i="2" s="1"/>
  <c r="D313" i="2" s="1"/>
  <c r="D312" i="2" s="1"/>
  <c r="D311" i="2" s="1"/>
  <c r="E315" i="2"/>
  <c r="F315" i="2"/>
  <c r="A316" i="2"/>
  <c r="B316" i="2" s="1"/>
  <c r="C316" i="2"/>
  <c r="C315" i="2" s="1"/>
  <c r="C314" i="2" s="1"/>
  <c r="C313" i="2" s="1"/>
  <c r="C312" i="2" s="1"/>
  <c r="E316" i="2"/>
  <c r="F316" i="2"/>
  <c r="A317" i="2"/>
  <c r="B317" i="2" s="1"/>
  <c r="E317" i="2"/>
  <c r="F317" i="2"/>
  <c r="A318" i="2"/>
  <c r="B318" i="2" s="1"/>
  <c r="E318" i="2"/>
  <c r="F318" i="2"/>
  <c r="A319" i="2"/>
  <c r="B319" i="2" s="1"/>
  <c r="E319" i="2"/>
  <c r="F319" i="2"/>
  <c r="A320" i="2"/>
  <c r="B320" i="2" s="1"/>
  <c r="D320" i="2"/>
  <c r="D319" i="2" s="1"/>
  <c r="D318" i="2" s="1"/>
  <c r="D317" i="2" s="1"/>
  <c r="D316" i="2" s="1"/>
  <c r="E320" i="2"/>
  <c r="F320" i="2"/>
  <c r="A321" i="2"/>
  <c r="B321" i="2" s="1"/>
  <c r="C321" i="2"/>
  <c r="C320" i="2" s="1"/>
  <c r="C319" i="2" s="1"/>
  <c r="C318" i="2" s="1"/>
  <c r="C317" i="2" s="1"/>
  <c r="E321" i="2"/>
  <c r="F321" i="2"/>
  <c r="A322" i="2"/>
  <c r="B322" i="2" s="1"/>
  <c r="E322" i="2"/>
  <c r="F322" i="2"/>
  <c r="A323" i="2"/>
  <c r="B323" i="2" s="1"/>
  <c r="E323" i="2"/>
  <c r="F323" i="2"/>
  <c r="A324" i="2"/>
  <c r="B324" i="2"/>
  <c r="E324" i="2"/>
  <c r="F324" i="2"/>
  <c r="A325" i="2"/>
  <c r="B325" i="2" s="1"/>
  <c r="E325" i="2"/>
  <c r="F325" i="2"/>
  <c r="A326" i="2"/>
  <c r="B326" i="2" s="1"/>
  <c r="D326" i="2"/>
  <c r="D325" i="2" s="1"/>
  <c r="D324" i="2" s="1"/>
  <c r="D323" i="2" s="1"/>
  <c r="D322" i="2" s="1"/>
  <c r="D321" i="2" s="1"/>
  <c r="E326" i="2"/>
  <c r="F326" i="2"/>
  <c r="A327" i="2"/>
  <c r="B327" i="2" s="1"/>
  <c r="E327" i="2"/>
  <c r="F327" i="2"/>
  <c r="A328" i="2"/>
  <c r="B328" i="2"/>
  <c r="E328" i="2"/>
  <c r="F328" i="2"/>
  <c r="A329" i="2"/>
  <c r="B329" i="2" s="1"/>
  <c r="E329" i="2"/>
  <c r="F329" i="2"/>
  <c r="A330" i="2"/>
  <c r="B330" i="2" s="1"/>
  <c r="E330" i="2"/>
  <c r="F330" i="2"/>
  <c r="A331" i="2"/>
  <c r="B331" i="2" s="1"/>
  <c r="D331" i="2"/>
  <c r="D330" i="2" s="1"/>
  <c r="D329" i="2" s="1"/>
  <c r="D328" i="2" s="1"/>
  <c r="D327" i="2" s="1"/>
  <c r="E331" i="2"/>
  <c r="F331" i="2"/>
  <c r="A332" i="2"/>
  <c r="B332" i="2"/>
  <c r="E332" i="2"/>
  <c r="F332" i="2"/>
  <c r="A333" i="2"/>
  <c r="B333" i="2" s="1"/>
  <c r="E333" i="2"/>
  <c r="F333" i="2"/>
  <c r="A206" i="2"/>
  <c r="B206" i="2" s="1"/>
  <c r="A205" i="2"/>
  <c r="A204" i="2"/>
  <c r="A203" i="2"/>
  <c r="A202" i="2"/>
  <c r="B202" i="2" s="1"/>
  <c r="A201" i="2"/>
  <c r="B201" i="2" s="1"/>
  <c r="A200" i="2"/>
  <c r="A199" i="2"/>
  <c r="B199" i="2" s="1"/>
  <c r="A198" i="2"/>
  <c r="B198" i="2" s="1"/>
  <c r="A197" i="2"/>
  <c r="A196" i="2"/>
  <c r="A195" i="2"/>
  <c r="A194" i="2"/>
  <c r="B194" i="2" s="1"/>
  <c r="A193" i="2"/>
  <c r="A192" i="2"/>
  <c r="B192" i="2" s="1"/>
  <c r="A191" i="2"/>
  <c r="B191" i="2" s="1"/>
  <c r="A190" i="2"/>
  <c r="A189" i="2"/>
  <c r="A188" i="2"/>
  <c r="A187" i="2"/>
  <c r="A186" i="2"/>
  <c r="B186" i="2" s="1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B167" i="2" s="1"/>
  <c r="A166" i="2"/>
  <c r="A165" i="2"/>
  <c r="A164" i="2"/>
  <c r="A163" i="2"/>
  <c r="A162" i="2"/>
  <c r="A161" i="2"/>
  <c r="A160" i="2"/>
  <c r="A159" i="2"/>
  <c r="B159" i="2" s="1"/>
  <c r="A158" i="2"/>
  <c r="A157" i="2"/>
  <c r="A156" i="2"/>
  <c r="A155" i="2"/>
  <c r="A154" i="2"/>
  <c r="A153" i="2"/>
  <c r="A152" i="2"/>
  <c r="A151" i="2"/>
  <c r="B151" i="2" s="1"/>
  <c r="A150" i="2"/>
  <c r="B150" i="2" s="1"/>
  <c r="A149" i="2"/>
  <c r="A148" i="2"/>
  <c r="A147" i="2"/>
  <c r="A146" i="2"/>
  <c r="A145" i="2"/>
  <c r="A144" i="2"/>
  <c r="A143" i="2"/>
  <c r="B143" i="2" s="1"/>
  <c r="A142" i="2"/>
  <c r="A141" i="2"/>
  <c r="A140" i="2"/>
  <c r="A139" i="2"/>
  <c r="A138" i="2"/>
  <c r="A137" i="2"/>
  <c r="A136" i="2"/>
  <c r="A135" i="2"/>
  <c r="B135" i="2" s="1"/>
  <c r="A134" i="2"/>
  <c r="A133" i="2"/>
  <c r="A132" i="2"/>
  <c r="A131" i="2"/>
  <c r="A130" i="2"/>
  <c r="B130" i="2" s="1"/>
  <c r="A129" i="2"/>
  <c r="A128" i="2"/>
  <c r="A127" i="2"/>
  <c r="B127" i="2" s="1"/>
  <c r="A126" i="2"/>
  <c r="A125" i="2"/>
  <c r="A124" i="2"/>
  <c r="A123" i="2"/>
  <c r="A122" i="2"/>
  <c r="A121" i="2"/>
  <c r="A120" i="2"/>
  <c r="A119" i="2"/>
  <c r="B119" i="2" s="1"/>
  <c r="A118" i="2"/>
  <c r="A117" i="2"/>
  <c r="A116" i="2"/>
  <c r="A115" i="2"/>
  <c r="A114" i="2"/>
  <c r="B114" i="2" s="1"/>
  <c r="A113" i="2"/>
  <c r="A112" i="2"/>
  <c r="B112" i="2" s="1"/>
  <c r="A111" i="2"/>
  <c r="A110" i="2"/>
  <c r="B110" i="2" s="1"/>
  <c r="A109" i="2"/>
  <c r="A108" i="2"/>
  <c r="A107" i="2"/>
  <c r="A106" i="2"/>
  <c r="B106" i="2" s="1"/>
  <c r="A105" i="2"/>
  <c r="B105" i="2" s="1"/>
  <c r="A104" i="2"/>
  <c r="B104" i="2" s="1"/>
  <c r="A103" i="2"/>
  <c r="B103" i="2" s="1"/>
  <c r="A102" i="2"/>
  <c r="B102" i="2" s="1"/>
  <c r="A101" i="2"/>
  <c r="A100" i="2"/>
  <c r="A99" i="2"/>
  <c r="A98" i="2"/>
  <c r="A97" i="2"/>
  <c r="A96" i="2"/>
  <c r="A95" i="2"/>
  <c r="B95" i="2" s="1"/>
  <c r="A94" i="2"/>
  <c r="B94" i="2" s="1"/>
  <c r="A93" i="2"/>
  <c r="A92" i="2"/>
  <c r="A91" i="2"/>
  <c r="A90" i="2"/>
  <c r="A89" i="2"/>
  <c r="A88" i="2"/>
  <c r="B88" i="2" s="1"/>
  <c r="A87" i="2"/>
  <c r="A86" i="2"/>
  <c r="B86" i="2" s="1"/>
  <c r="A85" i="2"/>
  <c r="A84" i="2"/>
  <c r="A83" i="2"/>
  <c r="A82" i="2"/>
  <c r="B82" i="2" s="1"/>
  <c r="A81" i="2"/>
  <c r="B81" i="2" s="1"/>
  <c r="A80" i="2"/>
  <c r="B80" i="2" s="1"/>
  <c r="A79" i="2"/>
  <c r="B79" i="2" s="1"/>
  <c r="A78" i="2"/>
  <c r="A77" i="2"/>
  <c r="A76" i="2"/>
  <c r="A75" i="2"/>
  <c r="A74" i="2"/>
  <c r="A73" i="2"/>
  <c r="B73" i="2" s="1"/>
  <c r="A72" i="2"/>
  <c r="B72" i="2" s="1"/>
  <c r="A71" i="2"/>
  <c r="B71" i="2" s="1"/>
  <c r="A70" i="2"/>
  <c r="B70" i="2" s="1"/>
  <c r="A69" i="2"/>
  <c r="A68" i="2"/>
  <c r="A67" i="2"/>
  <c r="A66" i="2"/>
  <c r="A65" i="2"/>
  <c r="B65" i="2" s="1"/>
  <c r="A64" i="2"/>
  <c r="B64" i="2" s="1"/>
  <c r="A63" i="2"/>
  <c r="B63" i="2" s="1"/>
  <c r="A62" i="2"/>
  <c r="A61" i="2"/>
  <c r="A60" i="2"/>
  <c r="A59" i="2"/>
  <c r="A58" i="2"/>
  <c r="B58" i="2" s="1"/>
  <c r="A57" i="2"/>
  <c r="B57" i="2" s="1"/>
  <c r="A56" i="2"/>
  <c r="B56" i="2" s="1"/>
  <c r="A55" i="2"/>
  <c r="B55" i="2" s="1"/>
  <c r="A54" i="2"/>
  <c r="A53" i="2"/>
  <c r="A52" i="2"/>
  <c r="A51" i="2"/>
  <c r="A50" i="2"/>
  <c r="B50" i="2" s="1"/>
  <c r="A49" i="2"/>
  <c r="B49" i="2" s="1"/>
  <c r="A48" i="2"/>
  <c r="A47" i="2"/>
  <c r="B47" i="2" s="1"/>
  <c r="A46" i="2"/>
  <c r="A45" i="2"/>
  <c r="A44" i="2"/>
  <c r="A43" i="2"/>
  <c r="A42" i="2"/>
  <c r="A41" i="2"/>
  <c r="B41" i="2" s="1"/>
  <c r="A40" i="2"/>
  <c r="B40" i="2" s="1"/>
  <c r="A39" i="2"/>
  <c r="B39" i="2" s="1"/>
  <c r="A38" i="2"/>
  <c r="A37" i="2"/>
  <c r="B37" i="2" s="1"/>
  <c r="A36" i="2"/>
  <c r="A35" i="2"/>
  <c r="A34" i="2"/>
  <c r="A33" i="2"/>
  <c r="B33" i="2" s="1"/>
  <c r="A32" i="2"/>
  <c r="A31" i="2"/>
  <c r="B31" i="2" s="1"/>
  <c r="A30" i="2"/>
  <c r="B30" i="2" s="1"/>
  <c r="A29" i="2"/>
  <c r="A28" i="2"/>
  <c r="A27" i="2"/>
  <c r="A26" i="2"/>
  <c r="B26" i="2" s="1"/>
  <c r="A25" i="2"/>
  <c r="B25" i="2" s="1"/>
  <c r="A24" i="2"/>
  <c r="B24" i="2" s="1"/>
  <c r="A23" i="2"/>
  <c r="B23" i="2" s="1"/>
  <c r="A22" i="2"/>
  <c r="A21" i="2"/>
  <c r="A20" i="2"/>
  <c r="A19" i="2"/>
  <c r="A18" i="2"/>
  <c r="A17" i="2"/>
  <c r="B17" i="2" s="1"/>
  <c r="A16" i="2"/>
  <c r="B16" i="2" s="1"/>
  <c r="A15" i="2"/>
  <c r="B15" i="2" s="1"/>
  <c r="A14" i="2"/>
  <c r="A13" i="2"/>
  <c r="A12" i="2"/>
  <c r="A11" i="2"/>
  <c r="A10" i="2"/>
  <c r="A9" i="2"/>
  <c r="B9" i="2" s="1"/>
  <c r="A8" i="2"/>
  <c r="B8" i="2" s="1"/>
  <c r="A7" i="2"/>
  <c r="B7" i="2" s="1"/>
  <c r="A6" i="2"/>
  <c r="A5" i="2"/>
  <c r="A4" i="2"/>
  <c r="A3" i="2"/>
  <c r="A2" i="2"/>
  <c r="B2" i="2" s="1"/>
  <c r="B185" i="2"/>
  <c r="E185" i="2"/>
  <c r="F185" i="2"/>
  <c r="E186" i="2"/>
  <c r="F186" i="2"/>
  <c r="B187" i="2"/>
  <c r="E187" i="2"/>
  <c r="F187" i="2"/>
  <c r="B188" i="2"/>
  <c r="E188" i="2"/>
  <c r="F188" i="2"/>
  <c r="B189" i="2"/>
  <c r="E189" i="2"/>
  <c r="F189" i="2"/>
  <c r="B190" i="2"/>
  <c r="D190" i="2"/>
  <c r="D189" i="2" s="1"/>
  <c r="D188" i="2" s="1"/>
  <c r="D187" i="2" s="1"/>
  <c r="D186" i="2" s="1"/>
  <c r="D185" i="2" s="1"/>
  <c r="D184" i="2" s="1"/>
  <c r="E190" i="2"/>
  <c r="F190" i="2"/>
  <c r="C191" i="2"/>
  <c r="C190" i="2" s="1"/>
  <c r="C189" i="2" s="1"/>
  <c r="C188" i="2" s="1"/>
  <c r="C187" i="2" s="1"/>
  <c r="C186" i="2" s="1"/>
  <c r="C185" i="2" s="1"/>
  <c r="E191" i="2"/>
  <c r="F191" i="2"/>
  <c r="E192" i="2"/>
  <c r="F192" i="2"/>
  <c r="B193" i="2"/>
  <c r="E193" i="2"/>
  <c r="F193" i="2"/>
  <c r="E194" i="2"/>
  <c r="F194" i="2"/>
  <c r="B195" i="2"/>
  <c r="E195" i="2"/>
  <c r="F195" i="2"/>
  <c r="B196" i="2"/>
  <c r="E196" i="2"/>
  <c r="F196" i="2"/>
  <c r="B197" i="2"/>
  <c r="E197" i="2"/>
  <c r="F197" i="2"/>
  <c r="D198" i="2"/>
  <c r="D197" i="2" s="1"/>
  <c r="D196" i="2" s="1"/>
  <c r="D195" i="2" s="1"/>
  <c r="D194" i="2" s="1"/>
  <c r="D193" i="2" s="1"/>
  <c r="D192" i="2" s="1"/>
  <c r="D191" i="2" s="1"/>
  <c r="E198" i="2"/>
  <c r="F198" i="2"/>
  <c r="C199" i="2"/>
  <c r="C198" i="2" s="1"/>
  <c r="C197" i="2" s="1"/>
  <c r="C196" i="2" s="1"/>
  <c r="C195" i="2" s="1"/>
  <c r="C194" i="2" s="1"/>
  <c r="C193" i="2" s="1"/>
  <c r="C192" i="2" s="1"/>
  <c r="E199" i="2"/>
  <c r="F199" i="2"/>
  <c r="B200" i="2"/>
  <c r="E200" i="2"/>
  <c r="F200" i="2"/>
  <c r="E201" i="2"/>
  <c r="F201" i="2"/>
  <c r="E202" i="2"/>
  <c r="F202" i="2"/>
  <c r="B203" i="2"/>
  <c r="D203" i="2"/>
  <c r="D202" i="2" s="1"/>
  <c r="D201" i="2" s="1"/>
  <c r="D200" i="2" s="1"/>
  <c r="D199" i="2" s="1"/>
  <c r="E203" i="2"/>
  <c r="F203" i="2"/>
  <c r="B204" i="2"/>
  <c r="C204" i="2"/>
  <c r="C203" i="2" s="1"/>
  <c r="C202" i="2" s="1"/>
  <c r="C201" i="2" s="1"/>
  <c r="C200" i="2" s="1"/>
  <c r="E204" i="2"/>
  <c r="F204" i="2"/>
  <c r="B205" i="2"/>
  <c r="E205" i="2"/>
  <c r="F205" i="2"/>
  <c r="E206" i="2"/>
  <c r="F206" i="2"/>
  <c r="E25" i="2"/>
  <c r="F25" i="2"/>
  <c r="E26" i="2"/>
  <c r="F26" i="2"/>
  <c r="B27" i="2"/>
  <c r="D27" i="2"/>
  <c r="D26" i="2" s="1"/>
  <c r="D25" i="2" s="1"/>
  <c r="D24" i="2" s="1"/>
  <c r="D23" i="2" s="1"/>
  <c r="D22" i="2" s="1"/>
  <c r="D21" i="2" s="1"/>
  <c r="E27" i="2"/>
  <c r="F27" i="2"/>
  <c r="B28" i="2"/>
  <c r="C28" i="2"/>
  <c r="C27" i="2" s="1"/>
  <c r="C26" i="2" s="1"/>
  <c r="C25" i="2" s="1"/>
  <c r="C24" i="2" s="1"/>
  <c r="C23" i="2" s="1"/>
  <c r="C22" i="2" s="1"/>
  <c r="E28" i="2"/>
  <c r="F28" i="2"/>
  <c r="B29" i="2"/>
  <c r="E29" i="2"/>
  <c r="F29" i="2"/>
  <c r="E30" i="2"/>
  <c r="F30" i="2"/>
  <c r="E31" i="2"/>
  <c r="F31" i="2"/>
  <c r="B32" i="2"/>
  <c r="E32" i="2"/>
  <c r="F32" i="2"/>
  <c r="D33" i="2"/>
  <c r="D32" i="2" s="1"/>
  <c r="D31" i="2" s="1"/>
  <c r="D30" i="2" s="1"/>
  <c r="D29" i="2" s="1"/>
  <c r="D28" i="2" s="1"/>
  <c r="E33" i="2"/>
  <c r="F33" i="2"/>
  <c r="B34" i="2"/>
  <c r="C34" i="2"/>
  <c r="C33" i="2" s="1"/>
  <c r="C32" i="2" s="1"/>
  <c r="C31" i="2" s="1"/>
  <c r="C30" i="2" s="1"/>
  <c r="C29" i="2" s="1"/>
  <c r="E34" i="2"/>
  <c r="F34" i="2"/>
  <c r="B35" i="2"/>
  <c r="E35" i="2"/>
  <c r="F35" i="2"/>
  <c r="B36" i="2"/>
  <c r="E36" i="2"/>
  <c r="F36" i="2"/>
  <c r="E37" i="2"/>
  <c r="F37" i="2"/>
  <c r="B38" i="2"/>
  <c r="D38" i="2"/>
  <c r="D37" i="2" s="1"/>
  <c r="D36" i="2" s="1"/>
  <c r="D35" i="2" s="1"/>
  <c r="D34" i="2" s="1"/>
  <c r="E38" i="2"/>
  <c r="F38" i="2"/>
  <c r="C39" i="2"/>
  <c r="C38" i="2" s="1"/>
  <c r="C37" i="2" s="1"/>
  <c r="C36" i="2" s="1"/>
  <c r="C35" i="2" s="1"/>
  <c r="E39" i="2"/>
  <c r="F39" i="2"/>
  <c r="E40" i="2"/>
  <c r="F40" i="2"/>
  <c r="E41" i="2"/>
  <c r="F41" i="2"/>
  <c r="B42" i="2"/>
  <c r="E42" i="2"/>
  <c r="F42" i="2"/>
  <c r="B43" i="2"/>
  <c r="E43" i="2"/>
  <c r="F43" i="2"/>
  <c r="B44" i="2"/>
  <c r="E44" i="2"/>
  <c r="F44" i="2"/>
  <c r="B45" i="2"/>
  <c r="E45" i="2"/>
  <c r="F45" i="2"/>
  <c r="B46" i="2"/>
  <c r="E46" i="2"/>
  <c r="F46" i="2"/>
  <c r="E47" i="2"/>
  <c r="F47" i="2"/>
  <c r="B48" i="2"/>
  <c r="E48" i="2"/>
  <c r="F48" i="2"/>
  <c r="D49" i="2"/>
  <c r="D48" i="2" s="1"/>
  <c r="D47" i="2" s="1"/>
  <c r="D46" i="2" s="1"/>
  <c r="D45" i="2" s="1"/>
  <c r="D44" i="2" s="1"/>
  <c r="D43" i="2" s="1"/>
  <c r="D42" i="2" s="1"/>
  <c r="D41" i="2" s="1"/>
  <c r="D40" i="2" s="1"/>
  <c r="D39" i="2" s="1"/>
  <c r="E49" i="2"/>
  <c r="F49" i="2"/>
  <c r="C50" i="2"/>
  <c r="C49" i="2" s="1"/>
  <c r="C48" i="2" s="1"/>
  <c r="C47" i="2" s="1"/>
  <c r="C46" i="2" s="1"/>
  <c r="C45" i="2" s="1"/>
  <c r="C44" i="2" s="1"/>
  <c r="C43" i="2" s="1"/>
  <c r="C42" i="2" s="1"/>
  <c r="C41" i="2" s="1"/>
  <c r="C40" i="2" s="1"/>
  <c r="E50" i="2"/>
  <c r="F50" i="2"/>
  <c r="B51" i="2"/>
  <c r="E51" i="2"/>
  <c r="F51" i="2"/>
  <c r="B52" i="2"/>
  <c r="E52" i="2"/>
  <c r="F52" i="2"/>
  <c r="B53" i="2"/>
  <c r="E53" i="2"/>
  <c r="F53" i="2"/>
  <c r="B54" i="2"/>
  <c r="D54" i="2"/>
  <c r="D53" i="2" s="1"/>
  <c r="D52" i="2" s="1"/>
  <c r="D51" i="2" s="1"/>
  <c r="D50" i="2" s="1"/>
  <c r="E54" i="2"/>
  <c r="F54" i="2"/>
  <c r="E55" i="2"/>
  <c r="F55" i="2"/>
  <c r="E56" i="2"/>
  <c r="F56" i="2"/>
  <c r="D57" i="2"/>
  <c r="D56" i="2" s="1"/>
  <c r="D55" i="2" s="1"/>
  <c r="E57" i="2"/>
  <c r="F57" i="2"/>
  <c r="C58" i="2"/>
  <c r="C57" i="2" s="1"/>
  <c r="C56" i="2" s="1"/>
  <c r="C55" i="2" s="1"/>
  <c r="C54" i="2" s="1"/>
  <c r="C53" i="2" s="1"/>
  <c r="C52" i="2" s="1"/>
  <c r="C51" i="2" s="1"/>
  <c r="E58" i="2"/>
  <c r="F58" i="2"/>
  <c r="B59" i="2"/>
  <c r="E59" i="2"/>
  <c r="F59" i="2"/>
  <c r="B60" i="2"/>
  <c r="E60" i="2"/>
  <c r="F60" i="2"/>
  <c r="B61" i="2"/>
  <c r="E61" i="2"/>
  <c r="F61" i="2"/>
  <c r="B62" i="2"/>
  <c r="D62" i="2"/>
  <c r="D61" i="2" s="1"/>
  <c r="D60" i="2" s="1"/>
  <c r="D59" i="2" s="1"/>
  <c r="D58" i="2" s="1"/>
  <c r="E62" i="2"/>
  <c r="F62" i="2"/>
  <c r="C63" i="2"/>
  <c r="C62" i="2" s="1"/>
  <c r="C61" i="2" s="1"/>
  <c r="C60" i="2" s="1"/>
  <c r="C59" i="2" s="1"/>
  <c r="E63" i="2"/>
  <c r="F63" i="2"/>
  <c r="E64" i="2"/>
  <c r="F64" i="2"/>
  <c r="E65" i="2"/>
  <c r="F65" i="2"/>
  <c r="B66" i="2"/>
  <c r="E66" i="2"/>
  <c r="F66" i="2"/>
  <c r="B67" i="2"/>
  <c r="E67" i="2"/>
  <c r="F67" i="2"/>
  <c r="B68" i="2"/>
  <c r="E68" i="2"/>
  <c r="F68" i="2"/>
  <c r="B69" i="2"/>
  <c r="D69" i="2"/>
  <c r="D68" i="2" s="1"/>
  <c r="D67" i="2" s="1"/>
  <c r="D66" i="2" s="1"/>
  <c r="D65" i="2" s="1"/>
  <c r="D64" i="2" s="1"/>
  <c r="D63" i="2" s="1"/>
  <c r="E69" i="2"/>
  <c r="F69" i="2"/>
  <c r="C70" i="2"/>
  <c r="C69" i="2" s="1"/>
  <c r="C68" i="2" s="1"/>
  <c r="C67" i="2" s="1"/>
  <c r="C66" i="2" s="1"/>
  <c r="C65" i="2" s="1"/>
  <c r="C64" i="2" s="1"/>
  <c r="E70" i="2"/>
  <c r="F70" i="2"/>
  <c r="E71" i="2"/>
  <c r="F71" i="2"/>
  <c r="E72" i="2"/>
  <c r="F72" i="2"/>
  <c r="E73" i="2"/>
  <c r="F73" i="2"/>
  <c r="B74" i="2"/>
  <c r="E74" i="2"/>
  <c r="F74" i="2"/>
  <c r="B75" i="2"/>
  <c r="E75" i="2"/>
  <c r="F75" i="2"/>
  <c r="B76" i="2"/>
  <c r="E76" i="2"/>
  <c r="F76" i="2"/>
  <c r="B77" i="2"/>
  <c r="E77" i="2"/>
  <c r="F77" i="2"/>
  <c r="B78" i="2"/>
  <c r="E78" i="2"/>
  <c r="F78" i="2"/>
  <c r="D79" i="2"/>
  <c r="D78" i="2" s="1"/>
  <c r="D77" i="2" s="1"/>
  <c r="D76" i="2" s="1"/>
  <c r="D75" i="2" s="1"/>
  <c r="D74" i="2" s="1"/>
  <c r="D73" i="2" s="1"/>
  <c r="D72" i="2" s="1"/>
  <c r="D71" i="2" s="1"/>
  <c r="D70" i="2" s="1"/>
  <c r="E79" i="2"/>
  <c r="F79" i="2"/>
  <c r="C80" i="2"/>
  <c r="C79" i="2" s="1"/>
  <c r="C78" i="2" s="1"/>
  <c r="C77" i="2" s="1"/>
  <c r="C76" i="2" s="1"/>
  <c r="C75" i="2" s="1"/>
  <c r="C74" i="2" s="1"/>
  <c r="C73" i="2" s="1"/>
  <c r="C72" i="2" s="1"/>
  <c r="C71" i="2" s="1"/>
  <c r="E80" i="2"/>
  <c r="F80" i="2"/>
  <c r="E81" i="2"/>
  <c r="F81" i="2"/>
  <c r="E82" i="2"/>
  <c r="F82" i="2"/>
  <c r="B83" i="2"/>
  <c r="E83" i="2"/>
  <c r="F83" i="2"/>
  <c r="B84" i="2"/>
  <c r="E84" i="2"/>
  <c r="F84" i="2"/>
  <c r="B85" i="2"/>
  <c r="E85" i="2"/>
  <c r="F85" i="2"/>
  <c r="E86" i="2"/>
  <c r="F86" i="2"/>
  <c r="B87" i="2"/>
  <c r="D87" i="2"/>
  <c r="D86" i="2" s="1"/>
  <c r="D85" i="2" s="1"/>
  <c r="D84" i="2" s="1"/>
  <c r="D83" i="2" s="1"/>
  <c r="D82" i="2" s="1"/>
  <c r="D81" i="2" s="1"/>
  <c r="D80" i="2" s="1"/>
  <c r="E87" i="2"/>
  <c r="F87" i="2"/>
  <c r="C88" i="2"/>
  <c r="C87" i="2" s="1"/>
  <c r="C86" i="2" s="1"/>
  <c r="C85" i="2" s="1"/>
  <c r="C84" i="2" s="1"/>
  <c r="C83" i="2" s="1"/>
  <c r="C82" i="2" s="1"/>
  <c r="C81" i="2" s="1"/>
  <c r="E88" i="2"/>
  <c r="F88" i="2"/>
  <c r="B89" i="2"/>
  <c r="E89" i="2"/>
  <c r="F89" i="2"/>
  <c r="B90" i="2"/>
  <c r="E90" i="2"/>
  <c r="F90" i="2"/>
  <c r="B91" i="2"/>
  <c r="E91" i="2"/>
  <c r="F91" i="2"/>
  <c r="B92" i="2"/>
  <c r="E92" i="2"/>
  <c r="F92" i="2"/>
  <c r="B93" i="2"/>
  <c r="D93" i="2"/>
  <c r="D92" i="2" s="1"/>
  <c r="D91" i="2" s="1"/>
  <c r="D90" i="2" s="1"/>
  <c r="D89" i="2" s="1"/>
  <c r="D88" i="2" s="1"/>
  <c r="E93" i="2"/>
  <c r="F93" i="2"/>
  <c r="E94" i="2"/>
  <c r="F94" i="2"/>
  <c r="E95" i="2"/>
  <c r="F95" i="2"/>
  <c r="B96" i="2"/>
  <c r="E96" i="2"/>
  <c r="F96" i="2"/>
  <c r="B97" i="2"/>
  <c r="E97" i="2"/>
  <c r="F97" i="2"/>
  <c r="B98" i="2"/>
  <c r="D98" i="2"/>
  <c r="D97" i="2" s="1"/>
  <c r="D96" i="2" s="1"/>
  <c r="D95" i="2" s="1"/>
  <c r="D94" i="2" s="1"/>
  <c r="E98" i="2"/>
  <c r="F98" i="2"/>
  <c r="B99" i="2"/>
  <c r="C99" i="2"/>
  <c r="C98" i="2" s="1"/>
  <c r="C97" i="2" s="1"/>
  <c r="C96" i="2" s="1"/>
  <c r="C95" i="2" s="1"/>
  <c r="C94" i="2" s="1"/>
  <c r="C93" i="2" s="1"/>
  <c r="C92" i="2" s="1"/>
  <c r="C91" i="2" s="1"/>
  <c r="C90" i="2" s="1"/>
  <c r="C89" i="2" s="1"/>
  <c r="E99" i="2"/>
  <c r="F99" i="2"/>
  <c r="B100" i="2"/>
  <c r="E100" i="2"/>
  <c r="F100" i="2"/>
  <c r="B101" i="2"/>
  <c r="E101" i="2"/>
  <c r="F101" i="2"/>
  <c r="E102" i="2"/>
  <c r="F102" i="2"/>
  <c r="E103" i="2"/>
  <c r="F103" i="2"/>
  <c r="E104" i="2"/>
  <c r="F104" i="2"/>
  <c r="D105" i="2"/>
  <c r="D104" i="2" s="1"/>
  <c r="D103" i="2" s="1"/>
  <c r="D102" i="2" s="1"/>
  <c r="D101" i="2" s="1"/>
  <c r="D100" i="2" s="1"/>
  <c r="D99" i="2" s="1"/>
  <c r="E105" i="2"/>
  <c r="F105" i="2"/>
  <c r="C106" i="2"/>
  <c r="C105" i="2" s="1"/>
  <c r="C104" i="2" s="1"/>
  <c r="C103" i="2" s="1"/>
  <c r="C102" i="2" s="1"/>
  <c r="C101" i="2" s="1"/>
  <c r="C100" i="2" s="1"/>
  <c r="E106" i="2"/>
  <c r="F106" i="2"/>
  <c r="B107" i="2"/>
  <c r="E107" i="2"/>
  <c r="F107" i="2"/>
  <c r="B108" i="2"/>
  <c r="E108" i="2"/>
  <c r="F108" i="2"/>
  <c r="B109" i="2"/>
  <c r="E109" i="2"/>
  <c r="F109" i="2"/>
  <c r="E110" i="2"/>
  <c r="F110" i="2"/>
  <c r="B111" i="2"/>
  <c r="E111" i="2"/>
  <c r="F111" i="2"/>
  <c r="E112" i="2"/>
  <c r="F112" i="2"/>
  <c r="B113" i="2"/>
  <c r="E113" i="2"/>
  <c r="F113" i="2"/>
  <c r="D114" i="2"/>
  <c r="D113" i="2" s="1"/>
  <c r="D112" i="2" s="1"/>
  <c r="D111" i="2" s="1"/>
  <c r="D110" i="2" s="1"/>
  <c r="D109" i="2" s="1"/>
  <c r="D108" i="2" s="1"/>
  <c r="D107" i="2" s="1"/>
  <c r="D106" i="2" s="1"/>
  <c r="E114" i="2"/>
  <c r="F114" i="2"/>
  <c r="B115" i="2"/>
  <c r="C115" i="2"/>
  <c r="C114" i="2" s="1"/>
  <c r="C113" i="2" s="1"/>
  <c r="C112" i="2" s="1"/>
  <c r="C111" i="2" s="1"/>
  <c r="C110" i="2" s="1"/>
  <c r="C109" i="2" s="1"/>
  <c r="C108" i="2" s="1"/>
  <c r="C107" i="2" s="1"/>
  <c r="E115" i="2"/>
  <c r="F115" i="2"/>
  <c r="B116" i="2"/>
  <c r="E116" i="2"/>
  <c r="F116" i="2"/>
  <c r="B117" i="2"/>
  <c r="E117" i="2"/>
  <c r="F117" i="2"/>
  <c r="B118" i="2"/>
  <c r="E118" i="2"/>
  <c r="F118" i="2"/>
  <c r="E119" i="2"/>
  <c r="F119" i="2"/>
  <c r="B120" i="2"/>
  <c r="E120" i="2"/>
  <c r="F120" i="2"/>
  <c r="B121" i="2"/>
  <c r="E121" i="2"/>
  <c r="F121" i="2"/>
  <c r="B122" i="2"/>
  <c r="E122" i="2"/>
  <c r="F122" i="2"/>
  <c r="B123" i="2"/>
  <c r="D123" i="2"/>
  <c r="D122" i="2" s="1"/>
  <c r="D121" i="2" s="1"/>
  <c r="D120" i="2" s="1"/>
  <c r="D119" i="2" s="1"/>
  <c r="D118" i="2" s="1"/>
  <c r="D117" i="2" s="1"/>
  <c r="D116" i="2" s="1"/>
  <c r="D115" i="2" s="1"/>
  <c r="E123" i="2"/>
  <c r="F123" i="2"/>
  <c r="B124" i="2"/>
  <c r="C124" i="2"/>
  <c r="C123" i="2" s="1"/>
  <c r="C122" i="2" s="1"/>
  <c r="C121" i="2" s="1"/>
  <c r="C120" i="2" s="1"/>
  <c r="C119" i="2" s="1"/>
  <c r="C118" i="2" s="1"/>
  <c r="C117" i="2" s="1"/>
  <c r="C116" i="2" s="1"/>
  <c r="E124" i="2"/>
  <c r="F124" i="2"/>
  <c r="B125" i="2"/>
  <c r="E125" i="2"/>
  <c r="F125" i="2"/>
  <c r="B126" i="2"/>
  <c r="E126" i="2"/>
  <c r="F126" i="2"/>
  <c r="E127" i="2"/>
  <c r="F127" i="2"/>
  <c r="B128" i="2"/>
  <c r="E128" i="2"/>
  <c r="F128" i="2"/>
  <c r="B129" i="2"/>
  <c r="E129" i="2"/>
  <c r="F129" i="2"/>
  <c r="E130" i="2"/>
  <c r="F130" i="2"/>
  <c r="B131" i="2"/>
  <c r="E131" i="2"/>
  <c r="F131" i="2"/>
  <c r="B132" i="2"/>
  <c r="E132" i="2"/>
  <c r="F132" i="2"/>
  <c r="B133" i="2"/>
  <c r="E133" i="2"/>
  <c r="F133" i="2"/>
  <c r="B134" i="2"/>
  <c r="E134" i="2"/>
  <c r="F134" i="2"/>
  <c r="E135" i="2"/>
  <c r="F135" i="2"/>
  <c r="B136" i="2"/>
  <c r="D136" i="2"/>
  <c r="D135" i="2" s="1"/>
  <c r="D134" i="2" s="1"/>
  <c r="D133" i="2" s="1"/>
  <c r="D132" i="2" s="1"/>
  <c r="D131" i="2" s="1"/>
  <c r="D130" i="2" s="1"/>
  <c r="D129" i="2" s="1"/>
  <c r="D128" i="2" s="1"/>
  <c r="D127" i="2" s="1"/>
  <c r="D126" i="2" s="1"/>
  <c r="D125" i="2" s="1"/>
  <c r="D124" i="2" s="1"/>
  <c r="E136" i="2"/>
  <c r="F136" i="2"/>
  <c r="B137" i="2"/>
  <c r="C137" i="2"/>
  <c r="C136" i="2" s="1"/>
  <c r="C135" i="2" s="1"/>
  <c r="C134" i="2" s="1"/>
  <c r="C133" i="2" s="1"/>
  <c r="C132" i="2" s="1"/>
  <c r="C131" i="2" s="1"/>
  <c r="C130" i="2" s="1"/>
  <c r="C129" i="2" s="1"/>
  <c r="C128" i="2" s="1"/>
  <c r="C127" i="2" s="1"/>
  <c r="C126" i="2" s="1"/>
  <c r="C125" i="2" s="1"/>
  <c r="E137" i="2"/>
  <c r="F137" i="2"/>
  <c r="B138" i="2"/>
  <c r="E138" i="2"/>
  <c r="F138" i="2"/>
  <c r="B139" i="2"/>
  <c r="E139" i="2"/>
  <c r="F139" i="2"/>
  <c r="B140" i="2"/>
  <c r="E140" i="2"/>
  <c r="F140" i="2"/>
  <c r="B141" i="2"/>
  <c r="E141" i="2"/>
  <c r="F141" i="2"/>
  <c r="B142" i="2"/>
  <c r="D142" i="2"/>
  <c r="D141" i="2" s="1"/>
  <c r="D140" i="2" s="1"/>
  <c r="D139" i="2" s="1"/>
  <c r="D138" i="2" s="1"/>
  <c r="D137" i="2" s="1"/>
  <c r="E142" i="2"/>
  <c r="F142" i="2"/>
  <c r="C143" i="2"/>
  <c r="C142" i="2" s="1"/>
  <c r="C141" i="2" s="1"/>
  <c r="C140" i="2" s="1"/>
  <c r="C139" i="2" s="1"/>
  <c r="C138" i="2" s="1"/>
  <c r="E143" i="2"/>
  <c r="F143" i="2"/>
  <c r="B144" i="2"/>
  <c r="E144" i="2"/>
  <c r="F144" i="2"/>
  <c r="B145" i="2"/>
  <c r="E145" i="2"/>
  <c r="F145" i="2"/>
  <c r="B146" i="2"/>
  <c r="E146" i="2"/>
  <c r="F146" i="2"/>
  <c r="B147" i="2"/>
  <c r="D147" i="2"/>
  <c r="D146" i="2" s="1"/>
  <c r="D145" i="2" s="1"/>
  <c r="D144" i="2" s="1"/>
  <c r="D143" i="2" s="1"/>
  <c r="E147" i="2"/>
  <c r="F147" i="2"/>
  <c r="B148" i="2"/>
  <c r="C148" i="2"/>
  <c r="C147" i="2" s="1"/>
  <c r="C146" i="2" s="1"/>
  <c r="C145" i="2" s="1"/>
  <c r="C144" i="2" s="1"/>
  <c r="E148" i="2"/>
  <c r="F148" i="2"/>
  <c r="B149" i="2"/>
  <c r="E149" i="2"/>
  <c r="F149" i="2"/>
  <c r="E150" i="2"/>
  <c r="F150" i="2"/>
  <c r="E151" i="2"/>
  <c r="F151" i="2"/>
  <c r="B152" i="2"/>
  <c r="D152" i="2"/>
  <c r="D151" i="2" s="1"/>
  <c r="D150" i="2" s="1"/>
  <c r="D149" i="2" s="1"/>
  <c r="D148" i="2" s="1"/>
  <c r="E152" i="2"/>
  <c r="F152" i="2"/>
  <c r="B153" i="2"/>
  <c r="C153" i="2"/>
  <c r="C152" i="2" s="1"/>
  <c r="C151" i="2" s="1"/>
  <c r="C150" i="2" s="1"/>
  <c r="C149" i="2" s="1"/>
  <c r="E153" i="2"/>
  <c r="F153" i="2"/>
  <c r="B154" i="2"/>
  <c r="E154" i="2"/>
  <c r="F154" i="2"/>
  <c r="B155" i="2"/>
  <c r="E155" i="2"/>
  <c r="F155" i="2"/>
  <c r="B156" i="2"/>
  <c r="E156" i="2"/>
  <c r="F156" i="2"/>
  <c r="B157" i="2"/>
  <c r="E157" i="2"/>
  <c r="F157" i="2"/>
  <c r="B158" i="2"/>
  <c r="D158" i="2"/>
  <c r="D157" i="2" s="1"/>
  <c r="D156" i="2" s="1"/>
  <c r="D155" i="2" s="1"/>
  <c r="D154" i="2" s="1"/>
  <c r="D153" i="2" s="1"/>
  <c r="E158" i="2"/>
  <c r="F158" i="2"/>
  <c r="C159" i="2"/>
  <c r="C158" i="2" s="1"/>
  <c r="C157" i="2" s="1"/>
  <c r="C156" i="2" s="1"/>
  <c r="C155" i="2" s="1"/>
  <c r="C154" i="2" s="1"/>
  <c r="E159" i="2"/>
  <c r="F159" i="2"/>
  <c r="B160" i="2"/>
  <c r="E160" i="2"/>
  <c r="F160" i="2"/>
  <c r="B161" i="2"/>
  <c r="E161" i="2"/>
  <c r="F161" i="2"/>
  <c r="B162" i="2"/>
  <c r="E162" i="2"/>
  <c r="F162" i="2"/>
  <c r="B163" i="2"/>
  <c r="D163" i="2"/>
  <c r="D162" i="2" s="1"/>
  <c r="D161" i="2" s="1"/>
  <c r="D160" i="2" s="1"/>
  <c r="D159" i="2" s="1"/>
  <c r="E163" i="2"/>
  <c r="F163" i="2"/>
  <c r="B164" i="2"/>
  <c r="C164" i="2"/>
  <c r="C163" i="2" s="1"/>
  <c r="C162" i="2" s="1"/>
  <c r="C161" i="2" s="1"/>
  <c r="C160" i="2" s="1"/>
  <c r="E164" i="2"/>
  <c r="F164" i="2"/>
  <c r="B165" i="2"/>
  <c r="E165" i="2"/>
  <c r="F165" i="2"/>
  <c r="B166" i="2"/>
  <c r="E166" i="2"/>
  <c r="F166" i="2"/>
  <c r="E167" i="2"/>
  <c r="F167" i="2"/>
  <c r="B168" i="2"/>
  <c r="E168" i="2"/>
  <c r="F168" i="2"/>
  <c r="B169" i="2"/>
  <c r="E169" i="2"/>
  <c r="F169" i="2"/>
  <c r="B170" i="2"/>
  <c r="E170" i="2"/>
  <c r="F170" i="2"/>
  <c r="B171" i="2"/>
  <c r="E171" i="2"/>
  <c r="F171" i="2"/>
  <c r="B172" i="2"/>
  <c r="D172" i="2"/>
  <c r="D171" i="2" s="1"/>
  <c r="D170" i="2" s="1"/>
  <c r="D169" i="2" s="1"/>
  <c r="D168" i="2" s="1"/>
  <c r="D167" i="2" s="1"/>
  <c r="D166" i="2" s="1"/>
  <c r="D165" i="2" s="1"/>
  <c r="D164" i="2" s="1"/>
  <c r="E172" i="2"/>
  <c r="F172" i="2"/>
  <c r="B173" i="2"/>
  <c r="C173" i="2"/>
  <c r="C172" i="2" s="1"/>
  <c r="C171" i="2" s="1"/>
  <c r="C170" i="2" s="1"/>
  <c r="C169" i="2" s="1"/>
  <c r="C168" i="2" s="1"/>
  <c r="C167" i="2" s="1"/>
  <c r="C166" i="2" s="1"/>
  <c r="C165" i="2" s="1"/>
  <c r="E173" i="2"/>
  <c r="F173" i="2"/>
  <c r="B174" i="2"/>
  <c r="E174" i="2"/>
  <c r="F174" i="2"/>
  <c r="B175" i="2"/>
  <c r="E175" i="2"/>
  <c r="F175" i="2"/>
  <c r="B176" i="2"/>
  <c r="E176" i="2"/>
  <c r="F176" i="2"/>
  <c r="B177" i="2"/>
  <c r="E177" i="2"/>
  <c r="F177" i="2"/>
  <c r="B178" i="2"/>
  <c r="E178" i="2"/>
  <c r="F178" i="2"/>
  <c r="B179" i="2"/>
  <c r="E179" i="2"/>
  <c r="F179" i="2"/>
  <c r="B180" i="2"/>
  <c r="E180" i="2"/>
  <c r="F180" i="2"/>
  <c r="B181" i="2"/>
  <c r="E181" i="2"/>
  <c r="F181" i="2"/>
  <c r="B182" i="2"/>
  <c r="E182" i="2"/>
  <c r="F182" i="2"/>
  <c r="B183" i="2"/>
  <c r="D183" i="2"/>
  <c r="D182" i="2" s="1"/>
  <c r="D181" i="2" s="1"/>
  <c r="D180" i="2" s="1"/>
  <c r="D179" i="2" s="1"/>
  <c r="D178" i="2" s="1"/>
  <c r="D177" i="2" s="1"/>
  <c r="D176" i="2" s="1"/>
  <c r="D175" i="2" s="1"/>
  <c r="D174" i="2" s="1"/>
  <c r="D173" i="2" s="1"/>
  <c r="E183" i="2"/>
  <c r="F183" i="2"/>
  <c r="B184" i="2"/>
  <c r="C184" i="2"/>
  <c r="C183" i="2" s="1"/>
  <c r="C182" i="2" s="1"/>
  <c r="C181" i="2" s="1"/>
  <c r="C180" i="2" s="1"/>
  <c r="C179" i="2" s="1"/>
  <c r="C178" i="2" s="1"/>
  <c r="C177" i="2" s="1"/>
  <c r="C176" i="2" s="1"/>
  <c r="C175" i="2" s="1"/>
  <c r="C174" i="2" s="1"/>
  <c r="E184" i="2"/>
  <c r="F184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F2" i="2"/>
  <c r="E2" i="2"/>
  <c r="D20" i="2"/>
  <c r="D19" i="2" s="1"/>
  <c r="D18" i="2" s="1"/>
  <c r="D17" i="2" s="1"/>
  <c r="D16" i="2" s="1"/>
  <c r="D15" i="2" s="1"/>
  <c r="D14" i="2" s="1"/>
  <c r="D13" i="2" s="1"/>
  <c r="D12" i="2" s="1"/>
  <c r="D11" i="2" s="1"/>
  <c r="D10" i="2" s="1"/>
  <c r="D9" i="2"/>
  <c r="D8" i="2" s="1"/>
  <c r="D7" i="2" s="1"/>
  <c r="D6" i="2" s="1"/>
  <c r="D5" i="2" s="1"/>
  <c r="D4" i="2"/>
  <c r="D3" i="2"/>
  <c r="D2" i="2" s="1"/>
  <c r="C21" i="2"/>
  <c r="C20" i="2" s="1"/>
  <c r="C19" i="2" s="1"/>
  <c r="C18" i="2" s="1"/>
  <c r="C17" i="2" s="1"/>
  <c r="C16" i="2" s="1"/>
  <c r="C15" i="2" s="1"/>
  <c r="C14" i="2" s="1"/>
  <c r="C13" i="2" s="1"/>
  <c r="C12" i="2" s="1"/>
  <c r="C11" i="2" s="1"/>
  <c r="C10" i="2"/>
  <c r="C9" i="2" s="1"/>
  <c r="C8" i="2" s="1"/>
  <c r="C7" i="2" s="1"/>
  <c r="C6" i="2" s="1"/>
  <c r="C5" i="2"/>
  <c r="C4" i="2"/>
  <c r="C3" i="2" s="1"/>
  <c r="C2" i="2" s="1"/>
  <c r="B3" i="2"/>
  <c r="B4" i="2"/>
  <c r="B5" i="2"/>
  <c r="B6" i="2"/>
  <c r="B10" i="2"/>
  <c r="B11" i="2"/>
  <c r="B12" i="2"/>
  <c r="B13" i="2"/>
  <c r="B14" i="2"/>
  <c r="B18" i="2"/>
  <c r="B19" i="2"/>
  <c r="B20" i="2"/>
  <c r="B21" i="2"/>
  <c r="B22" i="2"/>
</calcChain>
</file>

<file path=xl/sharedStrings.xml><?xml version="1.0" encoding="utf-8"?>
<sst xmlns="http://schemas.openxmlformats.org/spreadsheetml/2006/main" count="2296" uniqueCount="755">
  <si>
    <t>Location</t>
  </si>
  <si>
    <t>Club Public Hours</t>
  </si>
  <si>
    <t>Winter Play</t>
  </si>
  <si>
    <t>Map It</t>
  </si>
  <si>
    <t>Phone</t>
  </si>
  <si>
    <t>Type</t>
  </si>
  <si>
    <t>Lights</t>
  </si>
  <si>
    <t>Courts</t>
  </si>
  <si>
    <t>Agincourt Park</t>
  </si>
  <si>
    <t>Sundays 2 p.m. - 4 p.m.</t>
  </si>
  <si>
    <t>Tuesdays 4 p.m. - 6 p.m.</t>
  </si>
  <si>
    <t>Thursdays 4 p.m. - 6 p.m.</t>
  </si>
  <si>
    <t>Holidays 2 p.m. - 4 p.m.</t>
  </si>
  <si>
    <t>Map it</t>
  </si>
  <si>
    <t>Club</t>
  </si>
  <si>
    <t>Yes</t>
  </si>
  <si>
    <t>Alamosa Park</t>
  </si>
  <si>
    <t>Fridays 7 p.m. - 9 p.m.</t>
  </si>
  <si>
    <t>Saturdays 5 p.m. - 9 p.m.</t>
  </si>
  <si>
    <t>416-496-0225</t>
  </si>
  <si>
    <t>No</t>
  </si>
  <si>
    <t>Albion Gardens Park</t>
  </si>
  <si>
    <t>Public</t>
  </si>
  <si>
    <t>Amesbury Park</t>
  </si>
  <si>
    <t>Ancaster Park</t>
  </si>
  <si>
    <t>Angela James Arena - Tennis Court Area</t>
  </si>
  <si>
    <t>Antibes Community Centre</t>
  </si>
  <si>
    <t>Balmoral Park</t>
  </si>
  <si>
    <t>Banbury Park</t>
  </si>
  <si>
    <t>Sundays 2 p.m. - 5 p.m.</t>
  </si>
  <si>
    <t>Saturdays 2 p.m. - 5 p.m.</t>
  </si>
  <si>
    <t>416-443- 0941</t>
  </si>
  <si>
    <t>Baycrest Park</t>
  </si>
  <si>
    <t>Bayview Village Park</t>
  </si>
  <si>
    <t>Beaches Park</t>
  </si>
  <si>
    <t>Sundays 4 p.m. - 10 p.m.</t>
  </si>
  <si>
    <t>416-699-1635</t>
  </si>
  <si>
    <t>Beaumonde Heights Park</t>
  </si>
  <si>
    <t>Bellbury Park</t>
  </si>
  <si>
    <t>Sundays 12 p.m. - 3 p.m.</t>
  </si>
  <si>
    <t>Saturdays 12 p.m. - 3 p.m.</t>
  </si>
  <si>
    <t>416-806-0654</t>
  </si>
  <si>
    <t>Bennington Heights Park</t>
  </si>
  <si>
    <t>Sundays 8 p.m. - 11 p.m.</t>
  </si>
  <si>
    <t>Mondays 8 p.m. - 11 p.m.</t>
  </si>
  <si>
    <t>Bestview Park</t>
  </si>
  <si>
    <t>Birch Park</t>
  </si>
  <si>
    <t>Birchmount Park</t>
  </si>
  <si>
    <t>Bloordale Park South</t>
  </si>
  <si>
    <t>Bond Park</t>
  </si>
  <si>
    <t>Sundays 4 p.m. - 7 p.m.</t>
  </si>
  <si>
    <t>Saturdays 4 p.m. - 7 p.m.</t>
  </si>
  <si>
    <t>416 444-7311</t>
  </si>
  <si>
    <t>Botany Hill Park</t>
  </si>
  <si>
    <t>Bridlewood Park</t>
  </si>
  <si>
    <t>Holidays 12 p.m. - 2 p.m.</t>
  </si>
  <si>
    <t>Broadlands Park</t>
  </si>
  <si>
    <t>Sundays 3 p.m. - 6 p.m.</t>
  </si>
  <si>
    <t>Saturdays 3 p.m. - 6 p.m.</t>
  </si>
  <si>
    <t>416-707-5930</t>
  </si>
  <si>
    <t>Buttonwood Park</t>
  </si>
  <si>
    <t>Cartwright School Park</t>
  </si>
  <si>
    <t>Cassandra Park</t>
  </si>
  <si>
    <t>Sundays 5 p.m. - 8 p.m.</t>
  </si>
  <si>
    <t>416-391-3962</t>
  </si>
  <si>
    <t>Cedarvale Park</t>
  </si>
  <si>
    <t>Chalkfarm Park</t>
  </si>
  <si>
    <t>Champlain Parkette</t>
  </si>
  <si>
    <t>Charlottetown Park</t>
  </si>
  <si>
    <t>Mondays 4 p.m. - 6 p.m. except holidays</t>
  </si>
  <si>
    <t>Wednesdays 4 p.m. - 6 p.m.</t>
  </si>
  <si>
    <t>Saturdays 8 am - 10 am</t>
  </si>
  <si>
    <t>Holidays 10 a.m. - 12 p.m.</t>
  </si>
  <si>
    <t>416-284-3575</t>
  </si>
  <si>
    <t>Clairlea Park</t>
  </si>
  <si>
    <t>Cliffwood Park</t>
  </si>
  <si>
    <t>Cloverdale Park</t>
  </si>
  <si>
    <t>Clydesdale Park</t>
  </si>
  <si>
    <t>Saturdays 1 p.m. - 4 p.m.</t>
  </si>
  <si>
    <t>Sundays 1 p.m. - 4 p.m.</t>
  </si>
  <si>
    <t>Holidays 2 p.m. - 4.p.m</t>
  </si>
  <si>
    <t>Coleman Park</t>
  </si>
  <si>
    <t>Confederation Park</t>
  </si>
  <si>
    <t>Mondays 4 p.m. - 6 p.m.</t>
  </si>
  <si>
    <t>Holidays 4 p.m. - 6 p.m.</t>
  </si>
  <si>
    <t>Cosburn Park</t>
  </si>
  <si>
    <t>Cresthaven Park</t>
  </si>
  <si>
    <t>Saturdays 12:30 p.m. - 3:30 p.m.</t>
  </si>
  <si>
    <t>Sundays 12:30 p.m. - 3:30 p.m.</t>
  </si>
  <si>
    <t>416-756-2929</t>
  </si>
  <si>
    <t>Cummer Park</t>
  </si>
  <si>
    <t>Dovercourt Park</t>
  </si>
  <si>
    <t>Dunlace Park</t>
  </si>
  <si>
    <t>Fridays 12 p.m. - 3 p.m.</t>
  </si>
  <si>
    <t>289-809-3061</t>
  </si>
  <si>
    <t>East Mall Park</t>
  </si>
  <si>
    <t>Eglinton Flats</t>
  </si>
  <si>
    <t>Eglinton Park</t>
  </si>
  <si>
    <t>Elie Wiesel Park</t>
  </si>
  <si>
    <t>Elizabeth Simcoe Park</t>
  </si>
  <si>
    <t>Holidays 3 p.m. - 6 p.m.</t>
  </si>
  <si>
    <t>647-228-5821</t>
  </si>
  <si>
    <t>Fairmount Park</t>
  </si>
  <si>
    <t>Fenside Park</t>
  </si>
  <si>
    <t>Firgrove Park</t>
  </si>
  <si>
    <t>Flagstaff Park</t>
  </si>
  <si>
    <t>Fountainhead Park</t>
  </si>
  <si>
    <t>Gihon Spring Park</t>
  </si>
  <si>
    <t>Giovanni Caboto Rink, Pool and Tennis Courts</t>
  </si>
  <si>
    <t>Glen Park</t>
  </si>
  <si>
    <t>Glendora Park</t>
  </si>
  <si>
    <t>Goulding Park</t>
  </si>
  <si>
    <t>Gracedale Park</t>
  </si>
  <si>
    <t>Grandravine Park</t>
  </si>
  <si>
    <t>Graydon Hall Park</t>
  </si>
  <si>
    <t>Gwendolen Park</t>
  </si>
  <si>
    <t>Fridays 5 p.m. - 7 p.m.</t>
  </si>
  <si>
    <t>Fridays 8 p.m. - 10 p.m.</t>
  </si>
  <si>
    <t>Sundays 9 p.m. - 11 p.m.</t>
  </si>
  <si>
    <t>416-730-0429</t>
  </si>
  <si>
    <t>Havenbrook Park</t>
  </si>
  <si>
    <t>416-493-7675</t>
  </si>
  <si>
    <t>Hawksbury Park</t>
  </si>
  <si>
    <t>647-974-5499</t>
  </si>
  <si>
    <t>Hendon Park</t>
  </si>
  <si>
    <t>Heron Park</t>
  </si>
  <si>
    <t>Saturdays 8 p.m. - 11 p.m.</t>
  </si>
  <si>
    <t>Holidays 9 p.m. - 11 p.m.</t>
  </si>
  <si>
    <t>416-282-4842</t>
  </si>
  <si>
    <t>High Park</t>
  </si>
  <si>
    <t>Fridays 9am - 11am</t>
  </si>
  <si>
    <t>Sundays 9am - 11am</t>
  </si>
  <si>
    <t>Holidays 9am - 11am</t>
  </si>
  <si>
    <t>416-769-5600</t>
  </si>
  <si>
    <t>Hillcrest Park</t>
  </si>
  <si>
    <t>Saturdays 7 p.m. - 11 p.m.</t>
  </si>
  <si>
    <t>Sundays 6 p.m. - 11 p.m.</t>
  </si>
  <si>
    <t>416 654 6756</t>
  </si>
  <si>
    <t>Howard Talbot Park</t>
  </si>
  <si>
    <t>Hullmar Park</t>
  </si>
  <si>
    <t>Humber Valley Park</t>
  </si>
  <si>
    <t>Indian Line Park</t>
  </si>
  <si>
    <t>Iroquois Park</t>
  </si>
  <si>
    <t>Sundays 5 p.m. - 7 p.m.</t>
  </si>
  <si>
    <t>Saturdays 5 p.m. - 7 p.m.</t>
  </si>
  <si>
    <t>Holidays 5 p.m. - 7 p.m.</t>
  </si>
  <si>
    <t>Irving W. Chapley Park</t>
  </si>
  <si>
    <t>Jeff Healey Park</t>
  </si>
  <si>
    <t>Jimmie Simpson Park</t>
  </si>
  <si>
    <t>Jonathan Ashbridge Park</t>
  </si>
  <si>
    <t>June Rowlands Park</t>
  </si>
  <si>
    <t>Saturdays 9 p.m. - 11 p.m.</t>
  </si>
  <si>
    <t>Sundays Courts 1-6, 6 p.m. - 11 p.m.</t>
  </si>
  <si>
    <t>416-481-6569</t>
  </si>
  <si>
    <t>Kingsview Park</t>
  </si>
  <si>
    <t>Kirkwood Park</t>
  </si>
  <si>
    <t>L'Amoreaux Tennis Centre</t>
  </si>
  <si>
    <t>416-396-4041</t>
  </si>
  <si>
    <t>Laburnham Park</t>
  </si>
  <si>
    <t>Lakeshore Boulevard Parklands</t>
  </si>
  <si>
    <t>Lambton - Kingsway Park</t>
  </si>
  <si>
    <t>Lanyard Park</t>
  </si>
  <si>
    <t>Lawrence Park Ravine</t>
  </si>
  <si>
    <t>Leaside Park</t>
  </si>
  <si>
    <t>Sundays 5 p.m. - 11 p.m.</t>
  </si>
  <si>
    <t>416-429-7108</t>
  </si>
  <si>
    <t>Lillian Park</t>
  </si>
  <si>
    <t>416-512-7432</t>
  </si>
  <si>
    <t>Lora Hill Park</t>
  </si>
  <si>
    <t>Lytton Park</t>
  </si>
  <si>
    <t>416-312-5300</t>
  </si>
  <si>
    <t>Major Abbas Ali Park</t>
  </si>
  <si>
    <t>Saturdays 4 p.m. - 6 p.m.</t>
  </si>
  <si>
    <t>Sundays 4 p.m. - 6 p.m.</t>
  </si>
  <si>
    <t>Malvern Park</t>
  </si>
  <si>
    <t>Manchester Park</t>
  </si>
  <si>
    <t>Maple Leaf Park</t>
  </si>
  <si>
    <t>Martingrove Gardens Park</t>
  </si>
  <si>
    <t>Maryland Park</t>
  </si>
  <si>
    <t>Sundays Courts 1-4, 4:30 p.m. - 10:30 p.m.</t>
  </si>
  <si>
    <t>416-699-2412</t>
  </si>
  <si>
    <t>Maryvale Park</t>
  </si>
  <si>
    <t>416-878-5005</t>
  </si>
  <si>
    <t>McDairmid Woods Park</t>
  </si>
  <si>
    <t>McGregor Park</t>
  </si>
  <si>
    <t>Mcnicoll Park</t>
  </si>
  <si>
    <t>Mill Valley Park</t>
  </si>
  <si>
    <t>Millwood Park</t>
  </si>
  <si>
    <t>Mimico Memorial Park</t>
  </si>
  <si>
    <t>Moore Park - North York</t>
  </si>
  <si>
    <t>Moorevale Park</t>
  </si>
  <si>
    <t>647-556-7877</t>
  </si>
  <si>
    <t>Moss Park</t>
  </si>
  <si>
    <t>North Bendale Park</t>
  </si>
  <si>
    <t>416-438-4913</t>
  </si>
  <si>
    <t>North Park</t>
  </si>
  <si>
    <t>Norwood Park</t>
  </si>
  <si>
    <t>Old Mill Site Park</t>
  </si>
  <si>
    <t>Saturdays 5 p.m. - 11 p.m.</t>
  </si>
  <si>
    <t>416-763-3088</t>
  </si>
  <si>
    <t>Oriole Park - North York</t>
  </si>
  <si>
    <t>Oriole Park - Toronto</t>
  </si>
  <si>
    <t>Ourland Park</t>
  </si>
  <si>
    <t>Park Lawn Park</t>
  </si>
  <si>
    <t>Pelmo Park</t>
  </si>
  <si>
    <t>Pine Point Park</t>
  </si>
  <si>
    <t>416-657-2529</t>
  </si>
  <si>
    <t>Prairie Drive Park</t>
  </si>
  <si>
    <t>Prince of Wales Park</t>
  </si>
  <si>
    <t>Princess Anne Park</t>
  </si>
  <si>
    <t>Queensway Park</t>
  </si>
  <si>
    <t>null</t>
  </si>
  <si>
    <t>Ramsden Park</t>
  </si>
  <si>
    <t>Rennie Park</t>
  </si>
  <si>
    <t>Riverdale Park East</t>
  </si>
  <si>
    <t>Rockford Park</t>
  </si>
  <si>
    <t>Rosedale Park</t>
  </si>
  <si>
    <t>Sundays 3 p.m. - dusk</t>
  </si>
  <si>
    <t>Saturdays 5 p.m. - dusk</t>
  </si>
  <si>
    <t>416-922-7906</t>
  </si>
  <si>
    <t>Rosethorn Park</t>
  </si>
  <si>
    <t>Rotary Peace Park</t>
  </si>
  <si>
    <t>Royal Crest Park</t>
  </si>
  <si>
    <t>Roywood Park</t>
  </si>
  <si>
    <t>Ruddington Park</t>
  </si>
  <si>
    <t>Runnymede Park</t>
  </si>
  <si>
    <t>Scarboro Crescent Park</t>
  </si>
  <si>
    <t>Saturdays 5 p.m. - 8 p.m.</t>
  </si>
  <si>
    <t>416-410-6300</t>
  </si>
  <si>
    <t>Scarlett Mills Park</t>
  </si>
  <si>
    <t>Holidays 8 p.m. - 11 p.m.</t>
  </si>
  <si>
    <t>416-279-9940</t>
  </si>
  <si>
    <t>Seneca Hill Park</t>
  </si>
  <si>
    <t>Sentinel Park</t>
  </si>
  <si>
    <t>Seven Oaks Park</t>
  </si>
  <si>
    <t>Shawnee Park</t>
  </si>
  <si>
    <t>Silver Creek Park</t>
  </si>
  <si>
    <t>416-244-7286</t>
  </si>
  <si>
    <t>Sir Adam Beck Park</t>
  </si>
  <si>
    <t>Sir Winston Churchill Park</t>
  </si>
  <si>
    <t>416-924-4558</t>
  </si>
  <si>
    <t>Sorauren Avenue Park</t>
  </si>
  <si>
    <t>Stanley Greene Park</t>
  </si>
  <si>
    <t>Stanley Park</t>
  </si>
  <si>
    <t>Stanley Park South - Toronto</t>
  </si>
  <si>
    <t>Stephen Leacock Park</t>
  </si>
  <si>
    <t>Sundays 12 p.m. - 6 p.m.</t>
  </si>
  <si>
    <t>Strathburn Park</t>
  </si>
  <si>
    <t>Summerlea Park</t>
  </si>
  <si>
    <t>Sunnydale Acres Park</t>
  </si>
  <si>
    <t>Sunnylea Park</t>
  </si>
  <si>
    <t>Sweeney Park</t>
  </si>
  <si>
    <t>Symington Avenue Playground</t>
  </si>
  <si>
    <t>Tam Heather Country Club Grounds</t>
  </si>
  <si>
    <t>Thomson Memorial Park</t>
  </si>
  <si>
    <t>Three Valleys Park</t>
  </si>
  <si>
    <t>Tom Riley Park</t>
  </si>
  <si>
    <t>416-236-2835</t>
  </si>
  <si>
    <t>Topham Park</t>
  </si>
  <si>
    <t>Tournament Park</t>
  </si>
  <si>
    <t>416-733-4643</t>
  </si>
  <si>
    <t>Trace Manes Park</t>
  </si>
  <si>
    <t>416-467-9350</t>
  </si>
  <si>
    <t>Trinity Bellwoods Park</t>
  </si>
  <si>
    <t>Valleyfield Park</t>
  </si>
  <si>
    <t>Viewmount Park</t>
  </si>
  <si>
    <t>Fridays 9 p.m. - 11 p.m.</t>
  </si>
  <si>
    <t>416-395-6021</t>
  </si>
  <si>
    <t>Wanless Park</t>
  </si>
  <si>
    <t>416-483-4546</t>
  </si>
  <si>
    <t>Wedgewood Park - Etobicoke</t>
  </si>
  <si>
    <t>Wedgewood Park - North York</t>
  </si>
  <si>
    <t>West Deane Park</t>
  </si>
  <si>
    <t>Holidays all day 8 a.m. - 11 p.m.</t>
  </si>
  <si>
    <t>West Mall Rink</t>
  </si>
  <si>
    <t>West Rouge Park</t>
  </si>
  <si>
    <t>Mondays 4 p.m. - 7 p.m.</t>
  </si>
  <si>
    <t>Westgrove Park</t>
  </si>
  <si>
    <t>Westmount Park</t>
  </si>
  <si>
    <t>Weston Lions Park</t>
  </si>
  <si>
    <t>Fridays 4 p.m. - 8 p.m.</t>
  </si>
  <si>
    <t>416-243-7068</t>
  </si>
  <si>
    <t>Westway Park</t>
  </si>
  <si>
    <t>Willowdale Park</t>
  </si>
  <si>
    <t>416-590-9704</t>
  </si>
  <si>
    <t>Wishing Well Park</t>
  </si>
  <si>
    <t>416-492-9696</t>
  </si>
  <si>
    <t>Withrow Park and Clubhouse</t>
  </si>
  <si>
    <t>York Mills Valley Park</t>
  </si>
  <si>
    <t>Sundays 7 p.m. - 11 p.m.</t>
  </si>
  <si>
    <t>416-440-0645</t>
  </si>
  <si>
    <r>
      <t>Club:</t>
    </r>
    <r>
      <rPr>
        <sz val="10"/>
        <color rgb="FF595959"/>
        <rFont val="Helvetica Neue"/>
        <family val="2"/>
      </rPr>
      <t> Agincourt Tennis Club</t>
    </r>
  </si>
  <si>
    <t>Website: http://www.agincourttennisclub.ca</t>
  </si>
  <si>
    <r>
      <t>Membership:</t>
    </r>
    <r>
      <rPr>
        <sz val="10"/>
        <color rgb="FF595959"/>
        <rFont val="Helvetica Neue"/>
        <family val="2"/>
      </rPr>
      <t> </t>
    </r>
    <r>
      <rPr>
        <b/>
        <sz val="11"/>
        <color rgb="FFFFFFFF"/>
        <rFont val="Helvetica Neue"/>
        <family val="2"/>
      </rPr>
      <t>Open</t>
    </r>
  </si>
  <si>
    <r>
      <t>Club:</t>
    </r>
    <r>
      <rPr>
        <sz val="10"/>
        <color rgb="FF595959"/>
        <rFont val="Helvetica Neue"/>
        <family val="2"/>
      </rPr>
      <t> Bridlebrook Tennis Club</t>
    </r>
  </si>
  <si>
    <t>Website: http://www.nyta.org</t>
  </si>
  <si>
    <r>
      <t>Club:</t>
    </r>
    <r>
      <rPr>
        <sz val="10"/>
        <color rgb="FF595959"/>
        <rFont val="Helvetica Neue"/>
        <family val="2"/>
      </rPr>
      <t> Banbury Tennis Club</t>
    </r>
  </si>
  <si>
    <t>Website: http://www.banburytennisclub.net</t>
  </si>
  <si>
    <r>
      <t>Club:</t>
    </r>
    <r>
      <rPr>
        <sz val="10"/>
        <color rgb="FF595959"/>
        <rFont val="Helvetica Neue"/>
        <family val="2"/>
      </rPr>
      <t> Kew Gardens Tennis Club</t>
    </r>
  </si>
  <si>
    <t>Website: http://www.kewgardenstennis.ca</t>
  </si>
  <si>
    <r>
      <t>Club:</t>
    </r>
    <r>
      <rPr>
        <sz val="10"/>
        <color rgb="FF595959"/>
        <rFont val="Helvetica Neue"/>
        <family val="2"/>
      </rPr>
      <t> Bellbury Tennis Club</t>
    </r>
  </si>
  <si>
    <t>Website: http://www.bellburytennisclub.com</t>
  </si>
  <si>
    <r>
      <t>Club:</t>
    </r>
    <r>
      <rPr>
        <sz val="10"/>
        <color rgb="FF595959"/>
        <rFont val="Helvetica Neue"/>
        <family val="2"/>
      </rPr>
      <t> Bennington Heights Tennis Club</t>
    </r>
  </si>
  <si>
    <t>Website: http://www.benningtonheightstennis.org</t>
  </si>
  <si>
    <t> Book Online</t>
  </si>
  <si>
    <r>
      <t>Club:</t>
    </r>
    <r>
      <rPr>
        <sz val="10"/>
        <color rgb="FF595959"/>
        <rFont val="Helvetica Neue"/>
        <family val="2"/>
      </rPr>
      <t> Nyta Winter Tennis Club,The Don Mills Tennis Club</t>
    </r>
  </si>
  <si>
    <r>
      <t>Website:</t>
    </r>
    <r>
      <rPr>
        <sz val="10"/>
        <color rgb="FF595959"/>
        <rFont val="Helvetica Neue"/>
        <family val="2"/>
      </rPr>
      <t> </t>
    </r>
    <r>
      <rPr>
        <sz val="10"/>
        <color rgb="FF337AB7"/>
        <rFont val="Helvetica Neue"/>
        <family val="2"/>
      </rPr>
      <t>http://www.nywintertennisclub.com</t>
    </r>
    <r>
      <rPr>
        <sz val="10"/>
        <color rgb="FF595959"/>
        <rFont val="Helvetica Neue"/>
        <family val="2"/>
      </rPr>
      <t> </t>
    </r>
    <r>
      <rPr>
        <sz val="10"/>
        <color rgb="FF337AB7"/>
        <rFont val="Helvetica Neue"/>
        <family val="2"/>
      </rPr>
      <t>http://www.donmillstennisclub.com</t>
    </r>
  </si>
  <si>
    <r>
      <t>Club:</t>
    </r>
    <r>
      <rPr>
        <sz val="10"/>
        <color rgb="FF595959"/>
        <rFont val="Helvetica Neue"/>
        <family val="2"/>
      </rPr>
      <t> Botany Hill Park</t>
    </r>
  </si>
  <si>
    <r>
      <t>Club:</t>
    </r>
    <r>
      <rPr>
        <sz val="10"/>
        <color rgb="FF595959"/>
        <rFont val="Helvetica Neue"/>
        <family val="2"/>
      </rPr>
      <t> Bridlewood Tennis Club</t>
    </r>
  </si>
  <si>
    <t>Website: http://www.bridlewoodtennis.ca</t>
  </si>
  <si>
    <r>
      <t>Club:</t>
    </r>
    <r>
      <rPr>
        <sz val="10"/>
        <color rgb="FF595959"/>
        <rFont val="Helvetica Neue"/>
        <family val="2"/>
      </rPr>
      <t> O'Connor Hills Tennis Club</t>
    </r>
  </si>
  <si>
    <t>Website: http://www.oconnorhillstennis.com</t>
  </si>
  <si>
    <r>
      <t>Club:</t>
    </r>
    <r>
      <rPr>
        <sz val="10"/>
        <color rgb="FF595959"/>
        <rFont val="Helvetica Neue"/>
        <family val="2"/>
      </rPr>
      <t> Parkway Valley Tennis Club</t>
    </r>
  </si>
  <si>
    <t>Website: http://www.pvtc.ca</t>
  </si>
  <si>
    <r>
      <t>Club:</t>
    </r>
    <r>
      <rPr>
        <sz val="10"/>
        <color rgb="FF595959"/>
        <rFont val="Helvetica Neue"/>
        <family val="2"/>
      </rPr>
      <t> Charlottetown Tennis Club</t>
    </r>
  </si>
  <si>
    <t>Website: http://www.charlottetowntennis.com</t>
  </si>
  <si>
    <r>
      <t>Club:</t>
    </r>
    <r>
      <rPr>
        <sz val="10"/>
        <color rgb="FF595959"/>
        <rFont val="Helvetica Neue"/>
        <family val="2"/>
      </rPr>
      <t> Pleasantview Tennis Club</t>
    </r>
  </si>
  <si>
    <t>Website: http://www.pleasantviewtennis.com</t>
  </si>
  <si>
    <r>
      <t>Club:</t>
    </r>
    <r>
      <rPr>
        <sz val="10"/>
        <color rgb="FF595959"/>
        <rFont val="Helvetica Neue"/>
        <family val="2"/>
      </rPr>
      <t> Centennial Tennis Club</t>
    </r>
  </si>
  <si>
    <r>
      <t>Club:</t>
    </r>
    <r>
      <rPr>
        <sz val="10"/>
        <color rgb="FF595959"/>
        <rFont val="Helvetica Neue"/>
        <family val="2"/>
      </rPr>
      <t> Hillcrest Tennis Club</t>
    </r>
  </si>
  <si>
    <t>Website: http://www.hillcresttennisclub.ca</t>
  </si>
  <si>
    <r>
      <t>Club:</t>
    </r>
    <r>
      <rPr>
        <sz val="10"/>
        <color rgb="FF595959"/>
        <rFont val="Helvetica Neue"/>
        <family val="2"/>
      </rPr>
      <t> Dunlace Tennis Club</t>
    </r>
  </si>
  <si>
    <t>Website: http://www.dunlacetennis.com</t>
  </si>
  <si>
    <r>
      <t>Club:</t>
    </r>
    <r>
      <rPr>
        <sz val="10"/>
        <color rgb="FF595959"/>
        <rFont val="Helvetica Neue"/>
        <family val="2"/>
      </rPr>
      <t> Guildwood Tennis Club</t>
    </r>
  </si>
  <si>
    <t>Website: http://www.guildwoodtennis.com</t>
  </si>
  <si>
    <r>
      <t>Club:</t>
    </r>
    <r>
      <rPr>
        <sz val="10"/>
        <color rgb="FF595959"/>
        <rFont val="Helvetica Neue"/>
        <family val="2"/>
      </rPr>
      <t> Fountainhead Community Tennis Club</t>
    </r>
  </si>
  <si>
    <t>Website: http://www.nyta.org/fountainhead_new.html</t>
  </si>
  <si>
    <r>
      <t>Club:</t>
    </r>
    <r>
      <rPr>
        <sz val="10"/>
        <color rgb="FF595959"/>
        <rFont val="Helvetica Neue"/>
        <family val="2"/>
      </rPr>
      <t> Gwendolen Tennis Club</t>
    </r>
  </si>
  <si>
    <t>Website: http://www.gwendolentennis.com</t>
  </si>
  <si>
    <r>
      <t>Club:</t>
    </r>
    <r>
      <rPr>
        <sz val="10"/>
        <color rgb="FF595959"/>
        <rFont val="Helvetica Neue"/>
        <family val="2"/>
      </rPr>
      <t> Henry Farm Tennis Club</t>
    </r>
  </si>
  <si>
    <t>Website: http://www.henryfarmtennisclub.ca</t>
  </si>
  <si>
    <r>
      <t>Club:</t>
    </r>
    <r>
      <rPr>
        <sz val="10"/>
        <color rgb="FF595959"/>
        <rFont val="Helvetica Neue"/>
        <family val="2"/>
      </rPr>
      <t> Bayview Village Tennis Club</t>
    </r>
  </si>
  <si>
    <t>Website: http://www.bayviewvillagetennis.com</t>
  </si>
  <si>
    <r>
      <t>Club:</t>
    </r>
    <r>
      <rPr>
        <sz val="10"/>
        <color rgb="FF595959"/>
        <rFont val="Helvetica Neue"/>
        <family val="2"/>
      </rPr>
      <t> Heron Park Tennis Club</t>
    </r>
  </si>
  <si>
    <t>Website: http://www.heronparktennis.com</t>
  </si>
  <si>
    <r>
      <t>Club:</t>
    </r>
    <r>
      <rPr>
        <sz val="10"/>
        <color rgb="FF595959"/>
        <rFont val="Helvetica Neue"/>
        <family val="2"/>
      </rPr>
      <t> Howard Park Tennis Club</t>
    </r>
  </si>
  <si>
    <t>Website: http://www.howardparktennis.com</t>
  </si>
  <si>
    <r>
      <t>Membership:</t>
    </r>
    <r>
      <rPr>
        <sz val="10"/>
        <color rgb="FF595959"/>
        <rFont val="Helvetica Neue"/>
        <family val="2"/>
      </rPr>
      <t> </t>
    </r>
    <r>
      <rPr>
        <b/>
        <sz val="11"/>
        <color rgb="FFFFFFFF"/>
        <rFont val="Helvetica Neue"/>
        <family val="2"/>
      </rPr>
      <t>Waitlist</t>
    </r>
  </si>
  <si>
    <r>
      <t>Club:</t>
    </r>
    <r>
      <rPr>
        <sz val="10"/>
        <color rgb="FF595959"/>
        <rFont val="Helvetica Neue"/>
        <family val="2"/>
      </rPr>
      <t> Wychwood Tennis Club</t>
    </r>
  </si>
  <si>
    <t>Website: http://www.wychwoodtennis.ca</t>
  </si>
  <si>
    <r>
      <t>Club:</t>
    </r>
    <r>
      <rPr>
        <sz val="10"/>
        <color rgb="FF595959"/>
        <rFont val="Helvetica Neue"/>
        <family val="2"/>
      </rPr>
      <t> Iroquois Tennis Club</t>
    </r>
  </si>
  <si>
    <t>Website: http://www.iroquoistennisclub.ca</t>
  </si>
  <si>
    <r>
      <t>Club:</t>
    </r>
    <r>
      <rPr>
        <sz val="10"/>
        <color rgb="FF595959"/>
        <rFont val="Helvetica Neue"/>
        <family val="2"/>
      </rPr>
      <t> Davisville Tennis Club</t>
    </r>
  </si>
  <si>
    <t>Website: http://www.davisvilletennisclub.com</t>
  </si>
  <si>
    <r>
      <t>Club:</t>
    </r>
    <r>
      <rPr>
        <sz val="10"/>
        <color rgb="FF595959"/>
        <rFont val="Helvetica Neue"/>
        <family val="2"/>
      </rPr>
      <t> Scarborough Winter Tennis Club</t>
    </r>
  </si>
  <si>
    <t>Website: http://www.swtc.ca</t>
  </si>
  <si>
    <r>
      <t>Club:</t>
    </r>
    <r>
      <rPr>
        <sz val="10"/>
        <color rgb="FF595959"/>
        <rFont val="Helvetica Neue"/>
        <family val="2"/>
      </rPr>
      <t> Lawrence Park Tennis Club</t>
    </r>
  </si>
  <si>
    <t>Website: http://www.lawrenceparktennisclub.ca</t>
  </si>
  <si>
    <r>
      <t>Club:</t>
    </r>
    <r>
      <rPr>
        <sz val="10"/>
        <color rgb="FF595959"/>
        <rFont val="Helvetica Neue"/>
        <family val="2"/>
      </rPr>
      <t> Thorncliffe Park Tennis Club</t>
    </r>
  </si>
  <si>
    <t>Website: http://www.tptc.ca</t>
  </si>
  <si>
    <r>
      <t>Club:</t>
    </r>
    <r>
      <rPr>
        <sz val="10"/>
        <color rgb="FF595959"/>
        <rFont val="Helvetica Neue"/>
        <family val="2"/>
      </rPr>
      <t> Newtonbrook Tennis Club</t>
    </r>
  </si>
  <si>
    <t>Website: http://www.newtonbrooktennis.com</t>
  </si>
  <si>
    <r>
      <t>Club:</t>
    </r>
    <r>
      <rPr>
        <sz val="10"/>
        <color rgb="FF595959"/>
        <rFont val="Helvetica Neue"/>
        <family val="2"/>
      </rPr>
      <t> Lytton Park</t>
    </r>
  </si>
  <si>
    <t>Website: http://www.lyttonparktennis.com</t>
  </si>
  <si>
    <r>
      <t>Club:</t>
    </r>
    <r>
      <rPr>
        <sz val="10"/>
        <color rgb="FF595959"/>
        <rFont val="Helvetica Neue"/>
        <family val="2"/>
      </rPr>
      <t> Major Abbas Ali Park</t>
    </r>
  </si>
  <si>
    <r>
      <t>Club:</t>
    </r>
    <r>
      <rPr>
        <sz val="10"/>
        <color rgb="FF595959"/>
        <rFont val="Helvetica Neue"/>
        <family val="2"/>
      </rPr>
      <t> Dentonia Park Tennis Club</t>
    </r>
  </si>
  <si>
    <t>Website: https://www.dentoniatennis.com</t>
  </si>
  <si>
    <r>
      <t>Club:</t>
    </r>
    <r>
      <rPr>
        <sz val="10"/>
        <color rgb="FF595959"/>
        <rFont val="Helvetica Neue"/>
        <family val="2"/>
      </rPr>
      <t> Maryvale Tennis Club</t>
    </r>
  </si>
  <si>
    <t>Website: http://www.maryvaletennis.blogspot.ca</t>
  </si>
  <si>
    <r>
      <t>Club:</t>
    </r>
    <r>
      <rPr>
        <sz val="10"/>
        <color rgb="FF595959"/>
        <rFont val="Helvetica Neue"/>
        <family val="2"/>
      </rPr>
      <t> Mimico Tennis Club</t>
    </r>
  </si>
  <si>
    <t>Website: http://www.mimicotennisclub.org</t>
  </si>
  <si>
    <r>
      <t>Club:</t>
    </r>
    <r>
      <rPr>
        <sz val="10"/>
        <color rgb="FF595959"/>
        <rFont val="Helvetica Neue"/>
        <family val="2"/>
      </rPr>
      <t> Moore Park Tennis Club</t>
    </r>
  </si>
  <si>
    <t>Website: http://www.mooretennis.com</t>
  </si>
  <si>
    <r>
      <t>Club:</t>
    </r>
    <r>
      <rPr>
        <sz val="10"/>
        <color rgb="FF595959"/>
        <rFont val="Helvetica Neue"/>
        <family val="2"/>
      </rPr>
      <t> North Bendale Tennis Club</t>
    </r>
  </si>
  <si>
    <t>Website: http://www.northbendaletennisclub.org</t>
  </si>
  <si>
    <r>
      <t>Club:</t>
    </r>
    <r>
      <rPr>
        <sz val="10"/>
        <color rgb="FF595959"/>
        <rFont val="Helvetica Neue"/>
        <family val="2"/>
      </rPr>
      <t> York Old Mill Tennis Club</t>
    </r>
  </si>
  <si>
    <t>Website: http://www.oldmilltennis.com</t>
  </si>
  <si>
    <r>
      <t>Club:</t>
    </r>
    <r>
      <rPr>
        <sz val="10"/>
        <color rgb="FF595959"/>
        <rFont val="Helvetica Neue"/>
        <family val="2"/>
      </rPr>
      <t> Oriole Park - North York</t>
    </r>
  </si>
  <si>
    <r>
      <t>Club:</t>
    </r>
    <r>
      <rPr>
        <sz val="10"/>
        <color rgb="FF595959"/>
        <rFont val="Helvetica Neue"/>
        <family val="2"/>
      </rPr>
      <t> Pine Point Tennis Club</t>
    </r>
  </si>
  <si>
    <t>Website: http://www.pinepointtennis.com</t>
  </si>
  <si>
    <r>
      <t>Club:</t>
    </r>
    <r>
      <rPr>
        <sz val="10"/>
        <color rgb="FF595959"/>
        <rFont val="Helvetica Neue"/>
        <family val="2"/>
      </rPr>
      <t> The Swansea Tennis Club</t>
    </r>
  </si>
  <si>
    <t>Website: http://www.swanseatennis.com</t>
  </si>
  <si>
    <r>
      <t>Club:</t>
    </r>
    <r>
      <rPr>
        <sz val="10"/>
        <color rgb="FF595959"/>
        <rFont val="Helvetica Neue"/>
        <family val="2"/>
      </rPr>
      <t> The Rosedale Tennis Club</t>
    </r>
  </si>
  <si>
    <t>Website: http://www.rosedaletennis.com</t>
  </si>
  <si>
    <r>
      <t>Club:</t>
    </r>
    <r>
      <rPr>
        <sz val="10"/>
        <color rgb="FF595959"/>
        <rFont val="Helvetica Neue"/>
        <family val="2"/>
      </rPr>
      <t> The Rosethorn Tennis Club</t>
    </r>
  </si>
  <si>
    <t>Website: http://www.rosethorntennis.com</t>
  </si>
  <si>
    <r>
      <t>Club:</t>
    </r>
    <r>
      <rPr>
        <sz val="10"/>
        <color rgb="FF595959"/>
        <rFont val="Helvetica Neue"/>
        <family val="2"/>
      </rPr>
      <t> Scarborough Bluffs Tennis Club</t>
    </r>
  </si>
  <si>
    <t>Website: http://www.sbtennis.org</t>
  </si>
  <si>
    <r>
      <t>Club:</t>
    </r>
    <r>
      <rPr>
        <sz val="10"/>
        <color rgb="FF595959"/>
        <rFont val="Helvetica Neue"/>
        <family val="2"/>
      </rPr>
      <t> Edenbridge Tennis Club</t>
    </r>
  </si>
  <si>
    <t>Website: https://edenbridgetennis.com/</t>
  </si>
  <si>
    <r>
      <t>Club:</t>
    </r>
    <r>
      <rPr>
        <sz val="10"/>
        <color rgb="FF595959"/>
        <rFont val="Helvetica Neue"/>
        <family val="2"/>
      </rPr>
      <t> Seneca Hill Tennis Club</t>
    </r>
  </si>
  <si>
    <t>Website: http://www.senecahilltennis.com</t>
  </si>
  <si>
    <r>
      <t>Club:</t>
    </r>
    <r>
      <rPr>
        <sz val="10"/>
        <color rgb="FF595959"/>
        <rFont val="Helvetica Neue"/>
        <family val="2"/>
      </rPr>
      <t> Seven Oaks Tennis Club</t>
    </r>
  </si>
  <si>
    <r>
      <t>Club:</t>
    </r>
    <r>
      <rPr>
        <sz val="10"/>
        <color rgb="FF595959"/>
        <rFont val="Helvetica Neue"/>
        <family val="2"/>
      </rPr>
      <t> Silver Creek Seniors Tennis Club</t>
    </r>
  </si>
  <si>
    <r>
      <t>Club:</t>
    </r>
    <r>
      <rPr>
        <sz val="10"/>
        <color rgb="FF595959"/>
        <rFont val="Helvetica Neue"/>
        <family val="2"/>
      </rPr>
      <t> Sir Winston Churchill Tennis Club</t>
    </r>
  </si>
  <si>
    <t>Website: http://www.winstonchurchilltennis.ca</t>
  </si>
  <si>
    <r>
      <t>Club:</t>
    </r>
    <r>
      <rPr>
        <sz val="10"/>
        <color rgb="FF595959"/>
        <rFont val="Helvetica Neue"/>
        <family val="2"/>
      </rPr>
      <t> Stephen Leacock Tennis Club</t>
    </r>
  </si>
  <si>
    <t>Website: http://www.stephenleacock-tennis.ca</t>
  </si>
  <si>
    <r>
      <t>Club:</t>
    </r>
    <r>
      <rPr>
        <sz val="10"/>
        <color rgb="FF595959"/>
        <rFont val="Helvetica Neue"/>
        <family val="2"/>
      </rPr>
      <t> Thomson Park Tennis Club</t>
    </r>
  </si>
  <si>
    <r>
      <t>Club:</t>
    </r>
    <r>
      <rPr>
        <sz val="10"/>
        <color rgb="FF595959"/>
        <rFont val="Helvetica Neue"/>
        <family val="2"/>
      </rPr>
      <t> Central Tennis Club</t>
    </r>
  </si>
  <si>
    <t>Website: http://www.centraltennisclub.com</t>
  </si>
  <si>
    <r>
      <t>Club:</t>
    </r>
    <r>
      <rPr>
        <sz val="10"/>
        <color rgb="FF595959"/>
        <rFont val="Helvetica Neue"/>
        <family val="2"/>
      </rPr>
      <t> Tournament Park Tennis Club</t>
    </r>
  </si>
  <si>
    <t>Website: http://www.tournamentpark.com</t>
  </si>
  <si>
    <r>
      <t>Club:</t>
    </r>
    <r>
      <rPr>
        <sz val="10"/>
        <color rgb="FF595959"/>
        <rFont val="Helvetica Neue"/>
        <family val="2"/>
      </rPr>
      <t> Leaside Tennis Club</t>
    </r>
  </si>
  <si>
    <t>Website: http://www.leasidetennis.org</t>
  </si>
  <si>
    <r>
      <t>Club:</t>
    </r>
    <r>
      <rPr>
        <sz val="10"/>
        <color rgb="FF595959"/>
        <rFont val="Helvetica Neue"/>
        <family val="2"/>
      </rPr>
      <t> Viewmount Park Tennis Club</t>
    </r>
  </si>
  <si>
    <t>Website: http://www.viewmounttennis.com</t>
  </si>
  <si>
    <r>
      <t>Club:</t>
    </r>
    <r>
      <rPr>
        <sz val="10"/>
        <color rgb="FF595959"/>
        <rFont val="Helvetica Neue"/>
        <family val="2"/>
      </rPr>
      <t> Wanless Park Tennis Club</t>
    </r>
  </si>
  <si>
    <t>Website: http://www.wanlesstennis.com</t>
  </si>
  <si>
    <r>
      <t>Club:</t>
    </r>
    <r>
      <rPr>
        <sz val="10"/>
        <color rgb="FF595959"/>
        <rFont val="Helvetica Neue"/>
        <family val="2"/>
      </rPr>
      <t> Martingrove Tennis Club</t>
    </r>
  </si>
  <si>
    <t>Website: http://www.martingrovetennis.com</t>
  </si>
  <si>
    <r>
      <t>Info:</t>
    </r>
    <r>
      <rPr>
        <sz val="10"/>
        <color rgb="FF595959"/>
        <rFont val="Helvetica Neue"/>
        <family val="2"/>
      </rPr>
      <t> Has public hours - Public Hours: 5 PM - 11 PM (Sundays Only)</t>
    </r>
  </si>
  <si>
    <r>
      <t>Club:</t>
    </r>
    <r>
      <rPr>
        <sz val="10"/>
        <color rgb="FF595959"/>
        <rFont val="Helvetica Neue"/>
        <family val="2"/>
      </rPr>
      <t> West Rouge Tennis Club</t>
    </r>
  </si>
  <si>
    <t>Website: http://www.westrougetennisclub.com</t>
  </si>
  <si>
    <r>
      <t>Club:</t>
    </r>
    <r>
      <rPr>
        <sz val="10"/>
        <color rgb="FF595959"/>
        <rFont val="Helvetica Neue"/>
        <family val="2"/>
      </rPr>
      <t> York Weston Lions Tennis Club</t>
    </r>
  </si>
  <si>
    <t>Website: http://www.ywtc.ca</t>
  </si>
  <si>
    <r>
      <t>Club:</t>
    </r>
    <r>
      <rPr>
        <sz val="10"/>
        <color rgb="FF595959"/>
        <rFont val="Helvetica Neue"/>
        <family val="2"/>
      </rPr>
      <t> North York Tennis Club</t>
    </r>
  </si>
  <si>
    <t>Website: http://www.nytc.ca</t>
  </si>
  <si>
    <r>
      <t>Club:</t>
    </r>
    <r>
      <rPr>
        <sz val="10"/>
        <color rgb="FF595959"/>
        <rFont val="Helvetica Neue"/>
        <family val="2"/>
      </rPr>
      <t> Wishing Well Tennis Club</t>
    </r>
  </si>
  <si>
    <t>Website: http://www.wwtc.sprinterweb.net</t>
  </si>
  <si>
    <r>
      <t>Club:</t>
    </r>
    <r>
      <rPr>
        <sz val="10"/>
        <color rgb="FF595959"/>
        <rFont val="Helvetica Neue"/>
        <family val="2"/>
      </rPr>
      <t> Valley Tennis Club</t>
    </r>
  </si>
  <si>
    <t>Website: http://www.valleytennisclub.com</t>
  </si>
  <si>
    <t>Valid</t>
  </si>
  <si>
    <t>clubName</t>
  </si>
  <si>
    <t>Website</t>
  </si>
  <si>
    <t>location</t>
  </si>
  <si>
    <t>lights</t>
  </si>
  <si>
    <t>courts</t>
  </si>
  <si>
    <t>Memberships</t>
  </si>
  <si>
    <t>Open</t>
  </si>
  <si>
    <t>http://www.agincourttennisclub.ca</t>
  </si>
  <si>
    <t>Agincourt Tennis Club</t>
  </si>
  <si>
    <t>Bridlebrook Tennis Club</t>
  </si>
  <si>
    <t>http://www.banburytennisclub.net</t>
  </si>
  <si>
    <t>Banbury Tennis Club</t>
  </si>
  <si>
    <t>http://www.kewgardenstennis.ca</t>
  </si>
  <si>
    <t>Kew Gardens Tennis Club</t>
  </si>
  <si>
    <t>http://www.bellburytennisclub.com</t>
  </si>
  <si>
    <t>Bellbury Tennis Club</t>
  </si>
  <si>
    <t>http://www.benningtonheightstennis.org</t>
  </si>
  <si>
    <t>Bennington Heights Tennis Club</t>
  </si>
  <si>
    <t>http://www.bridlewoodtennis.ca</t>
  </si>
  <si>
    <t>Bridlewood Tennis Club</t>
  </si>
  <si>
    <t>http://www.oconnorhillstennis.com</t>
  </si>
  <si>
    <t>http://www.pvtc.ca</t>
  </si>
  <si>
    <t>Parkway Valley Tennis Club</t>
  </si>
  <si>
    <t>http://www.charlottetowntennis.com</t>
  </si>
  <si>
    <t>Charlottetown Tennis Club</t>
  </si>
  <si>
    <t>http://www.pleasantviewtennis.com</t>
  </si>
  <si>
    <t>Pleasantview Tennis Club</t>
  </si>
  <si>
    <t>http://www.hillcresttennisclub.ca</t>
  </si>
  <si>
    <t>Centennial Tennis Club</t>
  </si>
  <si>
    <t>Hillcrest Tennis Club</t>
  </si>
  <si>
    <t>http://www.dunlacetennis.com</t>
  </si>
  <si>
    <t>Dunlace Tennis Club</t>
  </si>
  <si>
    <t>http://www.guildwoodtennis.com</t>
  </si>
  <si>
    <t>Guildwood Tennis Club</t>
  </si>
  <si>
    <t>Fountainhead Community Tennis Club</t>
  </si>
  <si>
    <t>http://www.gwendolentennis.com</t>
  </si>
  <si>
    <t>Gwendolen Tennis Club</t>
  </si>
  <si>
    <t>http://www.henryfarmtennisclub.ca</t>
  </si>
  <si>
    <t>Henry Farm Tennis Club</t>
  </si>
  <si>
    <t>http://www.bayviewvillagetennis.com</t>
  </si>
  <si>
    <t>Bayview Village Tennis Club</t>
  </si>
  <si>
    <t>http://www.heronparktennis.com</t>
  </si>
  <si>
    <t>Heron Park Tennis Club</t>
  </si>
  <si>
    <t>http://www.howardparktennis.com</t>
  </si>
  <si>
    <t>Howard Park Tennis Club</t>
  </si>
  <si>
    <t>Wychwood Tennis Club</t>
  </si>
  <si>
    <t>http://www.iroquoistennisclub.ca</t>
  </si>
  <si>
    <t>Iroquois Tennis Club</t>
  </si>
  <si>
    <t>http://www.davisvilletennisclub.com</t>
  </si>
  <si>
    <t>Davisville Tennis Club</t>
  </si>
  <si>
    <t>http://www.swtc.ca</t>
  </si>
  <si>
    <t>Scarborough Winter Tennis Club</t>
  </si>
  <si>
    <t>http://www.lawrenceparktennisclub.ca</t>
  </si>
  <si>
    <t>Lawrence Park Tennis Club</t>
  </si>
  <si>
    <t>http://www.tptc.ca</t>
  </si>
  <si>
    <t>Thorncliffe Park Tennis Club</t>
  </si>
  <si>
    <t>http://www.newtonbrooktennis.com</t>
  </si>
  <si>
    <t>Newtonbrook Tennis Club</t>
  </si>
  <si>
    <t>https://www.dentoniatennis.com</t>
  </si>
  <si>
    <t>Dentonia Park Tennis Club</t>
  </si>
  <si>
    <t>http://www.maryvaletennis.blogspot.ca</t>
  </si>
  <si>
    <t>Maryvale Tennis Club</t>
  </si>
  <si>
    <t>http://www.mimicotennisclub.org</t>
  </si>
  <si>
    <t>Mimico Tennis Club</t>
  </si>
  <si>
    <t>http://www.mooretennis.com</t>
  </si>
  <si>
    <t>Moore Park Tennis Club</t>
  </si>
  <si>
    <t>http://www.northbendaletennisclub.org</t>
  </si>
  <si>
    <t>North Bendale Tennis Club</t>
  </si>
  <si>
    <t>http://www.oldmilltennis.com</t>
  </si>
  <si>
    <t>York Old Mill Tennis Club</t>
  </si>
  <si>
    <t>http://www.pinepointtennis.com</t>
  </si>
  <si>
    <t>Pine Point Tennis Club</t>
  </si>
  <si>
    <t>http://www.swanseatennis.com</t>
  </si>
  <si>
    <t>The Swansea Tennis Club</t>
  </si>
  <si>
    <t>http://www.rosedaletennis.com</t>
  </si>
  <si>
    <t>The Rosedale Tennis Club</t>
  </si>
  <si>
    <t>http://www.rosethorntennis.com</t>
  </si>
  <si>
    <t>The Rosethorn Tennis Club</t>
  </si>
  <si>
    <t>http://www.sbtennis.org</t>
  </si>
  <si>
    <t>Scarborough Bluffs Tennis Club</t>
  </si>
  <si>
    <t>https://edenbridgetennis.com/</t>
  </si>
  <si>
    <t>Edenbridge Tennis Club</t>
  </si>
  <si>
    <t>Seneca Hill Tennis Club</t>
  </si>
  <si>
    <t>http://www.winstonchurchilltennis.ca</t>
  </si>
  <si>
    <t>Seven Oaks Tennis Club</t>
  </si>
  <si>
    <t>Silver Creek Seniors Tennis Club</t>
  </si>
  <si>
    <t>Sir Winston Churchill Tennis Club</t>
  </si>
  <si>
    <t>http://www.stephenleacock-tennis.ca</t>
  </si>
  <si>
    <t>Stephen Leacock Tennis Club</t>
  </si>
  <si>
    <t>Thomson Park Tennis Club</t>
  </si>
  <si>
    <t>http://www.centraltennisclub.com</t>
  </si>
  <si>
    <t>Central Tennis Club</t>
  </si>
  <si>
    <t>http://www.tournamentpark.com</t>
  </si>
  <si>
    <t>Tournament Park Tennis Club</t>
  </si>
  <si>
    <t>http://www.leasidetennis.org</t>
  </si>
  <si>
    <t>Leaside Tennis Club</t>
  </si>
  <si>
    <t>http://www.viewmounttennis.com</t>
  </si>
  <si>
    <t>Viewmount Park Tennis Club</t>
  </si>
  <si>
    <t>http://www.wanlesstennis.com</t>
  </si>
  <si>
    <t>Wanless Park Tennis Club</t>
  </si>
  <si>
    <t>http://www.martingrovetennis.com</t>
  </si>
  <si>
    <t>Martingrove Tennis Club</t>
  </si>
  <si>
    <t>West Rouge Tennis Club</t>
  </si>
  <si>
    <t>http://www.ywtc.ca</t>
  </si>
  <si>
    <t>York Weston Lions Tennis Club</t>
  </si>
  <si>
    <t>http://www.nytc.ca</t>
  </si>
  <si>
    <t>North York Tennis Club</t>
  </si>
  <si>
    <t>http://www.wwtc.sprinterweb.net</t>
  </si>
  <si>
    <t>Wishing Well Tennis Club</t>
  </si>
  <si>
    <t>http://www.valleytennisclub.com</t>
  </si>
  <si>
    <t>Valley Tennis Club</t>
  </si>
  <si>
    <t>Province</t>
  </si>
  <si>
    <t>Toronto</t>
  </si>
  <si>
    <t>Ontario</t>
  </si>
  <si>
    <t>address</t>
  </si>
  <si>
    <t>latitude</t>
  </si>
  <si>
    <t>longitude</t>
  </si>
  <si>
    <t>Waitlist</t>
  </si>
  <si>
    <t>coordinates</t>
  </si>
  <si>
    <t>Coated</t>
  </si>
  <si>
    <t>(-79.27436958,43.78822902)</t>
  </si>
  <si>
    <t>(-79.36940737,43.78104482)</t>
  </si>
  <si>
    <t>(-79.37023902,43.74226248)</t>
  </si>
  <si>
    <t>Clay</t>
  </si>
  <si>
    <t>(-79.29981954,43.66648471)</t>
  </si>
  <si>
    <t>(-79.36062091,43.78425411)</t>
  </si>
  <si>
    <t>(-79.37004767,43.69491972)</t>
  </si>
  <si>
    <t>(-79.350482,43.74688475)</t>
  </si>
  <si>
    <t>(-79.31643439,43.78318136)</t>
  </si>
  <si>
    <t>(-79.32223635,43.74617333)</t>
  </si>
  <si>
    <t>(-79.31857675,43.75465025)</t>
  </si>
  <si>
    <t>(-79.14071308,43.78075502)</t>
  </si>
  <si>
    <t>(-79.3293701,43.78371774)</t>
  </si>
  <si>
    <t>(-79.23582959,43.77364966)</t>
  </si>
  <si>
    <t>(-79.36319467,43.7983579)</t>
  </si>
  <si>
    <t>Asphalt</t>
  </si>
  <si>
    <t>(-79.36837521,43.76289732)</t>
  </si>
  <si>
    <t>(-79.20512064,43.73925131)</t>
  </si>
  <si>
    <t>(-79.4992761,43.76208644)</t>
  </si>
  <si>
    <t>(-79.41980058,43.75093872)</t>
  </si>
  <si>
    <t>(-79.35833134,43.76750943)</t>
  </si>
  <si>
    <t>(-79.3827995,43.77045308)</t>
  </si>
  <si>
    <t>(-79.17830386,43.76865502)</t>
  </si>
  <si>
    <t>(-79.46444305,43.65062803)</t>
  </si>
  <si>
    <t>(-79.42386171,43.67600872)</t>
  </si>
  <si>
    <t>(-79.26813575,43.80358865)</t>
  </si>
  <si>
    <t>(-79.38784785,43.70128115)</t>
  </si>
  <si>
    <t>(-79.34929962,43.70293604)</t>
  </si>
  <si>
    <t>(-79.40793756,43.79762628)</t>
  </si>
  <si>
    <t>(-79.41093783,43.71532333)</t>
  </si>
  <si>
    <t>(-79.23197752,43.80349764)</t>
  </si>
  <si>
    <t>(-79.29532472,43.69191706)</t>
  </si>
  <si>
    <t>(-79.3058628,43.75386682)</t>
  </si>
  <si>
    <t>(-79.493644,43.60917779)</t>
  </si>
  <si>
    <t>(-79.38236127,43.69325809)</t>
  </si>
  <si>
    <t>(-79.24578847,43.77006118)</t>
  </si>
  <si>
    <t>(-79.49046919,43.65111594)</t>
  </si>
  <si>
    <t>(-79.5436765,43.71261212)</t>
  </si>
  <si>
    <t>(-79.47368631,43.64468087)</t>
  </si>
  <si>
    <t>(-79.37869472,43.68336863)</t>
  </si>
  <si>
    <t>(-79.53885664,43.65842435)</t>
  </si>
  <si>
    <t>(-79.51095312,43.67606649)</t>
  </si>
  <si>
    <t>(-79.35245229,43.79104936)</t>
  </si>
  <si>
    <t>(-79.21050726,43.78812802)</t>
  </si>
  <si>
    <t>(-79.54507528,43.68209369)</t>
  </si>
  <si>
    <t>(-79.40880188,43.68389191)</t>
  </si>
  <si>
    <t>(-79.30172608,43.78739564)</t>
  </si>
  <si>
    <t>(-79.2546493,43.75602336)</t>
  </si>
  <si>
    <t>(-79.33898719,43.75037038)</t>
  </si>
  <si>
    <t>(-79.52004616,43.64786247)</t>
  </si>
  <si>
    <t>(-79.39991418,43.7511488)</t>
  </si>
  <si>
    <t>(-79.36764193,43.70548294)</t>
  </si>
  <si>
    <t>(-79.43700745,43.70753823)</t>
  </si>
  <si>
    <t>(-79.3932826,43.72913182)</t>
  </si>
  <si>
    <t>(-79.55918125,43.6632802)</t>
  </si>
  <si>
    <t>(-79.1260191,43.79254947)</t>
  </si>
  <si>
    <t>(-79.51842254,43.69772494)</t>
  </si>
  <si>
    <t>(-79.40853245,43.76610166)</t>
  </si>
  <si>
    <t>(-79.317182,43.76992939)</t>
  </si>
  <si>
    <t>(-79.40534608,43.73967306)</t>
  </si>
  <si>
    <t>43.78822902</t>
  </si>
  <si>
    <t>-79.27436958</t>
  </si>
  <si>
    <t>43.78104482</t>
  </si>
  <si>
    <t>-79.36940737</t>
  </si>
  <si>
    <t>43.74226248</t>
  </si>
  <si>
    <t>-79.37023902</t>
  </si>
  <si>
    <t>43.66648471</t>
  </si>
  <si>
    <t>-79.29981954</t>
  </si>
  <si>
    <t>43.78425411</t>
  </si>
  <si>
    <t>-79.36062091</t>
  </si>
  <si>
    <t>43.69491972</t>
  </si>
  <si>
    <t>-79.37004767</t>
  </si>
  <si>
    <t>43.74688475</t>
  </si>
  <si>
    <t>-79.350482</t>
  </si>
  <si>
    <t>43.78318136</t>
  </si>
  <si>
    <t>-79.31643439</t>
  </si>
  <si>
    <t>43.74617333</t>
  </si>
  <si>
    <t>-79.32223635</t>
  </si>
  <si>
    <t>43.75465025</t>
  </si>
  <si>
    <t>-79.31857675</t>
  </si>
  <si>
    <t>43.78075502</t>
  </si>
  <si>
    <t>-79.14071308</t>
  </si>
  <si>
    <t>43.78371774</t>
  </si>
  <si>
    <t>-79.3293701</t>
  </si>
  <si>
    <t>43.77364966</t>
  </si>
  <si>
    <t>-79.23582959</t>
  </si>
  <si>
    <t>43.7983579</t>
  </si>
  <si>
    <t>-79.36319467</t>
  </si>
  <si>
    <t>43.76289732</t>
  </si>
  <si>
    <t>-79.36837521</t>
  </si>
  <si>
    <t>43.73925131</t>
  </si>
  <si>
    <t>-79.20512064</t>
  </si>
  <si>
    <t>43.76208644</t>
  </si>
  <si>
    <t>-79.4992761</t>
  </si>
  <si>
    <t>43.75093872</t>
  </si>
  <si>
    <t>-79.41980058</t>
  </si>
  <si>
    <t>43.76750943</t>
  </si>
  <si>
    <t>-79.35833134</t>
  </si>
  <si>
    <t>43.77045308</t>
  </si>
  <si>
    <t>-79.3827995</t>
  </si>
  <si>
    <t>43.76865502</t>
  </si>
  <si>
    <t>-79.17830386</t>
  </si>
  <si>
    <t>43.65062803</t>
  </si>
  <si>
    <t>-79.46444305</t>
  </si>
  <si>
    <t>43.67600872</t>
  </si>
  <si>
    <t>-79.42386171</t>
  </si>
  <si>
    <t>43.80358865</t>
  </si>
  <si>
    <t>-79.26813575</t>
  </si>
  <si>
    <t>43.70128115</t>
  </si>
  <si>
    <t>-79.38784785</t>
  </si>
  <si>
    <t>43.70293604</t>
  </si>
  <si>
    <t>-79.34929962</t>
  </si>
  <si>
    <t>43.79762628</t>
  </si>
  <si>
    <t>-79.40793756</t>
  </si>
  <si>
    <t>43.71532333</t>
  </si>
  <si>
    <t>-79.41093783</t>
  </si>
  <si>
    <t>43.80349764</t>
  </si>
  <si>
    <t>-79.23197752</t>
  </si>
  <si>
    <t>43.69191706</t>
  </si>
  <si>
    <t>-79.29532472</t>
  </si>
  <si>
    <t>43.75386682</t>
  </si>
  <si>
    <t>-79.3058628</t>
  </si>
  <si>
    <t>43.60917779</t>
  </si>
  <si>
    <t>-79.493644</t>
  </si>
  <si>
    <t>43.69325809</t>
  </si>
  <si>
    <t>-79.38236127</t>
  </si>
  <si>
    <t>43.77006118</t>
  </si>
  <si>
    <t>-79.24578847</t>
  </si>
  <si>
    <t>43.65111594</t>
  </si>
  <si>
    <t>-79.49046919</t>
  </si>
  <si>
    <t>43.71261212</t>
  </si>
  <si>
    <t>-79.5436765</t>
  </si>
  <si>
    <t>43.64468087</t>
  </si>
  <si>
    <t>-79.47368631</t>
  </si>
  <si>
    <t>43.68336863</t>
  </si>
  <si>
    <t>-79.37869472</t>
  </si>
  <si>
    <t>43.65842435</t>
  </si>
  <si>
    <t>-79.53885664</t>
  </si>
  <si>
    <t>43.67606649</t>
  </si>
  <si>
    <t>-79.51095312</t>
  </si>
  <si>
    <t>43.79104936</t>
  </si>
  <si>
    <t>-79.35245229</t>
  </si>
  <si>
    <t>43.78812802</t>
  </si>
  <si>
    <t>-79.21050726</t>
  </si>
  <si>
    <t>43.68209369</t>
  </si>
  <si>
    <t>-79.54507528</t>
  </si>
  <si>
    <t>43.68389191</t>
  </si>
  <si>
    <t>-79.40880188</t>
  </si>
  <si>
    <t>43.78739564</t>
  </si>
  <si>
    <t>-79.30172608</t>
  </si>
  <si>
    <t>43.75602336</t>
  </si>
  <si>
    <t>-79.2546493</t>
  </si>
  <si>
    <t>43.75037038</t>
  </si>
  <si>
    <t>-79.33898719</t>
  </si>
  <si>
    <t>43.64786247</t>
  </si>
  <si>
    <t>-79.52004616</t>
  </si>
  <si>
    <t>43.7511488</t>
  </si>
  <si>
    <t>-79.39991418</t>
  </si>
  <si>
    <t>43.70548294</t>
  </si>
  <si>
    <t>-79.36764193</t>
  </si>
  <si>
    <t>43.70753823</t>
  </si>
  <si>
    <t>-79.43700745</t>
  </si>
  <si>
    <t>43.72913182</t>
  </si>
  <si>
    <t>-79.3932826</t>
  </si>
  <si>
    <t>43.6632802</t>
  </si>
  <si>
    <t>-79.55918125</t>
  </si>
  <si>
    <t>43.79254947</t>
  </si>
  <si>
    <t>-79.1260191</t>
  </si>
  <si>
    <t>43.69772494</t>
  </si>
  <si>
    <t>-79.51842254</t>
  </si>
  <si>
    <t>43.76610166</t>
  </si>
  <si>
    <t>-79.40853245</t>
  </si>
  <si>
    <t>43.76992939</t>
  </si>
  <si>
    <t>-79.317182</t>
  </si>
  <si>
    <t>43.73967306</t>
  </si>
  <si>
    <t>-79.40534608</t>
  </si>
  <si>
    <r>
      <t>name:</t>
    </r>
    <r>
      <rPr>
        <sz val="16"/>
        <color rgb="FFD4D4D4"/>
        <rFont val="Menlo"/>
        <family val="2"/>
      </rPr>
      <t xml:space="preserve"> { </t>
    </r>
    <r>
      <rPr>
        <sz val="16"/>
        <color rgb="FF4EC9B0"/>
        <rFont val="Menlo"/>
        <family val="2"/>
      </rPr>
      <t>type</t>
    </r>
    <r>
      <rPr>
        <sz val="16"/>
        <color rgb="FF9CDCFE"/>
        <rFont val="Menlo"/>
        <family val="2"/>
      </rPr>
      <t>:</t>
    </r>
    <r>
      <rPr>
        <sz val="16"/>
        <color rgb="FFD4D4D4"/>
        <rFont val="Menlo"/>
        <family val="2"/>
      </rPr>
      <t xml:space="preserve"> </t>
    </r>
    <r>
      <rPr>
        <sz val="16"/>
        <color rgb="FF4EC9B0"/>
        <rFont val="Menlo"/>
        <family val="2"/>
      </rPr>
      <t>String</t>
    </r>
    <r>
      <rPr>
        <sz val="16"/>
        <color rgb="FFD4D4D4"/>
        <rFont val="Menlo"/>
        <family val="2"/>
      </rPr>
      <t xml:space="preserve"> },</t>
    </r>
  </si>
  <si>
    <r>
      <t>address:</t>
    </r>
    <r>
      <rPr>
        <sz val="16"/>
        <color rgb="FFD4D4D4"/>
        <rFont val="Menlo"/>
        <family val="2"/>
      </rPr>
      <t xml:space="preserve"> { </t>
    </r>
    <r>
      <rPr>
        <sz val="16"/>
        <color rgb="FF4EC9B0"/>
        <rFont val="Menlo"/>
        <family val="2"/>
      </rPr>
      <t>type</t>
    </r>
    <r>
      <rPr>
        <sz val="16"/>
        <color rgb="FF9CDCFE"/>
        <rFont val="Menlo"/>
        <family val="2"/>
      </rPr>
      <t>:</t>
    </r>
    <r>
      <rPr>
        <sz val="16"/>
        <color rgb="FFD4D4D4"/>
        <rFont val="Menlo"/>
        <family val="2"/>
      </rPr>
      <t xml:space="preserve"> </t>
    </r>
    <r>
      <rPr>
        <sz val="16"/>
        <color rgb="FF4EC9B0"/>
        <rFont val="Menlo"/>
        <family val="2"/>
      </rPr>
      <t>String</t>
    </r>
    <r>
      <rPr>
        <sz val="16"/>
        <color rgb="FFD4D4D4"/>
        <rFont val="Menlo"/>
        <family val="2"/>
      </rPr>
      <t xml:space="preserve"> },</t>
    </r>
  </si>
  <si>
    <r>
      <t>city:</t>
    </r>
    <r>
      <rPr>
        <sz val="16"/>
        <color rgb="FFD4D4D4"/>
        <rFont val="Menlo"/>
        <family val="2"/>
      </rPr>
      <t xml:space="preserve"> { </t>
    </r>
    <r>
      <rPr>
        <sz val="16"/>
        <color rgb="FF4EC9B0"/>
        <rFont val="Menlo"/>
        <family val="2"/>
      </rPr>
      <t>type</t>
    </r>
    <r>
      <rPr>
        <sz val="16"/>
        <color rgb="FF9CDCFE"/>
        <rFont val="Menlo"/>
        <family val="2"/>
      </rPr>
      <t>:</t>
    </r>
    <r>
      <rPr>
        <sz val="16"/>
        <color rgb="FFD4D4D4"/>
        <rFont val="Menlo"/>
        <family val="2"/>
      </rPr>
      <t xml:space="preserve"> </t>
    </r>
    <r>
      <rPr>
        <sz val="16"/>
        <color rgb="FF4EC9B0"/>
        <rFont val="Menlo"/>
        <family val="2"/>
      </rPr>
      <t>String</t>
    </r>
    <r>
      <rPr>
        <sz val="16"/>
        <color rgb="FFD4D4D4"/>
        <rFont val="Menlo"/>
        <family val="2"/>
      </rPr>
      <t xml:space="preserve"> },</t>
    </r>
  </si>
  <si>
    <r>
      <t>lights:</t>
    </r>
    <r>
      <rPr>
        <sz val="16"/>
        <color rgb="FFD4D4D4"/>
        <rFont val="Menlo"/>
        <family val="2"/>
      </rPr>
      <t xml:space="preserve"> { </t>
    </r>
    <r>
      <rPr>
        <sz val="16"/>
        <color rgb="FF4EC9B0"/>
        <rFont val="Menlo"/>
        <family val="2"/>
      </rPr>
      <t>type</t>
    </r>
    <r>
      <rPr>
        <sz val="16"/>
        <color rgb="FF9CDCFE"/>
        <rFont val="Menlo"/>
        <family val="2"/>
      </rPr>
      <t>:</t>
    </r>
    <r>
      <rPr>
        <sz val="16"/>
        <color rgb="FFD4D4D4"/>
        <rFont val="Menlo"/>
        <family val="2"/>
      </rPr>
      <t xml:space="preserve"> </t>
    </r>
    <r>
      <rPr>
        <sz val="16"/>
        <color rgb="FF4EC9B0"/>
        <rFont val="Menlo"/>
        <family val="2"/>
      </rPr>
      <t>Boolean</t>
    </r>
    <r>
      <rPr>
        <sz val="16"/>
        <color rgb="FFD4D4D4"/>
        <rFont val="Menlo"/>
        <family val="2"/>
      </rPr>
      <t xml:space="preserve"> },</t>
    </r>
  </si>
  <si>
    <r>
      <t>surface:</t>
    </r>
    <r>
      <rPr>
        <sz val="16"/>
        <color rgb="FFD4D4D4"/>
        <rFont val="Menlo"/>
        <family val="2"/>
      </rPr>
      <t xml:space="preserve"> {</t>
    </r>
  </si>
  <si>
    <r>
      <t>type</t>
    </r>
    <r>
      <rPr>
        <sz val="16"/>
        <color rgb="FF9CDCFE"/>
        <rFont val="Menlo"/>
        <family val="2"/>
      </rPr>
      <t>:</t>
    </r>
    <r>
      <rPr>
        <sz val="16"/>
        <color rgb="FFD4D4D4"/>
        <rFont val="Menlo"/>
        <family val="2"/>
      </rPr>
      <t xml:space="preserve"> </t>
    </r>
    <r>
      <rPr>
        <sz val="16"/>
        <color rgb="FF4EC9B0"/>
        <rFont val="Menlo"/>
        <family val="2"/>
      </rPr>
      <t>String</t>
    </r>
    <r>
      <rPr>
        <sz val="16"/>
        <color rgb="FFD4D4D4"/>
        <rFont val="Menlo"/>
        <family val="2"/>
      </rPr>
      <t>,</t>
    </r>
  </si>
  <si>
    <r>
      <t>enum:</t>
    </r>
    <r>
      <rPr>
        <sz val="16"/>
        <color rgb="FFD4D4D4"/>
        <rFont val="Menlo"/>
        <family val="2"/>
      </rPr>
      <t xml:space="preserve"> [</t>
    </r>
    <r>
      <rPr>
        <sz val="16"/>
        <color rgb="FFCE9178"/>
        <rFont val="Menlo"/>
        <family val="2"/>
      </rPr>
      <t>"Coated"</t>
    </r>
    <r>
      <rPr>
        <sz val="16"/>
        <color rgb="FFD4D4D4"/>
        <rFont val="Menlo"/>
        <family val="2"/>
      </rPr>
      <t xml:space="preserve">, </t>
    </r>
    <r>
      <rPr>
        <sz val="16"/>
        <color rgb="FFCE9178"/>
        <rFont val="Menlo"/>
        <family val="2"/>
      </rPr>
      <t>"Asphalt"</t>
    </r>
    <r>
      <rPr>
        <sz val="16"/>
        <color rgb="FFD4D4D4"/>
        <rFont val="Menlo"/>
        <family val="2"/>
      </rPr>
      <t xml:space="preserve">, </t>
    </r>
    <r>
      <rPr>
        <sz val="16"/>
        <color rgb="FFCE9178"/>
        <rFont val="Menlo"/>
        <family val="2"/>
      </rPr>
      <t>"Clay"</t>
    </r>
    <r>
      <rPr>
        <sz val="16"/>
        <color rgb="FFD4D4D4"/>
        <rFont val="Menlo"/>
        <family val="2"/>
      </rPr>
      <t xml:space="preserve">, </t>
    </r>
    <r>
      <rPr>
        <sz val="16"/>
        <color rgb="FFCE9178"/>
        <rFont val="Menlo"/>
        <family val="2"/>
      </rPr>
      <t>"Unknown"</t>
    </r>
    <r>
      <rPr>
        <sz val="16"/>
        <color rgb="FFD4D4D4"/>
        <rFont val="Menlo"/>
        <family val="2"/>
      </rPr>
      <t>],</t>
    </r>
  </si>
  <si>
    <r>
      <t>default:</t>
    </r>
    <r>
      <rPr>
        <sz val="16"/>
        <color rgb="FFD4D4D4"/>
        <rFont val="Menlo"/>
        <family val="2"/>
      </rPr>
      <t xml:space="preserve"> </t>
    </r>
    <r>
      <rPr>
        <sz val="16"/>
        <color rgb="FFCE9178"/>
        <rFont val="Menlo"/>
        <family val="2"/>
      </rPr>
      <t>"Unknown"</t>
    </r>
    <r>
      <rPr>
        <sz val="16"/>
        <color rgb="FFD4D4D4"/>
        <rFont val="Menlo"/>
        <family val="2"/>
      </rPr>
      <t>,</t>
    </r>
  </si>
  <si>
    <t>},</t>
  </si>
  <si>
    <r>
      <t>membership:</t>
    </r>
    <r>
      <rPr>
        <sz val="16"/>
        <color rgb="FFD4D4D4"/>
        <rFont val="Menlo"/>
        <family val="2"/>
      </rPr>
      <t xml:space="preserve"> {</t>
    </r>
  </si>
  <si>
    <r>
      <t>enum:</t>
    </r>
    <r>
      <rPr>
        <sz val="16"/>
        <color rgb="FFD4D4D4"/>
        <rFont val="Menlo"/>
        <family val="2"/>
      </rPr>
      <t xml:space="preserve"> [</t>
    </r>
    <r>
      <rPr>
        <sz val="16"/>
        <color rgb="FFCE9178"/>
        <rFont val="Menlo"/>
        <family val="2"/>
      </rPr>
      <t>"Open"</t>
    </r>
    <r>
      <rPr>
        <sz val="16"/>
        <color rgb="FFD4D4D4"/>
        <rFont val="Menlo"/>
        <family val="2"/>
      </rPr>
      <t xml:space="preserve">, </t>
    </r>
    <r>
      <rPr>
        <sz val="16"/>
        <color rgb="FFCE9178"/>
        <rFont val="Menlo"/>
        <family val="2"/>
      </rPr>
      <t>"Waitlist"</t>
    </r>
    <r>
      <rPr>
        <sz val="16"/>
        <color rgb="FFD4D4D4"/>
        <rFont val="Menlo"/>
        <family val="2"/>
      </rPr>
      <t xml:space="preserve">, </t>
    </r>
    <r>
      <rPr>
        <sz val="16"/>
        <color rgb="FFCE9178"/>
        <rFont val="Menlo"/>
        <family val="2"/>
      </rPr>
      <t>"Closed"</t>
    </r>
    <r>
      <rPr>
        <sz val="16"/>
        <color rgb="FFD4D4D4"/>
        <rFont val="Menlo"/>
        <family val="2"/>
      </rPr>
      <t>],</t>
    </r>
  </si>
  <si>
    <r>
      <t>default:</t>
    </r>
    <r>
      <rPr>
        <sz val="16"/>
        <color rgb="FFD4D4D4"/>
        <rFont val="Menlo"/>
        <family val="2"/>
      </rPr>
      <t xml:space="preserve"> </t>
    </r>
    <r>
      <rPr>
        <sz val="16"/>
        <color rgb="FFCE9178"/>
        <rFont val="Menlo"/>
        <family val="2"/>
      </rPr>
      <t>"Open"</t>
    </r>
    <r>
      <rPr>
        <sz val="16"/>
        <color rgb="FFD4D4D4"/>
        <rFont val="Menlo"/>
        <family val="2"/>
      </rPr>
      <t>,</t>
    </r>
  </si>
  <si>
    <r>
      <t>annual_cost:</t>
    </r>
    <r>
      <rPr>
        <sz val="16"/>
        <color rgb="FFD4D4D4"/>
        <rFont val="Menlo"/>
        <family val="2"/>
      </rPr>
      <t xml:space="preserve"> {</t>
    </r>
  </si>
  <si>
    <r>
      <t>enum:</t>
    </r>
    <r>
      <rPr>
        <sz val="16"/>
        <color rgb="FFD4D4D4"/>
        <rFont val="Menlo"/>
        <family val="2"/>
      </rPr>
      <t xml:space="preserve"> [</t>
    </r>
    <r>
      <rPr>
        <sz val="16"/>
        <color rgb="FFCE9178"/>
        <rFont val="Menlo"/>
        <family val="2"/>
      </rPr>
      <t>"$0 - $100"</t>
    </r>
    <r>
      <rPr>
        <sz val="16"/>
        <color rgb="FFD4D4D4"/>
        <rFont val="Menlo"/>
        <family val="2"/>
      </rPr>
      <t xml:space="preserve">, </t>
    </r>
    <r>
      <rPr>
        <sz val="16"/>
        <color rgb="FFCE9178"/>
        <rFont val="Menlo"/>
        <family val="2"/>
      </rPr>
      <t>"$100 - $300"</t>
    </r>
    <r>
      <rPr>
        <sz val="16"/>
        <color rgb="FFD4D4D4"/>
        <rFont val="Menlo"/>
        <family val="2"/>
      </rPr>
      <t xml:space="preserve">, </t>
    </r>
    <r>
      <rPr>
        <sz val="16"/>
        <color rgb="FFCE9178"/>
        <rFont val="Menlo"/>
        <family val="2"/>
      </rPr>
      <t>"$300 - $1000"</t>
    </r>
    <r>
      <rPr>
        <sz val="16"/>
        <color rgb="FFD4D4D4"/>
        <rFont val="Menlo"/>
        <family val="2"/>
      </rPr>
      <t xml:space="preserve">, </t>
    </r>
    <r>
      <rPr>
        <sz val="16"/>
        <color rgb="FFCE9178"/>
        <rFont val="Menlo"/>
        <family val="2"/>
      </rPr>
      <t>"$1000+"</t>
    </r>
    <r>
      <rPr>
        <sz val="16"/>
        <color rgb="FFD4D4D4"/>
        <rFont val="Menlo"/>
        <family val="2"/>
      </rPr>
      <t xml:space="preserve">, </t>
    </r>
    <r>
      <rPr>
        <sz val="16"/>
        <color rgb="FFCE9178"/>
        <rFont val="Menlo"/>
        <family val="2"/>
      </rPr>
      <t>"Unknown"</t>
    </r>
    <r>
      <rPr>
        <sz val="16"/>
        <color rgb="FFD4D4D4"/>
        <rFont val="Menlo"/>
        <family val="2"/>
      </rPr>
      <t>],</t>
    </r>
  </si>
  <si>
    <r>
      <t>courts:</t>
    </r>
    <r>
      <rPr>
        <sz val="16"/>
        <color rgb="FFD4D4D4"/>
        <rFont val="Menlo"/>
        <family val="2"/>
      </rPr>
      <t xml:space="preserve"> { </t>
    </r>
    <r>
      <rPr>
        <sz val="16"/>
        <color rgb="FF4EC9B0"/>
        <rFont val="Menlo"/>
        <family val="2"/>
      </rPr>
      <t>type</t>
    </r>
    <r>
      <rPr>
        <sz val="16"/>
        <color rgb="FF9CDCFE"/>
        <rFont val="Menlo"/>
        <family val="2"/>
      </rPr>
      <t>:</t>
    </r>
    <r>
      <rPr>
        <sz val="16"/>
        <color rgb="FFD4D4D4"/>
        <rFont val="Menlo"/>
        <family val="2"/>
      </rPr>
      <t xml:space="preserve"> </t>
    </r>
    <r>
      <rPr>
        <sz val="16"/>
        <color rgb="FF4EC9B0"/>
        <rFont val="Menlo"/>
        <family val="2"/>
      </rPr>
      <t>Number</t>
    </r>
    <r>
      <rPr>
        <sz val="16"/>
        <color rgb="FFD4D4D4"/>
        <rFont val="Menlo"/>
        <family val="2"/>
      </rPr>
      <t xml:space="preserve">, </t>
    </r>
    <r>
      <rPr>
        <sz val="16"/>
        <color rgb="FF9CDCFE"/>
        <rFont val="Menlo"/>
        <family val="2"/>
      </rPr>
      <t>min:</t>
    </r>
    <r>
      <rPr>
        <sz val="16"/>
        <color rgb="FFD4D4D4"/>
        <rFont val="Menlo"/>
        <family val="2"/>
      </rPr>
      <t xml:space="preserve"> </t>
    </r>
    <r>
      <rPr>
        <sz val="16"/>
        <color rgb="FFB5CEA8"/>
        <rFont val="Menlo"/>
        <family val="2"/>
      </rPr>
      <t>0</t>
    </r>
    <r>
      <rPr>
        <sz val="16"/>
        <color rgb="FFD4D4D4"/>
        <rFont val="Menlo"/>
        <family val="2"/>
      </rPr>
      <t xml:space="preserve">, </t>
    </r>
    <r>
      <rPr>
        <sz val="16"/>
        <color rgb="FF9CDCFE"/>
        <rFont val="Menlo"/>
        <family val="2"/>
      </rPr>
      <t>max:</t>
    </r>
    <r>
      <rPr>
        <sz val="16"/>
        <color rgb="FFD4D4D4"/>
        <rFont val="Menlo"/>
        <family val="2"/>
      </rPr>
      <t xml:space="preserve"> </t>
    </r>
    <r>
      <rPr>
        <sz val="16"/>
        <color rgb="FFB5CEA8"/>
        <rFont val="Menlo"/>
        <family val="2"/>
      </rPr>
      <t>20</t>
    </r>
    <r>
      <rPr>
        <sz val="16"/>
        <color rgb="FFD4D4D4"/>
        <rFont val="Menlo"/>
        <family val="2"/>
      </rPr>
      <t xml:space="preserve"> },</t>
    </r>
  </si>
  <si>
    <r>
      <t>longitude:</t>
    </r>
    <r>
      <rPr>
        <sz val="16"/>
        <color rgb="FFD4D4D4"/>
        <rFont val="Menlo"/>
        <family val="2"/>
      </rPr>
      <t xml:space="preserve"> { </t>
    </r>
    <r>
      <rPr>
        <sz val="16"/>
        <color rgb="FF4EC9B0"/>
        <rFont val="Menlo"/>
        <family val="2"/>
      </rPr>
      <t>type</t>
    </r>
    <r>
      <rPr>
        <sz val="16"/>
        <color rgb="FF9CDCFE"/>
        <rFont val="Menlo"/>
        <family val="2"/>
      </rPr>
      <t>:</t>
    </r>
    <r>
      <rPr>
        <sz val="16"/>
        <color rgb="FFD4D4D4"/>
        <rFont val="Menlo"/>
        <family val="2"/>
      </rPr>
      <t xml:space="preserve"> </t>
    </r>
    <r>
      <rPr>
        <sz val="16"/>
        <color rgb="FF4EC9B0"/>
        <rFont val="Menlo"/>
        <family val="2"/>
      </rPr>
      <t>String</t>
    </r>
    <r>
      <rPr>
        <sz val="16"/>
        <color rgb="FFD4D4D4"/>
        <rFont val="Menlo"/>
        <family val="2"/>
      </rPr>
      <t xml:space="preserve"> },</t>
    </r>
  </si>
  <si>
    <r>
      <t>latitude:</t>
    </r>
    <r>
      <rPr>
        <sz val="16"/>
        <color rgb="FFD4D4D4"/>
        <rFont val="Menlo"/>
        <family val="2"/>
      </rPr>
      <t xml:space="preserve"> { </t>
    </r>
    <r>
      <rPr>
        <sz val="16"/>
        <color rgb="FF4EC9B0"/>
        <rFont val="Menlo"/>
        <family val="2"/>
      </rPr>
      <t>type</t>
    </r>
    <r>
      <rPr>
        <sz val="16"/>
        <color rgb="FF9CDCFE"/>
        <rFont val="Menlo"/>
        <family val="2"/>
      </rPr>
      <t>:</t>
    </r>
    <r>
      <rPr>
        <sz val="16"/>
        <color rgb="FFD4D4D4"/>
        <rFont val="Menlo"/>
        <family val="2"/>
      </rPr>
      <t xml:space="preserve"> </t>
    </r>
    <r>
      <rPr>
        <sz val="16"/>
        <color rgb="FF4EC9B0"/>
        <rFont val="Menlo"/>
        <family val="2"/>
      </rPr>
      <t>String</t>
    </r>
    <r>
      <rPr>
        <sz val="16"/>
        <color rgb="FFD4D4D4"/>
        <rFont val="Menlo"/>
        <family val="2"/>
      </rPr>
      <t xml:space="preserve"> },</t>
    </r>
  </si>
  <si>
    <t>city</t>
  </si>
  <si>
    <t>surface</t>
  </si>
  <si>
    <t>membership</t>
  </si>
  <si>
    <t>annual_cost</t>
  </si>
  <si>
    <t>http://www.bridlebrook.ca/WordPress/</t>
  </si>
  <si>
    <t>http://www.nywintertennisclub.com</t>
  </si>
  <si>
    <t>http://www.donmillstennisclub.com</t>
  </si>
  <si>
    <t>Nyta Winter Tennis Club</t>
  </si>
  <si>
    <t>The Don Mills Tennis Club</t>
  </si>
  <si>
    <t>N/A</t>
  </si>
  <si>
    <t>fountainheadtc.blogspot.com</t>
  </si>
  <si>
    <t>https://wychwoodtennisclub.wildapricot.org/</t>
  </si>
  <si>
    <t>http://mclevinpark.blogspot.com/</t>
  </si>
  <si>
    <t>Mclevin Park</t>
  </si>
  <si>
    <t>https://senecahilltennisclub.com/</t>
  </si>
  <si>
    <t>https://sevenoakstennis.com/</t>
  </si>
  <si>
    <t>http://www.silvercreektennisclub.ca/</t>
  </si>
  <si>
    <t>https://www.scarboroughtennis.com/thomson-park</t>
  </si>
  <si>
    <t>Tam Heather</t>
  </si>
  <si>
    <t>Curran Hall Park</t>
  </si>
  <si>
    <t>https://tamheather.ca/</t>
  </si>
  <si>
    <t>https://www.wrtctennis.com/</t>
  </si>
  <si>
    <t>https://www.curranhalltennis.net/</t>
  </si>
  <si>
    <t>Orton Park</t>
  </si>
  <si>
    <t>website</t>
  </si>
  <si>
    <t>$0 - $100</t>
  </si>
  <si>
    <t>$100 - $300</t>
  </si>
  <si>
    <t>$300 - $1000</t>
  </si>
  <si>
    <t>OConnor Hills Tennis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</si>
</sst>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.4"/>
      <color rgb="FF000000"/>
      <name val="Helvetica Neue"/>
      <family val="2"/>
    </font>
    <font>
      <sz val="13.2"/>
      <color rgb="FF000000"/>
      <name val="Helvetica Neue"/>
      <family val="2"/>
    </font>
    <font>
      <sz val="10"/>
      <color rgb="FF595959"/>
      <name val="Helvetica Neue"/>
      <family val="2"/>
    </font>
    <font>
      <sz val="10"/>
      <color rgb="FF595959"/>
      <name val="Helvetica Neue"/>
      <family val="2"/>
    </font>
    <font>
      <sz val="10"/>
      <color rgb="FF337AB7"/>
      <name val="Helvetica Neue"/>
      <family val="2"/>
    </font>
    <font>
      <b/>
      <sz val="11"/>
      <color rgb="FFFFFFFF"/>
      <name val="Helvetica Neue"/>
      <family val="2"/>
    </font>
    <font>
      <sz val="12"/>
      <color rgb="FF000000"/>
      <name val="Calibri"/>
      <family val="2"/>
      <scheme val="minor"/>
    </font>
    <font>
      <sz val="16"/>
      <color rgb="FFD4D4D4"/>
      <name val="Menlo"/>
      <family val="2"/>
    </font>
    <font>
      <sz val="16"/>
      <color rgb="FF9CDCFE"/>
      <name val="Menlo"/>
      <family val="2"/>
    </font>
    <font>
      <sz val="16"/>
      <color rgb="FF4EC9B0"/>
      <name val="Menlo"/>
      <family val="2"/>
    </font>
    <font>
      <sz val="16"/>
      <color rgb="FFCE9178"/>
      <name val="Menlo"/>
      <family val="2"/>
    </font>
    <font>
      <sz val="16"/>
      <color rgb="FFB5CEA8"/>
      <name val="Menlo"/>
      <family val="2"/>
    </font>
    <font>
      <sz val="14"/>
      <color rgb="FF222222"/>
      <name val="Arial"/>
      <family val="2"/>
    </font>
    <font>
      <b/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0" xfId="1"/>
    <xf numFmtId="0" fontId="5" fillId="0" borderId="0" xfId="0" applyFont="1"/>
    <xf numFmtId="0" fontId="3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9" fillId="0" borderId="0" xfId="0" applyFont="1"/>
    <xf numFmtId="0" fontId="1" fillId="0" borderId="0" xfId="1"/>
    <xf numFmtId="0" fontId="3" fillId="0" borderId="0" xfId="0" applyFont="1"/>
    <xf numFmtId="0" fontId="0" fillId="0" borderId="0" xfId="0" applyFill="1"/>
    <xf numFmtId="0" fontId="14" fillId="0" borderId="0" xfId="0" applyFont="1"/>
    <xf numFmtId="0" fontId="15" fillId="0" borderId="0" xfId="0" applyFont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oronto.ca/data/parks/prd/facilities/complex/593/index.html" TargetMode="External"/><Relationship Id="rId299" Type="http://schemas.openxmlformats.org/officeDocument/2006/relationships/hyperlink" Target="https://www.toronto.ca/data/parks/prd/facilities/complex/867/index.html" TargetMode="External"/><Relationship Id="rId21" Type="http://schemas.openxmlformats.org/officeDocument/2006/relationships/hyperlink" Target="https://www.toronto.ca/data/parks/maps/index.html?marker=2113" TargetMode="External"/><Relationship Id="rId63" Type="http://schemas.openxmlformats.org/officeDocument/2006/relationships/hyperlink" Target="https://www.toronto.ca/data/parks/prd/facilities/complex/629/index.html" TargetMode="External"/><Relationship Id="rId159" Type="http://schemas.openxmlformats.org/officeDocument/2006/relationships/hyperlink" Target="https://www.toronto.ca/data/parks/maps/index.html?marker=79" TargetMode="External"/><Relationship Id="rId324" Type="http://schemas.openxmlformats.org/officeDocument/2006/relationships/hyperlink" Target="https://www.toronto.ca/data/parks/prd/facilities/complex/877/index.html" TargetMode="External"/><Relationship Id="rId366" Type="http://schemas.openxmlformats.org/officeDocument/2006/relationships/hyperlink" Target="https://www.toronto.ca/data/parks/prd/facilities/complex/766/index.html" TargetMode="External"/><Relationship Id="rId170" Type="http://schemas.openxmlformats.org/officeDocument/2006/relationships/hyperlink" Target="https://www.toronto.ca/data/parks/maps/index.html?marker=686" TargetMode="External"/><Relationship Id="rId226" Type="http://schemas.openxmlformats.org/officeDocument/2006/relationships/hyperlink" Target="http://www.maryvaletennis.blogspot.ca/" TargetMode="External"/><Relationship Id="rId268" Type="http://schemas.openxmlformats.org/officeDocument/2006/relationships/hyperlink" Target="https://www.toronto.ca/data/parks/maps/index.html?marker=723" TargetMode="External"/><Relationship Id="rId32" Type="http://schemas.openxmlformats.org/officeDocument/2006/relationships/hyperlink" Target="http://www.bellburytennisclub.com/" TargetMode="External"/><Relationship Id="rId74" Type="http://schemas.openxmlformats.org/officeDocument/2006/relationships/hyperlink" Target="https://www.toronto.ca/data/parks/maps/index.html?marker=2307" TargetMode="External"/><Relationship Id="rId128" Type="http://schemas.openxmlformats.org/officeDocument/2006/relationships/hyperlink" Target="https://www.toronto.ca/data/parks/prd/facilities/complex/644/index.html" TargetMode="External"/><Relationship Id="rId335" Type="http://schemas.openxmlformats.org/officeDocument/2006/relationships/hyperlink" Target="https://www.toronto.ca/data/parks/prd/facilities/complex/761/index.html" TargetMode="External"/><Relationship Id="rId377" Type="http://schemas.openxmlformats.org/officeDocument/2006/relationships/hyperlink" Target="http://www.viewmounttennis.com/" TargetMode="External"/><Relationship Id="rId5" Type="http://schemas.openxmlformats.org/officeDocument/2006/relationships/hyperlink" Target="http://www.nyta.org/" TargetMode="External"/><Relationship Id="rId181" Type="http://schemas.openxmlformats.org/officeDocument/2006/relationships/hyperlink" Target="http://www.davisvilletennisclub.com/" TargetMode="External"/><Relationship Id="rId237" Type="http://schemas.openxmlformats.org/officeDocument/2006/relationships/hyperlink" Target="https://www.toronto.ca/data/parks/maps/index.html?marker=853" TargetMode="External"/><Relationship Id="rId402" Type="http://schemas.openxmlformats.org/officeDocument/2006/relationships/hyperlink" Target="https://www.toronto.ca/data/parks/maps/index.html?marker=874" TargetMode="External"/><Relationship Id="rId279" Type="http://schemas.openxmlformats.org/officeDocument/2006/relationships/hyperlink" Target="https://www.toronto.ca/data/parks/maps/index.html?marker=951" TargetMode="External"/><Relationship Id="rId43" Type="http://schemas.openxmlformats.org/officeDocument/2006/relationships/hyperlink" Target="https://www.toronto.ca/data/parks/maps/index.html?marker=550" TargetMode="External"/><Relationship Id="rId139" Type="http://schemas.openxmlformats.org/officeDocument/2006/relationships/hyperlink" Target="https://www.toronto.ca/data/parks/prd/facilities/complex/651/index.html" TargetMode="External"/><Relationship Id="rId290" Type="http://schemas.openxmlformats.org/officeDocument/2006/relationships/hyperlink" Target="https://www.toronto.ca/data/parks/maps/index.html?marker=343" TargetMode="External"/><Relationship Id="rId304" Type="http://schemas.openxmlformats.org/officeDocument/2006/relationships/hyperlink" Target="https://www.toronto.ca/data/parks/maps/index.html?marker=347" TargetMode="External"/><Relationship Id="rId346" Type="http://schemas.openxmlformats.org/officeDocument/2006/relationships/hyperlink" Target="https://www.toronto.ca/data/parks/prd/facilities/complex/871/index.html" TargetMode="External"/><Relationship Id="rId388" Type="http://schemas.openxmlformats.org/officeDocument/2006/relationships/hyperlink" Target="https://www.toronto.ca/data/parks/maps/index.html?marker=873" TargetMode="External"/><Relationship Id="rId85" Type="http://schemas.openxmlformats.org/officeDocument/2006/relationships/hyperlink" Target="https://www.toronto.ca/data/parks/maps/index.html?marker=2262" TargetMode="External"/><Relationship Id="rId150" Type="http://schemas.openxmlformats.org/officeDocument/2006/relationships/hyperlink" Target="http://www.heronparktennis.com/" TargetMode="External"/><Relationship Id="rId192" Type="http://schemas.openxmlformats.org/officeDocument/2006/relationships/hyperlink" Target="https://www.toronto.ca/data/parks/prd/facilities/complex/112/index.html" TargetMode="External"/><Relationship Id="rId206" Type="http://schemas.openxmlformats.org/officeDocument/2006/relationships/hyperlink" Target="https://www.toronto.ca/data/parks/maps/index.html?marker=681" TargetMode="External"/><Relationship Id="rId413" Type="http://schemas.openxmlformats.org/officeDocument/2006/relationships/hyperlink" Target="https://www.toronto.ca/data/parks/maps/index.html?marker=1476" TargetMode="External"/><Relationship Id="rId248" Type="http://schemas.openxmlformats.org/officeDocument/2006/relationships/hyperlink" Target="https://www.toronto.ca/data/parks/prd/facilities/complex/726/index.html" TargetMode="External"/><Relationship Id="rId12" Type="http://schemas.openxmlformats.org/officeDocument/2006/relationships/hyperlink" Target="https://www.toronto.ca/data/parks/maps/index.html?marker=491" TargetMode="External"/><Relationship Id="rId108" Type="http://schemas.openxmlformats.org/officeDocument/2006/relationships/hyperlink" Target="https://www.toronto.ca/data/parks/maps/index.html?marker=594" TargetMode="External"/><Relationship Id="rId315" Type="http://schemas.openxmlformats.org/officeDocument/2006/relationships/hyperlink" Target="https://www.toronto.ca/data/parks/prd/facilities/complex/748/index.html" TargetMode="External"/><Relationship Id="rId357" Type="http://schemas.openxmlformats.org/officeDocument/2006/relationships/hyperlink" Target="https://www.toronto.ca/data/parks/maps/index.html?marker=543" TargetMode="External"/><Relationship Id="rId54" Type="http://schemas.openxmlformats.org/officeDocument/2006/relationships/hyperlink" Target="http://www.oconnorhillstennis.com/" TargetMode="External"/><Relationship Id="rId96" Type="http://schemas.openxmlformats.org/officeDocument/2006/relationships/hyperlink" Target="http://www.dunlacetennis.com/" TargetMode="External"/><Relationship Id="rId161" Type="http://schemas.openxmlformats.org/officeDocument/2006/relationships/hyperlink" Target="https://www.toronto.ca/data/parks/maps/index.html?marker=424" TargetMode="External"/><Relationship Id="rId217" Type="http://schemas.openxmlformats.org/officeDocument/2006/relationships/hyperlink" Target="https://www.toronto.ca/data/parks/maps/index.html?marker=920" TargetMode="External"/><Relationship Id="rId399" Type="http://schemas.openxmlformats.org/officeDocument/2006/relationships/hyperlink" Target="http://www.ywtc.ca/" TargetMode="External"/><Relationship Id="rId259" Type="http://schemas.openxmlformats.org/officeDocument/2006/relationships/hyperlink" Target="https://www.toronto.ca/data/parks/maps/index.html?marker=937" TargetMode="External"/><Relationship Id="rId23" Type="http://schemas.openxmlformats.org/officeDocument/2006/relationships/hyperlink" Target="https://www.toronto.ca/data/parks/maps/index.html?marker=513" TargetMode="External"/><Relationship Id="rId119" Type="http://schemas.openxmlformats.org/officeDocument/2006/relationships/hyperlink" Target="https://www.toronto.ca/data/parks/maps/index.html?marker=593" TargetMode="External"/><Relationship Id="rId270" Type="http://schemas.openxmlformats.org/officeDocument/2006/relationships/hyperlink" Target="https://www.toronto.ca/data/parks/maps/index.html?marker=859" TargetMode="External"/><Relationship Id="rId326" Type="http://schemas.openxmlformats.org/officeDocument/2006/relationships/hyperlink" Target="https://www.toronto.ca/data/parks/prd/facilities/complex/2065/index.html" TargetMode="External"/><Relationship Id="rId65" Type="http://schemas.openxmlformats.org/officeDocument/2006/relationships/hyperlink" Target="https://www.toronto.ca/data/parks/prd/facilities/complex/632/index.html" TargetMode="External"/><Relationship Id="rId130" Type="http://schemas.openxmlformats.org/officeDocument/2006/relationships/hyperlink" Target="https://www.toronto.ca/data/parks/prd/facilities/complex/645/index.html" TargetMode="External"/><Relationship Id="rId368" Type="http://schemas.openxmlformats.org/officeDocument/2006/relationships/hyperlink" Target="https://www.toronto.ca/data/parks/maps/index.html?marker=766" TargetMode="External"/><Relationship Id="rId172" Type="http://schemas.openxmlformats.org/officeDocument/2006/relationships/hyperlink" Target="https://www.toronto.ca/data/parks/maps/index.html?marker=665" TargetMode="External"/><Relationship Id="rId228" Type="http://schemas.openxmlformats.org/officeDocument/2006/relationships/hyperlink" Target="https://www.toronto.ca/data/parks/prd/facilities/complex/791/index.html" TargetMode="External"/><Relationship Id="rId281" Type="http://schemas.openxmlformats.org/officeDocument/2006/relationships/hyperlink" Target="https://www.toronto.ca/data/parks/maps/index.html?marker=861" TargetMode="External"/><Relationship Id="rId337" Type="http://schemas.openxmlformats.org/officeDocument/2006/relationships/hyperlink" Target="https://www.toronto.ca/data/parks/prd/facilities/complex/2750/index.html" TargetMode="External"/><Relationship Id="rId34" Type="http://schemas.openxmlformats.org/officeDocument/2006/relationships/hyperlink" Target="https://www.toronto.ca/data/parks/prd/facilities/complex/1025/index.html" TargetMode="External"/><Relationship Id="rId76" Type="http://schemas.openxmlformats.org/officeDocument/2006/relationships/hyperlink" Target="https://www.toronto.ca/data/parks/maps/index.html?marker=493" TargetMode="External"/><Relationship Id="rId141" Type="http://schemas.openxmlformats.org/officeDocument/2006/relationships/hyperlink" Target="https://www.toronto.ca/data/parks/prd/facilities/complex/654/index.html" TargetMode="External"/><Relationship Id="rId379" Type="http://schemas.openxmlformats.org/officeDocument/2006/relationships/hyperlink" Target="https://www.toronto.ca/data/parks/prd/facilities/complex/265/index.html" TargetMode="External"/><Relationship Id="rId7" Type="http://schemas.openxmlformats.org/officeDocument/2006/relationships/hyperlink" Target="https://www.toronto.ca/data/parks/prd/facilities/complex/923/index.html" TargetMode="External"/><Relationship Id="rId183" Type="http://schemas.openxmlformats.org/officeDocument/2006/relationships/hyperlink" Target="https://www.toronto.ca/data/parks/prd/facilities/complex/959/index.html" TargetMode="External"/><Relationship Id="rId239" Type="http://schemas.openxmlformats.org/officeDocument/2006/relationships/hyperlink" Target="http://www.mimicotennisclub.org/" TargetMode="External"/><Relationship Id="rId390" Type="http://schemas.openxmlformats.org/officeDocument/2006/relationships/hyperlink" Target="https://www.toronto.ca/data/parks/maps/index.html?marker=808" TargetMode="External"/><Relationship Id="rId404" Type="http://schemas.openxmlformats.org/officeDocument/2006/relationships/hyperlink" Target="http://www.nytc.ca/" TargetMode="External"/><Relationship Id="rId250" Type="http://schemas.openxmlformats.org/officeDocument/2006/relationships/hyperlink" Target="https://www.toronto.ca/data/parks/maps/index.html?marker=726" TargetMode="External"/><Relationship Id="rId292" Type="http://schemas.openxmlformats.org/officeDocument/2006/relationships/hyperlink" Target="https://www.toronto.ca/data/parks/maps/index.html?marker=742" TargetMode="External"/><Relationship Id="rId306" Type="http://schemas.openxmlformats.org/officeDocument/2006/relationships/hyperlink" Target="https://www.toronto.ca/data/parks/maps/index.html?marker=747" TargetMode="External"/><Relationship Id="rId45" Type="http://schemas.openxmlformats.org/officeDocument/2006/relationships/hyperlink" Target="https://www.toronto.ca/data/parks/maps/index.html?marker=2795" TargetMode="External"/><Relationship Id="rId87" Type="http://schemas.openxmlformats.org/officeDocument/2006/relationships/hyperlink" Target="https://www.toronto.ca/data/parks/maps/index.html?marker=2568" TargetMode="External"/><Relationship Id="rId110" Type="http://schemas.openxmlformats.org/officeDocument/2006/relationships/hyperlink" Target="https://www.toronto.ca/data/parks/maps/index.html?marker=127" TargetMode="External"/><Relationship Id="rId348" Type="http://schemas.openxmlformats.org/officeDocument/2006/relationships/hyperlink" Target="https://www.toronto.ca/data/parks/prd/facilities/complex/1021/index.html" TargetMode="External"/><Relationship Id="rId152" Type="http://schemas.openxmlformats.org/officeDocument/2006/relationships/hyperlink" Target="https://www.toronto.ca/data/parks/prd/facilities/complex/77/index.html" TargetMode="External"/><Relationship Id="rId194" Type="http://schemas.openxmlformats.org/officeDocument/2006/relationships/hyperlink" Target="https://www.toronto.ca/data/parks/prd/facilities/complex/847/index.html" TargetMode="External"/><Relationship Id="rId208" Type="http://schemas.openxmlformats.org/officeDocument/2006/relationships/hyperlink" Target="https://www.toronto.ca/data/parks/maps/index.html?marker=922" TargetMode="External"/><Relationship Id="rId261" Type="http://schemas.openxmlformats.org/officeDocument/2006/relationships/hyperlink" Target="https://www.toronto.ca/data/parks/maps/index.html?marker=245" TargetMode="External"/><Relationship Id="rId14" Type="http://schemas.openxmlformats.org/officeDocument/2006/relationships/hyperlink" Target="https://www.toronto.ca/data/parks/maps/index.html?marker=965" TargetMode="External"/><Relationship Id="rId56" Type="http://schemas.openxmlformats.org/officeDocument/2006/relationships/hyperlink" Target="https://www.toronto.ca/data/parks/prd/facilities/complex/813/index.html" TargetMode="External"/><Relationship Id="rId317" Type="http://schemas.openxmlformats.org/officeDocument/2006/relationships/hyperlink" Target="https://www.toronto.ca/data/parks/maps/index.html?marker=748" TargetMode="External"/><Relationship Id="rId359" Type="http://schemas.openxmlformats.org/officeDocument/2006/relationships/hyperlink" Target="http://www.pvtc.ca/" TargetMode="External"/><Relationship Id="rId98" Type="http://schemas.openxmlformats.org/officeDocument/2006/relationships/hyperlink" Target="https://www.toronto.ca/data/parks/prd/facilities/complex/948/index.html" TargetMode="External"/><Relationship Id="rId121" Type="http://schemas.openxmlformats.org/officeDocument/2006/relationships/hyperlink" Target="https://www.toronto.ca/data/parks/maps/index.html?marker=843" TargetMode="External"/><Relationship Id="rId163" Type="http://schemas.openxmlformats.org/officeDocument/2006/relationships/hyperlink" Target="https://www.toronto.ca/data/parks/maps/index.html?marker=663" TargetMode="External"/><Relationship Id="rId219" Type="http://schemas.openxmlformats.org/officeDocument/2006/relationships/hyperlink" Target="https://www.toronto.ca/data/parks/maps/index.html?marker=688" TargetMode="External"/><Relationship Id="rId370" Type="http://schemas.openxmlformats.org/officeDocument/2006/relationships/hyperlink" Target="http://www.leasidetennis.org/" TargetMode="External"/><Relationship Id="rId230" Type="http://schemas.openxmlformats.org/officeDocument/2006/relationships/hyperlink" Target="https://www.toronto.ca/data/parks/prd/facilities/complex/2036/index.html" TargetMode="External"/><Relationship Id="rId25" Type="http://schemas.openxmlformats.org/officeDocument/2006/relationships/hyperlink" Target="https://www.toronto.ca/data/parks/maps/index.html?marker=517" TargetMode="External"/><Relationship Id="rId67" Type="http://schemas.openxmlformats.org/officeDocument/2006/relationships/hyperlink" Target="https://www.toronto.ca/data/parks/prd/facilities/complex/2200/index.html" TargetMode="External"/><Relationship Id="rId272" Type="http://schemas.openxmlformats.org/officeDocument/2006/relationships/hyperlink" Target="http://www.pinepointtennis.com/" TargetMode="External"/><Relationship Id="rId328" Type="http://schemas.openxmlformats.org/officeDocument/2006/relationships/hyperlink" Target="https://www.toronto.ca/data/parks/prd/facilities/complex/200/index.html" TargetMode="External"/><Relationship Id="rId132" Type="http://schemas.openxmlformats.org/officeDocument/2006/relationships/hyperlink" Target="https://www.toronto.ca/data/parks/prd/facilities/complex/648/index.html" TargetMode="External"/><Relationship Id="rId174" Type="http://schemas.openxmlformats.org/officeDocument/2006/relationships/hyperlink" Target="https://www.toronto.ca/data/parks/maps/index.html?marker=875" TargetMode="External"/><Relationship Id="rId381" Type="http://schemas.openxmlformats.org/officeDocument/2006/relationships/hyperlink" Target="https://www.toronto.ca/data/parks/maps/index.html?marker=265" TargetMode="External"/><Relationship Id="rId241" Type="http://schemas.openxmlformats.org/officeDocument/2006/relationships/hyperlink" Target="https://www.toronto.ca/data/parks/prd/facilities/complex/695/index.html" TargetMode="External"/><Relationship Id="rId36" Type="http://schemas.openxmlformats.org/officeDocument/2006/relationships/hyperlink" Target="https://www.toronto.ca/data/parks/maps/index.html?marker=1025" TargetMode="External"/><Relationship Id="rId283" Type="http://schemas.openxmlformats.org/officeDocument/2006/relationships/hyperlink" Target="https://www.toronto.ca/data/parks/maps/index.html?marker=861" TargetMode="External"/><Relationship Id="rId339" Type="http://schemas.openxmlformats.org/officeDocument/2006/relationships/hyperlink" Target="https://www.toronto.ca/data/parks/prd/facilities/complex/2034/index.html" TargetMode="External"/><Relationship Id="rId78" Type="http://schemas.openxmlformats.org/officeDocument/2006/relationships/hyperlink" Target="https://www.toronto.ca/data/parks/maps/index.html?marker=935" TargetMode="External"/><Relationship Id="rId101" Type="http://schemas.openxmlformats.org/officeDocument/2006/relationships/hyperlink" Target="https://www.toronto.ca/data/parks/maps/index.html?marker=9" TargetMode="External"/><Relationship Id="rId143" Type="http://schemas.openxmlformats.org/officeDocument/2006/relationships/hyperlink" Target="https://www.toronto.ca/data/parks/maps/index.html?marker=654" TargetMode="External"/><Relationship Id="rId185" Type="http://schemas.openxmlformats.org/officeDocument/2006/relationships/hyperlink" Target="https://www.toronto.ca/data/parks/prd/facilities/complex/672/index.html" TargetMode="External"/><Relationship Id="rId350" Type="http://schemas.openxmlformats.org/officeDocument/2006/relationships/hyperlink" Target="https://www.toronto.ca/data/parks/prd/facilities/complex/763/index.html" TargetMode="External"/><Relationship Id="rId406" Type="http://schemas.openxmlformats.org/officeDocument/2006/relationships/hyperlink" Target="https://www.toronto.ca/data/parks/prd/facilities/complex/586/index.html" TargetMode="External"/><Relationship Id="rId9" Type="http://schemas.openxmlformats.org/officeDocument/2006/relationships/hyperlink" Target="https://www.toronto.ca/data/parks/prd/facilities/complex/484/index.html" TargetMode="External"/><Relationship Id="rId210" Type="http://schemas.openxmlformats.org/officeDocument/2006/relationships/hyperlink" Target="http://www.lyttonparktennis.com/" TargetMode="External"/><Relationship Id="rId392" Type="http://schemas.openxmlformats.org/officeDocument/2006/relationships/hyperlink" Target="http://www.westrougetennisclub.com/" TargetMode="External"/><Relationship Id="rId252" Type="http://schemas.openxmlformats.org/officeDocument/2006/relationships/hyperlink" Target="https://www.toronto.ca/data/parks/maps/index.html?marker=700" TargetMode="External"/><Relationship Id="rId294" Type="http://schemas.openxmlformats.org/officeDocument/2006/relationships/hyperlink" Target="http://www.rosedaletennis.com/" TargetMode="External"/><Relationship Id="rId308" Type="http://schemas.openxmlformats.org/officeDocument/2006/relationships/hyperlink" Target="https://www.toronto.ca/data/parks/maps/index.html?marker=235" TargetMode="External"/><Relationship Id="rId47" Type="http://schemas.openxmlformats.org/officeDocument/2006/relationships/hyperlink" Target="https://www.toronto.ca/data/parks/maps/index.html?marker=465" TargetMode="External"/><Relationship Id="rId89" Type="http://schemas.openxmlformats.org/officeDocument/2006/relationships/hyperlink" Target="http://www.hillcresttennisclub.ca/" TargetMode="External"/><Relationship Id="rId112" Type="http://schemas.openxmlformats.org/officeDocument/2006/relationships/hyperlink" Target="https://www.toronto.ca/data/parks/maps/index.html?marker=312" TargetMode="External"/><Relationship Id="rId154" Type="http://schemas.openxmlformats.org/officeDocument/2006/relationships/hyperlink" Target="https://www.toronto.ca/data/parks/prd/facilities/complex/77/index.html" TargetMode="External"/><Relationship Id="rId361" Type="http://schemas.openxmlformats.org/officeDocument/2006/relationships/hyperlink" Target="https://www.toronto.ca/data/parks/prd/facilities/complex/837/index.html" TargetMode="External"/><Relationship Id="rId196" Type="http://schemas.openxmlformats.org/officeDocument/2006/relationships/hyperlink" Target="https://www.toronto.ca/data/parks/prd/facilities/complex/674/index.html" TargetMode="External"/><Relationship Id="rId16" Type="http://schemas.openxmlformats.org/officeDocument/2006/relationships/hyperlink" Target="https://www.toronto.ca/data/parks/maps/index.html?marker=42" TargetMode="External"/><Relationship Id="rId221" Type="http://schemas.openxmlformats.org/officeDocument/2006/relationships/hyperlink" Target="https://www.toronto.ca/data/parks/maps/index.html?marker=849" TargetMode="External"/><Relationship Id="rId263" Type="http://schemas.openxmlformats.org/officeDocument/2006/relationships/hyperlink" Target="https://www.toronto.ca/data/parks/maps/index.html?marker=857" TargetMode="External"/><Relationship Id="rId319" Type="http://schemas.openxmlformats.org/officeDocument/2006/relationships/hyperlink" Target="https://www.toronto.ca/data/parks/maps/index.html?marker=752" TargetMode="External"/><Relationship Id="rId58" Type="http://schemas.openxmlformats.org/officeDocument/2006/relationships/hyperlink" Target="https://www.toronto.ca/data/parks/prd/facilities/complex/2142/index.html" TargetMode="External"/><Relationship Id="rId123" Type="http://schemas.openxmlformats.org/officeDocument/2006/relationships/hyperlink" Target="https://www.toronto.ca/data/parks/maps/index.html?marker=1068" TargetMode="External"/><Relationship Id="rId330" Type="http://schemas.openxmlformats.org/officeDocument/2006/relationships/hyperlink" Target="https://www.toronto.ca/data/parks/maps/index.html?marker=200" TargetMode="External"/><Relationship Id="rId165" Type="http://schemas.openxmlformats.org/officeDocument/2006/relationships/hyperlink" Target="https://www.toronto.ca/data/parks/maps/index.html?marker=1012" TargetMode="External"/><Relationship Id="rId372" Type="http://schemas.openxmlformats.org/officeDocument/2006/relationships/hyperlink" Target="https://www.toronto.ca/data/parks/prd/facilities/complex/241/index.html" TargetMode="External"/><Relationship Id="rId232" Type="http://schemas.openxmlformats.org/officeDocument/2006/relationships/hyperlink" Target="https://www.toronto.ca/data/parks/prd/facilities/complex/689/index.html" TargetMode="External"/><Relationship Id="rId274" Type="http://schemas.openxmlformats.org/officeDocument/2006/relationships/hyperlink" Target="https://www.toronto.ca/data/parks/prd/facilities/complex/733/index.html" TargetMode="External"/><Relationship Id="rId27" Type="http://schemas.openxmlformats.org/officeDocument/2006/relationships/hyperlink" Target="http://www.kewgardenstennis.ca/" TargetMode="External"/><Relationship Id="rId69" Type="http://schemas.openxmlformats.org/officeDocument/2006/relationships/hyperlink" Target="https://www.toronto.ca/data/parks/maps/index.html?marker=2200" TargetMode="External"/><Relationship Id="rId134" Type="http://schemas.openxmlformats.org/officeDocument/2006/relationships/hyperlink" Target="https://www.toronto.ca/data/parks/prd/facilities/complex/649/index.html" TargetMode="External"/><Relationship Id="rId80" Type="http://schemas.openxmlformats.org/officeDocument/2006/relationships/hyperlink" Target="http://www.pleasantviewtennis.com/" TargetMode="External"/><Relationship Id="rId155" Type="http://schemas.openxmlformats.org/officeDocument/2006/relationships/hyperlink" Target="http://www.howardparktennis.com/" TargetMode="External"/><Relationship Id="rId176" Type="http://schemas.openxmlformats.org/officeDocument/2006/relationships/hyperlink" Target="https://www.toronto.ca/data/parks/maps/index.html?marker=155" TargetMode="External"/><Relationship Id="rId197" Type="http://schemas.openxmlformats.org/officeDocument/2006/relationships/hyperlink" Target="https://www.toronto.ca/data/parks/maps/index.html?marker=674" TargetMode="External"/><Relationship Id="rId341" Type="http://schemas.openxmlformats.org/officeDocument/2006/relationships/hyperlink" Target="https://www.toronto.ca/data/parks/maps/index.html?marker=2034" TargetMode="External"/><Relationship Id="rId362" Type="http://schemas.openxmlformats.org/officeDocument/2006/relationships/hyperlink" Target="http://www.centraltennisclub.com/" TargetMode="External"/><Relationship Id="rId383" Type="http://schemas.openxmlformats.org/officeDocument/2006/relationships/hyperlink" Target="https://www.toronto.ca/data/parks/maps/index.html?marker=773" TargetMode="External"/><Relationship Id="rId201" Type="http://schemas.openxmlformats.org/officeDocument/2006/relationships/hyperlink" Target="https://www.toronto.ca/data/parks/prd/facilities/complex/425/index.html" TargetMode="External"/><Relationship Id="rId222" Type="http://schemas.openxmlformats.org/officeDocument/2006/relationships/hyperlink" Target="https://www.toronto.ca/data/parks/prd/facilities/complex/2016/index.html" TargetMode="External"/><Relationship Id="rId243" Type="http://schemas.openxmlformats.org/officeDocument/2006/relationships/hyperlink" Target="https://www.toronto.ca/data/parks/prd/facilities/complex/168/index.html" TargetMode="External"/><Relationship Id="rId264" Type="http://schemas.openxmlformats.org/officeDocument/2006/relationships/hyperlink" Target="https://www.toronto.ca/data/parks/prd/facilities/complex/858/index.html" TargetMode="External"/><Relationship Id="rId285" Type="http://schemas.openxmlformats.org/officeDocument/2006/relationships/hyperlink" Target="https://www.toronto.ca/data/parks/maps/index.html?marker=167" TargetMode="External"/><Relationship Id="rId17" Type="http://schemas.openxmlformats.org/officeDocument/2006/relationships/hyperlink" Target="https://www.toronto.ca/data/parks/prd/facilities/complex/505/index.html" TargetMode="External"/><Relationship Id="rId38" Type="http://schemas.openxmlformats.org/officeDocument/2006/relationships/hyperlink" Target="https://www.toronto.ca/data/parks/maps/index.html?marker=521" TargetMode="External"/><Relationship Id="rId59" Type="http://schemas.openxmlformats.org/officeDocument/2006/relationships/hyperlink" Target="https://www.toronto.ca/data/parks/maps/index.html?marker=2142" TargetMode="External"/><Relationship Id="rId103" Type="http://schemas.openxmlformats.org/officeDocument/2006/relationships/hyperlink" Target="https://www.toronto.ca/data/parks/maps/index.html?marker=117" TargetMode="External"/><Relationship Id="rId124" Type="http://schemas.openxmlformats.org/officeDocument/2006/relationships/hyperlink" Target="https://www.toronto.ca/data/parks/prd/facilities/complex/915/index.html" TargetMode="External"/><Relationship Id="rId310" Type="http://schemas.openxmlformats.org/officeDocument/2006/relationships/hyperlink" Target="http://www.sbtennis.org/" TargetMode="External"/><Relationship Id="rId70" Type="http://schemas.openxmlformats.org/officeDocument/2006/relationships/hyperlink" Target="https://www.toronto.ca/data/parks/prd/facilities/complex/540/index.html" TargetMode="External"/><Relationship Id="rId91" Type="http://schemas.openxmlformats.org/officeDocument/2006/relationships/hyperlink" Target="https://www.toronto.ca/data/parks/prd/facilities/complex/941/index.html" TargetMode="External"/><Relationship Id="rId145" Type="http://schemas.openxmlformats.org/officeDocument/2006/relationships/hyperlink" Target="http://www.bayviewvillagetennis.com/" TargetMode="External"/><Relationship Id="rId166" Type="http://schemas.openxmlformats.org/officeDocument/2006/relationships/hyperlink" Target="https://www.toronto.ca/data/parks/prd/facilities/complex/936/index.html" TargetMode="External"/><Relationship Id="rId187" Type="http://schemas.openxmlformats.org/officeDocument/2006/relationships/hyperlink" Target="https://www.toronto.ca/data/parks/prd/facilities/complex/699/index.html" TargetMode="External"/><Relationship Id="rId331" Type="http://schemas.openxmlformats.org/officeDocument/2006/relationships/hyperlink" Target="https://www.toronto.ca/data/parks/prd/facilities/complex/348/index.html" TargetMode="External"/><Relationship Id="rId352" Type="http://schemas.openxmlformats.org/officeDocument/2006/relationships/hyperlink" Target="https://www.toronto.ca/data/parks/prd/facilities/complex/216/index.html" TargetMode="External"/><Relationship Id="rId373" Type="http://schemas.openxmlformats.org/officeDocument/2006/relationships/hyperlink" Target="https://www.toronto.ca/data/parks/maps/index.html?marker=241" TargetMode="External"/><Relationship Id="rId394" Type="http://schemas.openxmlformats.org/officeDocument/2006/relationships/hyperlink" Target="https://www.toronto.ca/data/parks/prd/facilities/complex/876/index.html" TargetMode="External"/><Relationship Id="rId408" Type="http://schemas.openxmlformats.org/officeDocument/2006/relationships/hyperlink" Target="https://www.toronto.ca/data/parks/maps/index.html?marker=586" TargetMode="External"/><Relationship Id="rId1" Type="http://schemas.openxmlformats.org/officeDocument/2006/relationships/hyperlink" Target="https://www.toronto.ca/data/parks/prd/facilities/complex/2341/index.html" TargetMode="External"/><Relationship Id="rId212" Type="http://schemas.openxmlformats.org/officeDocument/2006/relationships/hyperlink" Target="https://www.toronto.ca/data/parks/prd/facilities/complex/708/index.html" TargetMode="External"/><Relationship Id="rId233" Type="http://schemas.openxmlformats.org/officeDocument/2006/relationships/hyperlink" Target="https://www.toronto.ca/data/parks/maps/index.html?marker=689" TargetMode="External"/><Relationship Id="rId254" Type="http://schemas.openxmlformats.org/officeDocument/2006/relationships/hyperlink" Target="https://www.toronto.ca/data/parks/maps/index.html?marker=228" TargetMode="External"/><Relationship Id="rId28" Type="http://schemas.openxmlformats.org/officeDocument/2006/relationships/hyperlink" Target="https://www.toronto.ca/data/parks/maps/index.html?marker=219" TargetMode="External"/><Relationship Id="rId49" Type="http://schemas.openxmlformats.org/officeDocument/2006/relationships/hyperlink" Target="https://www.toronto.ca/data/parks/maps/index.html?marker=560" TargetMode="External"/><Relationship Id="rId114" Type="http://schemas.openxmlformats.org/officeDocument/2006/relationships/hyperlink" Target="https://www.toronto.ca/data/parks/maps/index.html?marker=572" TargetMode="External"/><Relationship Id="rId275" Type="http://schemas.openxmlformats.org/officeDocument/2006/relationships/hyperlink" Target="https://www.toronto.ca/data/parks/maps/index.html?marker=733" TargetMode="External"/><Relationship Id="rId296" Type="http://schemas.openxmlformats.org/officeDocument/2006/relationships/hyperlink" Target="https://www.toronto.ca/data/parks/prd/facilities/complex/987/index.html" TargetMode="External"/><Relationship Id="rId300" Type="http://schemas.openxmlformats.org/officeDocument/2006/relationships/hyperlink" Target="https://www.toronto.ca/data/parks/maps/index.html?marker=867" TargetMode="External"/><Relationship Id="rId60" Type="http://schemas.openxmlformats.org/officeDocument/2006/relationships/hyperlink" Target="https://www.toronto.ca/data/parks/prd/facilities/complex/16/index.html" TargetMode="External"/><Relationship Id="rId81" Type="http://schemas.openxmlformats.org/officeDocument/2006/relationships/hyperlink" Target="https://www.toronto.ca/data/parks/maps/index.html?marker=494" TargetMode="External"/><Relationship Id="rId135" Type="http://schemas.openxmlformats.org/officeDocument/2006/relationships/hyperlink" Target="https://www.toronto.ca/data/parks/maps/index.html?marker=649" TargetMode="External"/><Relationship Id="rId156" Type="http://schemas.openxmlformats.org/officeDocument/2006/relationships/hyperlink" Target="https://www.toronto.ca/data/parks/maps/index.html?marker=77" TargetMode="External"/><Relationship Id="rId177" Type="http://schemas.openxmlformats.org/officeDocument/2006/relationships/hyperlink" Target="https://www.toronto.ca/data/parks/prd/facilities/complex/67/index.html" TargetMode="External"/><Relationship Id="rId198" Type="http://schemas.openxmlformats.org/officeDocument/2006/relationships/hyperlink" Target="https://www.toronto.ca/data/parks/prd/facilities/complex/119/index.html" TargetMode="External"/><Relationship Id="rId321" Type="http://schemas.openxmlformats.org/officeDocument/2006/relationships/hyperlink" Target="https://www.toronto.ca/data/parks/maps/index.html?marker=590" TargetMode="External"/><Relationship Id="rId342" Type="http://schemas.openxmlformats.org/officeDocument/2006/relationships/hyperlink" Target="https://www.toronto.ca/data/parks/prd/facilities/complex/762/index.html" TargetMode="External"/><Relationship Id="rId363" Type="http://schemas.openxmlformats.org/officeDocument/2006/relationships/hyperlink" Target="https://www.toronto.ca/data/parks/maps/index.html?marker=837" TargetMode="External"/><Relationship Id="rId384" Type="http://schemas.openxmlformats.org/officeDocument/2006/relationships/hyperlink" Target="https://www.toronto.ca/data/parks/prd/facilities/complex/2673/index.html" TargetMode="External"/><Relationship Id="rId202" Type="http://schemas.openxmlformats.org/officeDocument/2006/relationships/hyperlink" Target="http://www.tptc.ca/" TargetMode="External"/><Relationship Id="rId223" Type="http://schemas.openxmlformats.org/officeDocument/2006/relationships/hyperlink" Target="https://www.dentoniatennis.com/" TargetMode="External"/><Relationship Id="rId244" Type="http://schemas.openxmlformats.org/officeDocument/2006/relationships/hyperlink" Target="http://www.mooretennis.com/" TargetMode="External"/><Relationship Id="rId18" Type="http://schemas.openxmlformats.org/officeDocument/2006/relationships/hyperlink" Target="https://www.toronto.ca/data/parks/maps/index.html?marker=505" TargetMode="External"/><Relationship Id="rId39" Type="http://schemas.openxmlformats.org/officeDocument/2006/relationships/hyperlink" Target="https://www.toronto.ca/data/parks/prd/facilities/complex/827/index.html" TargetMode="External"/><Relationship Id="rId265" Type="http://schemas.openxmlformats.org/officeDocument/2006/relationships/hyperlink" Target="https://booking.toronto.ca/booking/Facilities/FacilitiesSearchWizard.asp?SearchForReset=Y&amp;SearchFor=B&amp;facil_grp=tennis" TargetMode="External"/><Relationship Id="rId286" Type="http://schemas.openxmlformats.org/officeDocument/2006/relationships/hyperlink" Target="https://www.toronto.ca/data/parks/prd/facilities/complex/181/index.html" TargetMode="External"/><Relationship Id="rId50" Type="http://schemas.openxmlformats.org/officeDocument/2006/relationships/hyperlink" Target="https://www.toronto.ca/data/parks/prd/facilities/complex/578/index.html" TargetMode="External"/><Relationship Id="rId104" Type="http://schemas.openxmlformats.org/officeDocument/2006/relationships/hyperlink" Target="https://www.toronto.ca/data/parks/prd/facilities/complex/490/index.html" TargetMode="External"/><Relationship Id="rId125" Type="http://schemas.openxmlformats.org/officeDocument/2006/relationships/hyperlink" Target="https://www.toronto.ca/data/parks/maps/index.html?marker=915" TargetMode="External"/><Relationship Id="rId146" Type="http://schemas.openxmlformats.org/officeDocument/2006/relationships/hyperlink" Target="https://www.toronto.ca/data/parks/maps/index.html?marker=2365" TargetMode="External"/><Relationship Id="rId167" Type="http://schemas.openxmlformats.org/officeDocument/2006/relationships/hyperlink" Target="https://www.toronto.ca/data/parks/maps/index.html?marker=936" TargetMode="External"/><Relationship Id="rId188" Type="http://schemas.openxmlformats.org/officeDocument/2006/relationships/hyperlink" Target="http://www.swtc.ca/" TargetMode="External"/><Relationship Id="rId311" Type="http://schemas.openxmlformats.org/officeDocument/2006/relationships/hyperlink" Target="https://www.toronto.ca/data/parks/maps/index.html?marker=1748" TargetMode="External"/><Relationship Id="rId332" Type="http://schemas.openxmlformats.org/officeDocument/2006/relationships/hyperlink" Target="https://www.toronto.ca/data/parks/maps/index.html?marker=348" TargetMode="External"/><Relationship Id="rId353" Type="http://schemas.openxmlformats.org/officeDocument/2006/relationships/hyperlink" Target="https://www.toronto.ca/data/parks/maps/index.html?marker=216" TargetMode="External"/><Relationship Id="rId374" Type="http://schemas.openxmlformats.org/officeDocument/2006/relationships/hyperlink" Target="https://www.toronto.ca/data/parks/prd/facilities/complex/812/index.html" TargetMode="External"/><Relationship Id="rId395" Type="http://schemas.openxmlformats.org/officeDocument/2006/relationships/hyperlink" Target="https://www.toronto.ca/data/parks/maps/index.html?marker=876" TargetMode="External"/><Relationship Id="rId409" Type="http://schemas.openxmlformats.org/officeDocument/2006/relationships/hyperlink" Target="https://www.toronto.ca/data/parks/prd/facilities/complex/306/index.html" TargetMode="External"/><Relationship Id="rId71" Type="http://schemas.openxmlformats.org/officeDocument/2006/relationships/hyperlink" Target="http://www.charlottetowntennis.com/" TargetMode="External"/><Relationship Id="rId92" Type="http://schemas.openxmlformats.org/officeDocument/2006/relationships/hyperlink" Target="https://www.toronto.ca/data/parks/maps/index.html?marker=941" TargetMode="External"/><Relationship Id="rId213" Type="http://schemas.openxmlformats.org/officeDocument/2006/relationships/hyperlink" Target="https://www.toronto.ca/data/parks/maps/index.html?marker=708" TargetMode="External"/><Relationship Id="rId234" Type="http://schemas.openxmlformats.org/officeDocument/2006/relationships/hyperlink" Target="https://www.toronto.ca/data/parks/prd/facilities/complex/2486/index.html" TargetMode="External"/><Relationship Id="rId2" Type="http://schemas.openxmlformats.org/officeDocument/2006/relationships/hyperlink" Target="http://www.agincourttennisclub.ca/" TargetMode="External"/><Relationship Id="rId29" Type="http://schemas.openxmlformats.org/officeDocument/2006/relationships/hyperlink" Target="https://www.toronto.ca/data/parks/prd/facilities/complex/826/index.html" TargetMode="External"/><Relationship Id="rId255" Type="http://schemas.openxmlformats.org/officeDocument/2006/relationships/hyperlink" Target="https://www.toronto.ca/data/parks/prd/facilities/complex/1884/index.html" TargetMode="External"/><Relationship Id="rId276" Type="http://schemas.openxmlformats.org/officeDocument/2006/relationships/hyperlink" Target="https://www.toronto.ca/data/parks/prd/facilities/complex/924/index.html" TargetMode="External"/><Relationship Id="rId297" Type="http://schemas.openxmlformats.org/officeDocument/2006/relationships/hyperlink" Target="http://www.rosethorntennis.com/" TargetMode="External"/><Relationship Id="rId40" Type="http://schemas.openxmlformats.org/officeDocument/2006/relationships/hyperlink" Target="https://www.toronto.ca/data/parks/maps/index.html?marker=827" TargetMode="External"/><Relationship Id="rId115" Type="http://schemas.openxmlformats.org/officeDocument/2006/relationships/hyperlink" Target="https://www.toronto.ca/data/parks/prd/facilities/complex/963/index.html" TargetMode="External"/><Relationship Id="rId136" Type="http://schemas.openxmlformats.org/officeDocument/2006/relationships/hyperlink" Target="https://www.toronto.ca/data/parks/prd/facilities/complex/651/index.html" TargetMode="External"/><Relationship Id="rId157" Type="http://schemas.openxmlformats.org/officeDocument/2006/relationships/hyperlink" Target="https://www.toronto.ca/data/parks/prd/facilities/complex/79/index.html" TargetMode="External"/><Relationship Id="rId178" Type="http://schemas.openxmlformats.org/officeDocument/2006/relationships/hyperlink" Target="https://booking.toronto.ca/booking/Facilities/FacilitiesSearchWizard.asp?SearchForReset=Y&amp;SearchFor=B&amp;facil_grp=tennis" TargetMode="External"/><Relationship Id="rId301" Type="http://schemas.openxmlformats.org/officeDocument/2006/relationships/hyperlink" Target="https://www.toronto.ca/data/parks/prd/facilities/complex/878/index.html" TargetMode="External"/><Relationship Id="rId322" Type="http://schemas.openxmlformats.org/officeDocument/2006/relationships/hyperlink" Target="https://www.toronto.ca/data/parks/prd/facilities/complex/2595/index.html" TargetMode="External"/><Relationship Id="rId343" Type="http://schemas.openxmlformats.org/officeDocument/2006/relationships/hyperlink" Target="https://www.toronto.ca/data/parks/maps/index.html?marker=762" TargetMode="External"/><Relationship Id="rId364" Type="http://schemas.openxmlformats.org/officeDocument/2006/relationships/hyperlink" Target="https://www.toronto.ca/data/parks/prd/facilities/complex/276/index.html" TargetMode="External"/><Relationship Id="rId61" Type="http://schemas.openxmlformats.org/officeDocument/2006/relationships/hyperlink" Target="http://www.pvtc.ca/" TargetMode="External"/><Relationship Id="rId82" Type="http://schemas.openxmlformats.org/officeDocument/2006/relationships/hyperlink" Target="https://www.toronto.ca/data/parks/prd/facilities/complex/220/index.html" TargetMode="External"/><Relationship Id="rId199" Type="http://schemas.openxmlformats.org/officeDocument/2006/relationships/hyperlink" Target="http://www.lawrenceparktennisclub.ca/" TargetMode="External"/><Relationship Id="rId203" Type="http://schemas.openxmlformats.org/officeDocument/2006/relationships/hyperlink" Target="https://www.toronto.ca/data/parks/maps/index.html?marker=425" TargetMode="External"/><Relationship Id="rId385" Type="http://schemas.openxmlformats.org/officeDocument/2006/relationships/hyperlink" Target="https://www.toronto.ca/data/parks/maps/index.html?marker=2673" TargetMode="External"/><Relationship Id="rId19" Type="http://schemas.openxmlformats.org/officeDocument/2006/relationships/hyperlink" Target="https://www.toronto.ca/data/parks/prd/facilities/complex/2113/index.html" TargetMode="External"/><Relationship Id="rId224" Type="http://schemas.openxmlformats.org/officeDocument/2006/relationships/hyperlink" Target="https://www.toronto.ca/data/parks/maps/index.html?marker=2016" TargetMode="External"/><Relationship Id="rId245" Type="http://schemas.openxmlformats.org/officeDocument/2006/relationships/hyperlink" Target="https://www.toronto.ca/data/parks/maps/index.html?marker=168" TargetMode="External"/><Relationship Id="rId266" Type="http://schemas.openxmlformats.org/officeDocument/2006/relationships/hyperlink" Target="https://www.toronto.ca/data/parks/maps/index.html?marker=858" TargetMode="External"/><Relationship Id="rId287" Type="http://schemas.openxmlformats.org/officeDocument/2006/relationships/hyperlink" Target="http://www.swanseatennis.com/" TargetMode="External"/><Relationship Id="rId410" Type="http://schemas.openxmlformats.org/officeDocument/2006/relationships/hyperlink" Target="https://www.toronto.ca/data/parks/maps/index.html?marker=306" TargetMode="External"/><Relationship Id="rId30" Type="http://schemas.openxmlformats.org/officeDocument/2006/relationships/hyperlink" Target="https://www.toronto.ca/data/parks/maps/index.html?marker=826" TargetMode="External"/><Relationship Id="rId105" Type="http://schemas.openxmlformats.org/officeDocument/2006/relationships/hyperlink" Target="https://www.toronto.ca/data/parks/maps/index.html?marker=490" TargetMode="External"/><Relationship Id="rId126" Type="http://schemas.openxmlformats.org/officeDocument/2006/relationships/hyperlink" Target="https://www.toronto.ca/data/parks/prd/facilities/complex/640/index.html" TargetMode="External"/><Relationship Id="rId147" Type="http://schemas.openxmlformats.org/officeDocument/2006/relationships/hyperlink" Target="https://www.toronto.ca/data/parks/prd/facilities/complex/659/index.html" TargetMode="External"/><Relationship Id="rId168" Type="http://schemas.openxmlformats.org/officeDocument/2006/relationships/hyperlink" Target="https://www.toronto.ca/data/parks/prd/facilities/complex/686/index.html" TargetMode="External"/><Relationship Id="rId312" Type="http://schemas.openxmlformats.org/officeDocument/2006/relationships/hyperlink" Target="https://www.toronto.ca/data/parks/prd/facilities/complex/1471/index.html" TargetMode="External"/><Relationship Id="rId333" Type="http://schemas.openxmlformats.org/officeDocument/2006/relationships/hyperlink" Target="https://www.toronto.ca/data/parks/prd/facilities/complex/3693/index.html" TargetMode="External"/><Relationship Id="rId354" Type="http://schemas.openxmlformats.org/officeDocument/2006/relationships/hyperlink" Target="https://www.toronto.ca/data/parks/prd/facilities/complex/2154/index.html" TargetMode="External"/><Relationship Id="rId51" Type="http://schemas.openxmlformats.org/officeDocument/2006/relationships/hyperlink" Target="http://www.bridlewoodtennis.ca/" TargetMode="External"/><Relationship Id="rId72" Type="http://schemas.openxmlformats.org/officeDocument/2006/relationships/hyperlink" Target="https://www.toronto.ca/data/parks/maps/index.html?marker=540" TargetMode="External"/><Relationship Id="rId93" Type="http://schemas.openxmlformats.org/officeDocument/2006/relationships/hyperlink" Target="https://www.toronto.ca/data/parks/prd/facilities/complex/86/index.html" TargetMode="External"/><Relationship Id="rId189" Type="http://schemas.openxmlformats.org/officeDocument/2006/relationships/hyperlink" Target="https://www.toronto.ca/data/parks/maps/index.html?marker=699" TargetMode="External"/><Relationship Id="rId375" Type="http://schemas.openxmlformats.org/officeDocument/2006/relationships/hyperlink" Target="https://www.toronto.ca/data/parks/maps/index.html?marker=812" TargetMode="External"/><Relationship Id="rId396" Type="http://schemas.openxmlformats.org/officeDocument/2006/relationships/hyperlink" Target="https://www.toronto.ca/data/parks/prd/facilities/complex/2006/index.html" TargetMode="External"/><Relationship Id="rId3" Type="http://schemas.openxmlformats.org/officeDocument/2006/relationships/hyperlink" Target="https://www.toronto.ca/data/parks/maps/index.html?marker=2341" TargetMode="External"/><Relationship Id="rId214" Type="http://schemas.openxmlformats.org/officeDocument/2006/relationships/hyperlink" Target="https://www.toronto.ca/data/parks/prd/facilities/complex/2593/index.html" TargetMode="External"/><Relationship Id="rId235" Type="http://schemas.openxmlformats.org/officeDocument/2006/relationships/hyperlink" Target="https://www.toronto.ca/data/parks/maps/index.html?marker=2486" TargetMode="External"/><Relationship Id="rId256" Type="http://schemas.openxmlformats.org/officeDocument/2006/relationships/hyperlink" Target="http://www.oldmilltennis.com/" TargetMode="External"/><Relationship Id="rId277" Type="http://schemas.openxmlformats.org/officeDocument/2006/relationships/hyperlink" Target="https://www.toronto.ca/data/parks/maps/index.html?marker=924" TargetMode="External"/><Relationship Id="rId298" Type="http://schemas.openxmlformats.org/officeDocument/2006/relationships/hyperlink" Target="https://www.toronto.ca/data/parks/maps/index.html?marker=987" TargetMode="External"/><Relationship Id="rId400" Type="http://schemas.openxmlformats.org/officeDocument/2006/relationships/hyperlink" Target="https://www.toronto.ca/data/parks/maps/index.html?marker=508" TargetMode="External"/><Relationship Id="rId116" Type="http://schemas.openxmlformats.org/officeDocument/2006/relationships/hyperlink" Target="https://www.toronto.ca/data/parks/maps/index.html?marker=963" TargetMode="External"/><Relationship Id="rId137" Type="http://schemas.openxmlformats.org/officeDocument/2006/relationships/hyperlink" Target="http://www.gwendolentennis.com/" TargetMode="External"/><Relationship Id="rId158" Type="http://schemas.openxmlformats.org/officeDocument/2006/relationships/hyperlink" Target="http://www.wychwoodtennis.ca/" TargetMode="External"/><Relationship Id="rId302" Type="http://schemas.openxmlformats.org/officeDocument/2006/relationships/hyperlink" Target="https://www.toronto.ca/data/parks/maps/index.html?marker=878" TargetMode="External"/><Relationship Id="rId323" Type="http://schemas.openxmlformats.org/officeDocument/2006/relationships/hyperlink" Target="https://www.toronto.ca/data/parks/maps/index.html?marker=2595" TargetMode="External"/><Relationship Id="rId344" Type="http://schemas.openxmlformats.org/officeDocument/2006/relationships/hyperlink" Target="https://www.toronto.ca/data/parks/prd/facilities/complex/870/index.html" TargetMode="External"/><Relationship Id="rId20" Type="http://schemas.openxmlformats.org/officeDocument/2006/relationships/hyperlink" Target="http://www.banburytennisclub.net/" TargetMode="External"/><Relationship Id="rId41" Type="http://schemas.openxmlformats.org/officeDocument/2006/relationships/hyperlink" Target="https://www.toronto.ca/data/parks/prd/facilities/complex/550/index.html" TargetMode="External"/><Relationship Id="rId62" Type="http://schemas.openxmlformats.org/officeDocument/2006/relationships/hyperlink" Target="https://www.toronto.ca/data/parks/maps/index.html?marker=16" TargetMode="External"/><Relationship Id="rId83" Type="http://schemas.openxmlformats.org/officeDocument/2006/relationships/hyperlink" Target="https://www.toronto.ca/data/parks/maps/index.html?marker=220" TargetMode="External"/><Relationship Id="rId179" Type="http://schemas.openxmlformats.org/officeDocument/2006/relationships/hyperlink" Target="https://www.toronto.ca/data/parks/maps/index.html?marker=67" TargetMode="External"/><Relationship Id="rId365" Type="http://schemas.openxmlformats.org/officeDocument/2006/relationships/hyperlink" Target="https://www.toronto.ca/data/parks/maps/index.html?marker=276" TargetMode="External"/><Relationship Id="rId386" Type="http://schemas.openxmlformats.org/officeDocument/2006/relationships/hyperlink" Target="https://www.toronto.ca/data/parks/prd/facilities/complex/873/index.html" TargetMode="External"/><Relationship Id="rId190" Type="http://schemas.openxmlformats.org/officeDocument/2006/relationships/hyperlink" Target="https://www.toronto.ca/data/parks/prd/facilities/complex/1029/index.html" TargetMode="External"/><Relationship Id="rId204" Type="http://schemas.openxmlformats.org/officeDocument/2006/relationships/hyperlink" Target="https://www.toronto.ca/data/parks/prd/facilities/complex/681/index.html" TargetMode="External"/><Relationship Id="rId225" Type="http://schemas.openxmlformats.org/officeDocument/2006/relationships/hyperlink" Target="https://www.toronto.ca/data/parks/prd/facilities/complex/704/index.html" TargetMode="External"/><Relationship Id="rId246" Type="http://schemas.openxmlformats.org/officeDocument/2006/relationships/hyperlink" Target="https://www.toronto.ca/data/parks/prd/facilities/complex/177/index.html" TargetMode="External"/><Relationship Id="rId267" Type="http://schemas.openxmlformats.org/officeDocument/2006/relationships/hyperlink" Target="https://www.toronto.ca/data/parks/prd/facilities/complex/723/index.html" TargetMode="External"/><Relationship Id="rId288" Type="http://schemas.openxmlformats.org/officeDocument/2006/relationships/hyperlink" Target="https://www.toronto.ca/data/parks/maps/index.html?marker=181" TargetMode="External"/><Relationship Id="rId411" Type="http://schemas.openxmlformats.org/officeDocument/2006/relationships/hyperlink" Target="https://www.toronto.ca/data/parks/prd/facilities/complex/1476/index.html" TargetMode="External"/><Relationship Id="rId106" Type="http://schemas.openxmlformats.org/officeDocument/2006/relationships/hyperlink" Target="https://www.toronto.ca/data/parks/prd/facilities/complex/594/index.html" TargetMode="External"/><Relationship Id="rId127" Type="http://schemas.openxmlformats.org/officeDocument/2006/relationships/hyperlink" Target="https://www.toronto.ca/data/parks/maps/index.html?marker=640" TargetMode="External"/><Relationship Id="rId313" Type="http://schemas.openxmlformats.org/officeDocument/2006/relationships/hyperlink" Target="https://edenbridgetennis.com/" TargetMode="External"/><Relationship Id="rId10" Type="http://schemas.openxmlformats.org/officeDocument/2006/relationships/hyperlink" Target="https://www.toronto.ca/data/parks/maps/index.html?marker=484" TargetMode="External"/><Relationship Id="rId31" Type="http://schemas.openxmlformats.org/officeDocument/2006/relationships/hyperlink" Target="https://www.toronto.ca/data/parks/prd/facilities/complex/518/index.html" TargetMode="External"/><Relationship Id="rId52" Type="http://schemas.openxmlformats.org/officeDocument/2006/relationships/hyperlink" Target="https://www.toronto.ca/data/parks/maps/index.html?marker=578" TargetMode="External"/><Relationship Id="rId73" Type="http://schemas.openxmlformats.org/officeDocument/2006/relationships/hyperlink" Target="https://www.toronto.ca/data/parks/prd/facilities/complex/2307/index.html" TargetMode="External"/><Relationship Id="rId94" Type="http://schemas.openxmlformats.org/officeDocument/2006/relationships/hyperlink" Target="https://www.toronto.ca/data/parks/maps/index.html?marker=86" TargetMode="External"/><Relationship Id="rId148" Type="http://schemas.openxmlformats.org/officeDocument/2006/relationships/hyperlink" Target="https://www.toronto.ca/data/parks/maps/index.html?marker=659" TargetMode="External"/><Relationship Id="rId169" Type="http://schemas.openxmlformats.org/officeDocument/2006/relationships/hyperlink" Target="http://www.iroquoistennisclub.ca/" TargetMode="External"/><Relationship Id="rId334" Type="http://schemas.openxmlformats.org/officeDocument/2006/relationships/hyperlink" Target="https://www.toronto.ca/data/parks/maps/index.html?marker=3693" TargetMode="External"/><Relationship Id="rId355" Type="http://schemas.openxmlformats.org/officeDocument/2006/relationships/hyperlink" Target="https://www.toronto.ca/data/parks/maps/index.html?marker=2154" TargetMode="External"/><Relationship Id="rId376" Type="http://schemas.openxmlformats.org/officeDocument/2006/relationships/hyperlink" Target="https://www.toronto.ca/data/parks/prd/facilities/complex/772/index.html" TargetMode="External"/><Relationship Id="rId397" Type="http://schemas.openxmlformats.org/officeDocument/2006/relationships/hyperlink" Target="https://www.toronto.ca/data/parks/maps/index.html?marker=2006" TargetMode="External"/><Relationship Id="rId4" Type="http://schemas.openxmlformats.org/officeDocument/2006/relationships/hyperlink" Target="https://www.toronto.ca/data/parks/prd/facilities/complex/1044/index.html" TargetMode="External"/><Relationship Id="rId180" Type="http://schemas.openxmlformats.org/officeDocument/2006/relationships/hyperlink" Target="https://www.toronto.ca/data/parks/prd/facilities/complex/78/index.html" TargetMode="External"/><Relationship Id="rId215" Type="http://schemas.openxmlformats.org/officeDocument/2006/relationships/hyperlink" Target="https://www.toronto.ca/data/parks/maps/index.html?marker=2593" TargetMode="External"/><Relationship Id="rId236" Type="http://schemas.openxmlformats.org/officeDocument/2006/relationships/hyperlink" Target="https://www.toronto.ca/data/parks/prd/facilities/complex/853/index.html" TargetMode="External"/><Relationship Id="rId257" Type="http://schemas.openxmlformats.org/officeDocument/2006/relationships/hyperlink" Target="https://www.toronto.ca/data/parks/maps/index.html?marker=1884" TargetMode="External"/><Relationship Id="rId278" Type="http://schemas.openxmlformats.org/officeDocument/2006/relationships/hyperlink" Target="https://www.toronto.ca/data/parks/prd/facilities/complex/951/index.html" TargetMode="External"/><Relationship Id="rId401" Type="http://schemas.openxmlformats.org/officeDocument/2006/relationships/hyperlink" Target="https://www.toronto.ca/data/parks/prd/facilities/complex/874/index.html" TargetMode="External"/><Relationship Id="rId303" Type="http://schemas.openxmlformats.org/officeDocument/2006/relationships/hyperlink" Target="https://www.toronto.ca/data/parks/prd/facilities/complex/347/index.html" TargetMode="External"/><Relationship Id="rId42" Type="http://schemas.openxmlformats.org/officeDocument/2006/relationships/hyperlink" Target="https://booking.toronto.ca/booking/Facilities/FacilitiesSearchWizard.asp?SearchForReset=Y&amp;SearchFor=B&amp;facil_grp=tennis" TargetMode="External"/><Relationship Id="rId84" Type="http://schemas.openxmlformats.org/officeDocument/2006/relationships/hyperlink" Target="https://www.toronto.ca/data/parks/prd/facilities/complex/2262/index.html" TargetMode="External"/><Relationship Id="rId138" Type="http://schemas.openxmlformats.org/officeDocument/2006/relationships/hyperlink" Target="https://www.toronto.ca/data/parks/maps/index.html?marker=651" TargetMode="External"/><Relationship Id="rId345" Type="http://schemas.openxmlformats.org/officeDocument/2006/relationships/hyperlink" Target="https://www.toronto.ca/data/parks/maps/index.html?marker=870" TargetMode="External"/><Relationship Id="rId387" Type="http://schemas.openxmlformats.org/officeDocument/2006/relationships/hyperlink" Target="http://www.martingrovetennis.com/" TargetMode="External"/><Relationship Id="rId191" Type="http://schemas.openxmlformats.org/officeDocument/2006/relationships/hyperlink" Target="https://www.toronto.ca/data/parks/maps/index.html?marker=1029" TargetMode="External"/><Relationship Id="rId205" Type="http://schemas.openxmlformats.org/officeDocument/2006/relationships/hyperlink" Target="http://www.newtonbrooktennis.com/" TargetMode="External"/><Relationship Id="rId247" Type="http://schemas.openxmlformats.org/officeDocument/2006/relationships/hyperlink" Target="https://www.toronto.ca/data/parks/maps/index.html?marker=177" TargetMode="External"/><Relationship Id="rId412" Type="http://schemas.openxmlformats.org/officeDocument/2006/relationships/hyperlink" Target="http://www.valleytennisclub.com/" TargetMode="External"/><Relationship Id="rId107" Type="http://schemas.openxmlformats.org/officeDocument/2006/relationships/hyperlink" Target="http://www.guildwoodtennis.com/" TargetMode="External"/><Relationship Id="rId289" Type="http://schemas.openxmlformats.org/officeDocument/2006/relationships/hyperlink" Target="https://www.toronto.ca/data/parks/prd/facilities/complex/343/index.html" TargetMode="External"/><Relationship Id="rId11" Type="http://schemas.openxmlformats.org/officeDocument/2006/relationships/hyperlink" Target="https://www.toronto.ca/data/parks/prd/facilities/complex/491/index.html" TargetMode="External"/><Relationship Id="rId53" Type="http://schemas.openxmlformats.org/officeDocument/2006/relationships/hyperlink" Target="https://www.toronto.ca/data/parks/prd/facilities/complex/215/index.html" TargetMode="External"/><Relationship Id="rId149" Type="http://schemas.openxmlformats.org/officeDocument/2006/relationships/hyperlink" Target="https://www.toronto.ca/data/parks/prd/facilities/complex/2025/index.html" TargetMode="External"/><Relationship Id="rId314" Type="http://schemas.openxmlformats.org/officeDocument/2006/relationships/hyperlink" Target="https://www.toronto.ca/data/parks/maps/index.html?marker=1471" TargetMode="External"/><Relationship Id="rId356" Type="http://schemas.openxmlformats.org/officeDocument/2006/relationships/hyperlink" Target="https://www.toronto.ca/data/parks/prd/facilities/complex/543/index.html" TargetMode="External"/><Relationship Id="rId398" Type="http://schemas.openxmlformats.org/officeDocument/2006/relationships/hyperlink" Target="https://www.toronto.ca/data/parks/prd/facilities/complex/508/index.html" TargetMode="External"/><Relationship Id="rId95" Type="http://schemas.openxmlformats.org/officeDocument/2006/relationships/hyperlink" Target="https://www.toronto.ca/data/parks/prd/facilities/complex/501/index.html" TargetMode="External"/><Relationship Id="rId160" Type="http://schemas.openxmlformats.org/officeDocument/2006/relationships/hyperlink" Target="https://www.toronto.ca/data/parks/prd/facilities/complex/424/index.html" TargetMode="External"/><Relationship Id="rId216" Type="http://schemas.openxmlformats.org/officeDocument/2006/relationships/hyperlink" Target="https://www.toronto.ca/data/parks/prd/facilities/complex/920/index.html" TargetMode="External"/><Relationship Id="rId258" Type="http://schemas.openxmlformats.org/officeDocument/2006/relationships/hyperlink" Target="https://www.toronto.ca/data/parks/prd/facilities/complex/937/index.html" TargetMode="External"/><Relationship Id="rId22" Type="http://schemas.openxmlformats.org/officeDocument/2006/relationships/hyperlink" Target="https://www.toronto.ca/data/parks/prd/facilities/complex/513/index.html" TargetMode="External"/><Relationship Id="rId64" Type="http://schemas.openxmlformats.org/officeDocument/2006/relationships/hyperlink" Target="https://www.toronto.ca/data/parks/maps/index.html?marker=629" TargetMode="External"/><Relationship Id="rId118" Type="http://schemas.openxmlformats.org/officeDocument/2006/relationships/hyperlink" Target="http://www.nyta.org/fountainhead_new.html" TargetMode="External"/><Relationship Id="rId325" Type="http://schemas.openxmlformats.org/officeDocument/2006/relationships/hyperlink" Target="https://www.toronto.ca/data/parks/maps/index.html?marker=877" TargetMode="External"/><Relationship Id="rId367" Type="http://schemas.openxmlformats.org/officeDocument/2006/relationships/hyperlink" Target="http://www.tournamentpark.com/" TargetMode="External"/><Relationship Id="rId171" Type="http://schemas.openxmlformats.org/officeDocument/2006/relationships/hyperlink" Target="https://www.toronto.ca/data/parks/prd/facilities/complex/665/index.html" TargetMode="External"/><Relationship Id="rId227" Type="http://schemas.openxmlformats.org/officeDocument/2006/relationships/hyperlink" Target="https://www.toronto.ca/data/parks/maps/index.html?marker=704" TargetMode="External"/><Relationship Id="rId269" Type="http://schemas.openxmlformats.org/officeDocument/2006/relationships/hyperlink" Target="https://www.toronto.ca/data/parks/prd/facilities/complex/859/index.html" TargetMode="External"/><Relationship Id="rId33" Type="http://schemas.openxmlformats.org/officeDocument/2006/relationships/hyperlink" Target="https://www.toronto.ca/data/parks/maps/index.html?marker=518" TargetMode="External"/><Relationship Id="rId129" Type="http://schemas.openxmlformats.org/officeDocument/2006/relationships/hyperlink" Target="https://www.toronto.ca/data/parks/maps/index.html?marker=644" TargetMode="External"/><Relationship Id="rId280" Type="http://schemas.openxmlformats.org/officeDocument/2006/relationships/hyperlink" Target="https://www.toronto.ca/data/parks/prd/facilities/complex/861/index.html" TargetMode="External"/><Relationship Id="rId336" Type="http://schemas.openxmlformats.org/officeDocument/2006/relationships/hyperlink" Target="https://www.toronto.ca/data/parks/maps/index.html?marker=761" TargetMode="External"/><Relationship Id="rId75" Type="http://schemas.openxmlformats.org/officeDocument/2006/relationships/hyperlink" Target="https://www.toronto.ca/data/parks/prd/facilities/complex/493/index.html" TargetMode="External"/><Relationship Id="rId140" Type="http://schemas.openxmlformats.org/officeDocument/2006/relationships/hyperlink" Target="https://www.toronto.ca/data/parks/maps/index.html?marker=651" TargetMode="External"/><Relationship Id="rId182" Type="http://schemas.openxmlformats.org/officeDocument/2006/relationships/hyperlink" Target="https://www.toronto.ca/data/parks/maps/index.html?marker=78" TargetMode="External"/><Relationship Id="rId378" Type="http://schemas.openxmlformats.org/officeDocument/2006/relationships/hyperlink" Target="https://www.toronto.ca/data/parks/maps/index.html?marker=772" TargetMode="External"/><Relationship Id="rId403" Type="http://schemas.openxmlformats.org/officeDocument/2006/relationships/hyperlink" Target="https://www.toronto.ca/data/parks/prd/facilities/complex/865/index.html" TargetMode="External"/><Relationship Id="rId6" Type="http://schemas.openxmlformats.org/officeDocument/2006/relationships/hyperlink" Target="https://www.toronto.ca/data/parks/maps/index.html?marker=1044" TargetMode="External"/><Relationship Id="rId238" Type="http://schemas.openxmlformats.org/officeDocument/2006/relationships/hyperlink" Target="https://www.toronto.ca/data/parks/prd/facilities/complex/854/index.html" TargetMode="External"/><Relationship Id="rId291" Type="http://schemas.openxmlformats.org/officeDocument/2006/relationships/hyperlink" Target="https://www.toronto.ca/data/parks/prd/facilities/complex/742/index.html" TargetMode="External"/><Relationship Id="rId305" Type="http://schemas.openxmlformats.org/officeDocument/2006/relationships/hyperlink" Target="https://www.toronto.ca/data/parks/prd/facilities/complex/747/index.html" TargetMode="External"/><Relationship Id="rId347" Type="http://schemas.openxmlformats.org/officeDocument/2006/relationships/hyperlink" Target="https://www.toronto.ca/data/parks/maps/index.html?marker=871" TargetMode="External"/><Relationship Id="rId44" Type="http://schemas.openxmlformats.org/officeDocument/2006/relationships/hyperlink" Target="https://www.toronto.ca/data/parks/prd/facilities/complex/2795/index.html" TargetMode="External"/><Relationship Id="rId86" Type="http://schemas.openxmlformats.org/officeDocument/2006/relationships/hyperlink" Target="https://www.toronto.ca/data/parks/prd/facilities/complex/2568/index.html" TargetMode="External"/><Relationship Id="rId151" Type="http://schemas.openxmlformats.org/officeDocument/2006/relationships/hyperlink" Target="https://www.toronto.ca/data/parks/maps/index.html?marker=2025" TargetMode="External"/><Relationship Id="rId389" Type="http://schemas.openxmlformats.org/officeDocument/2006/relationships/hyperlink" Target="https://www.toronto.ca/data/parks/prd/facilities/complex/808/index.html" TargetMode="External"/><Relationship Id="rId193" Type="http://schemas.openxmlformats.org/officeDocument/2006/relationships/hyperlink" Target="https://www.toronto.ca/data/parks/maps/index.html?marker=112" TargetMode="External"/><Relationship Id="rId207" Type="http://schemas.openxmlformats.org/officeDocument/2006/relationships/hyperlink" Target="https://www.toronto.ca/data/parks/prd/facilities/complex/922/index.html" TargetMode="External"/><Relationship Id="rId249" Type="http://schemas.openxmlformats.org/officeDocument/2006/relationships/hyperlink" Target="http://www.northbendaletennisclub.org/" TargetMode="External"/><Relationship Id="rId13" Type="http://schemas.openxmlformats.org/officeDocument/2006/relationships/hyperlink" Target="https://www.toronto.ca/data/parks/prd/facilities/complex/965/index.html" TargetMode="External"/><Relationship Id="rId109" Type="http://schemas.openxmlformats.org/officeDocument/2006/relationships/hyperlink" Target="https://www.toronto.ca/data/parks/prd/facilities/complex/127/index.html" TargetMode="External"/><Relationship Id="rId260" Type="http://schemas.openxmlformats.org/officeDocument/2006/relationships/hyperlink" Target="https://www.toronto.ca/data/parks/prd/facilities/complex/245/index.html" TargetMode="External"/><Relationship Id="rId316" Type="http://schemas.openxmlformats.org/officeDocument/2006/relationships/hyperlink" Target="http://www.senecahilltennis.com/" TargetMode="External"/><Relationship Id="rId55" Type="http://schemas.openxmlformats.org/officeDocument/2006/relationships/hyperlink" Target="https://www.toronto.ca/data/parks/maps/index.html?marker=215" TargetMode="External"/><Relationship Id="rId97" Type="http://schemas.openxmlformats.org/officeDocument/2006/relationships/hyperlink" Target="https://www.toronto.ca/data/parks/maps/index.html?marker=501" TargetMode="External"/><Relationship Id="rId120" Type="http://schemas.openxmlformats.org/officeDocument/2006/relationships/hyperlink" Target="https://www.toronto.ca/data/parks/prd/facilities/complex/843/index.html" TargetMode="External"/><Relationship Id="rId358" Type="http://schemas.openxmlformats.org/officeDocument/2006/relationships/hyperlink" Target="https://www.toronto.ca/data/parks/prd/facilities/complex/764/index.html" TargetMode="External"/><Relationship Id="rId162" Type="http://schemas.openxmlformats.org/officeDocument/2006/relationships/hyperlink" Target="https://www.toronto.ca/data/parks/prd/facilities/complex/663/index.html" TargetMode="External"/><Relationship Id="rId218" Type="http://schemas.openxmlformats.org/officeDocument/2006/relationships/hyperlink" Target="https://www.toronto.ca/data/parks/prd/facilities/complex/688/index.html" TargetMode="External"/><Relationship Id="rId271" Type="http://schemas.openxmlformats.org/officeDocument/2006/relationships/hyperlink" Target="https://www.toronto.ca/data/parks/prd/facilities/complex/859/index.html" TargetMode="External"/><Relationship Id="rId24" Type="http://schemas.openxmlformats.org/officeDocument/2006/relationships/hyperlink" Target="https://www.toronto.ca/data/parks/prd/facilities/complex/517/index.html" TargetMode="External"/><Relationship Id="rId66" Type="http://schemas.openxmlformats.org/officeDocument/2006/relationships/hyperlink" Target="https://www.toronto.ca/data/parks/maps/index.html?marker=632" TargetMode="External"/><Relationship Id="rId131" Type="http://schemas.openxmlformats.org/officeDocument/2006/relationships/hyperlink" Target="https://www.toronto.ca/data/parks/maps/index.html?marker=645" TargetMode="External"/><Relationship Id="rId327" Type="http://schemas.openxmlformats.org/officeDocument/2006/relationships/hyperlink" Target="https://www.toronto.ca/data/parks/maps/index.html?marker=2065" TargetMode="External"/><Relationship Id="rId369" Type="http://schemas.openxmlformats.org/officeDocument/2006/relationships/hyperlink" Target="https://www.toronto.ca/data/parks/prd/facilities/complex/934/index.html" TargetMode="External"/><Relationship Id="rId173" Type="http://schemas.openxmlformats.org/officeDocument/2006/relationships/hyperlink" Target="https://www.toronto.ca/data/parks/prd/facilities/complex/875/index.html" TargetMode="External"/><Relationship Id="rId229" Type="http://schemas.openxmlformats.org/officeDocument/2006/relationships/hyperlink" Target="https://www.toronto.ca/data/parks/maps/index.html?marker=791" TargetMode="External"/><Relationship Id="rId380" Type="http://schemas.openxmlformats.org/officeDocument/2006/relationships/hyperlink" Target="http://www.wanlesstennis.com/" TargetMode="External"/><Relationship Id="rId240" Type="http://schemas.openxmlformats.org/officeDocument/2006/relationships/hyperlink" Target="https://www.toronto.ca/data/parks/maps/index.html?marker=854" TargetMode="External"/><Relationship Id="rId35" Type="http://schemas.openxmlformats.org/officeDocument/2006/relationships/hyperlink" Target="http://www.benningtonheightstennis.org/" TargetMode="External"/><Relationship Id="rId77" Type="http://schemas.openxmlformats.org/officeDocument/2006/relationships/hyperlink" Target="https://www.toronto.ca/data/parks/prd/facilities/complex/935/index.html" TargetMode="External"/><Relationship Id="rId100" Type="http://schemas.openxmlformats.org/officeDocument/2006/relationships/hyperlink" Target="https://www.toronto.ca/data/parks/prd/facilities/complex/9/index.html" TargetMode="External"/><Relationship Id="rId282" Type="http://schemas.openxmlformats.org/officeDocument/2006/relationships/hyperlink" Target="https://www.toronto.ca/data/parks/prd/facilities/complex/861/index.html" TargetMode="External"/><Relationship Id="rId338" Type="http://schemas.openxmlformats.org/officeDocument/2006/relationships/hyperlink" Target="https://www.toronto.ca/data/parks/maps/index.html?marker=2750" TargetMode="External"/><Relationship Id="rId8" Type="http://schemas.openxmlformats.org/officeDocument/2006/relationships/hyperlink" Target="https://www.toronto.ca/data/parks/maps/index.html?marker=923" TargetMode="External"/><Relationship Id="rId142" Type="http://schemas.openxmlformats.org/officeDocument/2006/relationships/hyperlink" Target="http://www.henryfarmtennisclub.ca/" TargetMode="External"/><Relationship Id="rId184" Type="http://schemas.openxmlformats.org/officeDocument/2006/relationships/hyperlink" Target="https://www.toronto.ca/data/parks/maps/index.html?marker=959" TargetMode="External"/><Relationship Id="rId391" Type="http://schemas.openxmlformats.org/officeDocument/2006/relationships/hyperlink" Target="https://www.toronto.ca/data/parks/prd/facilities/complex/754/index.html" TargetMode="External"/><Relationship Id="rId405" Type="http://schemas.openxmlformats.org/officeDocument/2006/relationships/hyperlink" Target="https://www.toronto.ca/data/parks/maps/index.html?marker=865" TargetMode="External"/><Relationship Id="rId251" Type="http://schemas.openxmlformats.org/officeDocument/2006/relationships/hyperlink" Target="https://www.toronto.ca/data/parks/prd/facilities/complex/700/index.html" TargetMode="External"/><Relationship Id="rId46" Type="http://schemas.openxmlformats.org/officeDocument/2006/relationships/hyperlink" Target="https://www.toronto.ca/data/parks/prd/facilities/complex/465/index.html" TargetMode="External"/><Relationship Id="rId293" Type="http://schemas.openxmlformats.org/officeDocument/2006/relationships/hyperlink" Target="https://www.toronto.ca/data/parks/prd/facilities/complex/210/index.html" TargetMode="External"/><Relationship Id="rId307" Type="http://schemas.openxmlformats.org/officeDocument/2006/relationships/hyperlink" Target="https://www.toronto.ca/data/parks/prd/facilities/complex/235/index.html" TargetMode="External"/><Relationship Id="rId349" Type="http://schemas.openxmlformats.org/officeDocument/2006/relationships/hyperlink" Target="https://www.toronto.ca/data/parks/maps/index.html?marker=1021" TargetMode="External"/><Relationship Id="rId88" Type="http://schemas.openxmlformats.org/officeDocument/2006/relationships/hyperlink" Target="https://www.toronto.ca/data/parks/prd/facilities/complex/496/index.html" TargetMode="External"/><Relationship Id="rId111" Type="http://schemas.openxmlformats.org/officeDocument/2006/relationships/hyperlink" Target="https://www.toronto.ca/data/parks/prd/facilities/complex/312/index.html" TargetMode="External"/><Relationship Id="rId153" Type="http://schemas.openxmlformats.org/officeDocument/2006/relationships/hyperlink" Target="https://www.toronto.ca/data/parks/maps/index.html?marker=77" TargetMode="External"/><Relationship Id="rId195" Type="http://schemas.openxmlformats.org/officeDocument/2006/relationships/hyperlink" Target="https://www.toronto.ca/data/parks/maps/index.html?marker=847" TargetMode="External"/><Relationship Id="rId209" Type="http://schemas.openxmlformats.org/officeDocument/2006/relationships/hyperlink" Target="https://www.toronto.ca/data/parks/prd/facilities/complex/138/index.html" TargetMode="External"/><Relationship Id="rId360" Type="http://schemas.openxmlformats.org/officeDocument/2006/relationships/hyperlink" Target="https://www.toronto.ca/data/parks/maps/index.html?marker=764" TargetMode="External"/><Relationship Id="rId220" Type="http://schemas.openxmlformats.org/officeDocument/2006/relationships/hyperlink" Target="https://www.toronto.ca/data/parks/prd/facilities/complex/849/index.html" TargetMode="External"/><Relationship Id="rId15" Type="http://schemas.openxmlformats.org/officeDocument/2006/relationships/hyperlink" Target="https://www.toronto.ca/data/parks/prd/facilities/complex/42/index.html" TargetMode="External"/><Relationship Id="rId57" Type="http://schemas.openxmlformats.org/officeDocument/2006/relationships/hyperlink" Target="https://www.toronto.ca/data/parks/maps/index.html?marker=813" TargetMode="External"/><Relationship Id="rId262" Type="http://schemas.openxmlformats.org/officeDocument/2006/relationships/hyperlink" Target="https://www.toronto.ca/data/parks/prd/facilities/complex/857/index.html" TargetMode="External"/><Relationship Id="rId318" Type="http://schemas.openxmlformats.org/officeDocument/2006/relationships/hyperlink" Target="https://www.toronto.ca/data/parks/prd/facilities/complex/752/index.html" TargetMode="External"/><Relationship Id="rId99" Type="http://schemas.openxmlformats.org/officeDocument/2006/relationships/hyperlink" Target="https://www.toronto.ca/data/parks/maps/index.html?marker=948" TargetMode="External"/><Relationship Id="rId122" Type="http://schemas.openxmlformats.org/officeDocument/2006/relationships/hyperlink" Target="https://www.toronto.ca/data/parks/prd/facilities/complex/1068/index.html" TargetMode="External"/><Relationship Id="rId164" Type="http://schemas.openxmlformats.org/officeDocument/2006/relationships/hyperlink" Target="https://www.toronto.ca/data/parks/prd/facilities/complex/1012/index.html" TargetMode="External"/><Relationship Id="rId371" Type="http://schemas.openxmlformats.org/officeDocument/2006/relationships/hyperlink" Target="https://www.toronto.ca/data/parks/maps/index.html?marker=934" TargetMode="External"/><Relationship Id="rId26" Type="http://schemas.openxmlformats.org/officeDocument/2006/relationships/hyperlink" Target="https://www.toronto.ca/data/parks/prd/facilities/complex/219/index.html" TargetMode="External"/><Relationship Id="rId231" Type="http://schemas.openxmlformats.org/officeDocument/2006/relationships/hyperlink" Target="https://www.toronto.ca/data/parks/maps/index.html?marker=2036" TargetMode="External"/><Relationship Id="rId273" Type="http://schemas.openxmlformats.org/officeDocument/2006/relationships/hyperlink" Target="https://www.toronto.ca/data/parks/maps/index.html?marker=859" TargetMode="External"/><Relationship Id="rId329" Type="http://schemas.openxmlformats.org/officeDocument/2006/relationships/hyperlink" Target="http://www.winstonchurchilltennis.ca/" TargetMode="External"/><Relationship Id="rId68" Type="http://schemas.openxmlformats.org/officeDocument/2006/relationships/hyperlink" Target="https://booking.toronto.ca/booking/Facilities/FacilitiesSearchWizard.asp?SearchForReset=Y&amp;SearchFor=B&amp;facil_grp=tennis" TargetMode="External"/><Relationship Id="rId133" Type="http://schemas.openxmlformats.org/officeDocument/2006/relationships/hyperlink" Target="https://www.toronto.ca/data/parks/maps/index.html?marker=648" TargetMode="External"/><Relationship Id="rId175" Type="http://schemas.openxmlformats.org/officeDocument/2006/relationships/hyperlink" Target="https://www.toronto.ca/data/parks/prd/facilities/complex/155/index.html" TargetMode="External"/><Relationship Id="rId340" Type="http://schemas.openxmlformats.org/officeDocument/2006/relationships/hyperlink" Target="http://www.stephenleacock-tennis.ca/" TargetMode="External"/><Relationship Id="rId200" Type="http://schemas.openxmlformats.org/officeDocument/2006/relationships/hyperlink" Target="https://www.toronto.ca/data/parks/maps/index.html?marker=119" TargetMode="External"/><Relationship Id="rId382" Type="http://schemas.openxmlformats.org/officeDocument/2006/relationships/hyperlink" Target="https://www.toronto.ca/data/parks/prd/facilities/complex/773/index.html" TargetMode="External"/><Relationship Id="rId242" Type="http://schemas.openxmlformats.org/officeDocument/2006/relationships/hyperlink" Target="https://www.toronto.ca/data/parks/maps/index.html?marker=695" TargetMode="External"/><Relationship Id="rId284" Type="http://schemas.openxmlformats.org/officeDocument/2006/relationships/hyperlink" Target="https://www.toronto.ca/data/parks/prd/facilities/complex/167/index.html" TargetMode="External"/><Relationship Id="rId37" Type="http://schemas.openxmlformats.org/officeDocument/2006/relationships/hyperlink" Target="https://www.toronto.ca/data/parks/prd/facilities/complex/521/index.html" TargetMode="External"/><Relationship Id="rId79" Type="http://schemas.openxmlformats.org/officeDocument/2006/relationships/hyperlink" Target="https://www.toronto.ca/data/parks/prd/facilities/complex/494/index.html" TargetMode="External"/><Relationship Id="rId102" Type="http://schemas.openxmlformats.org/officeDocument/2006/relationships/hyperlink" Target="https://www.toronto.ca/data/parks/prd/facilities/complex/117/index.html" TargetMode="External"/><Relationship Id="rId144" Type="http://schemas.openxmlformats.org/officeDocument/2006/relationships/hyperlink" Target="https://www.toronto.ca/data/parks/prd/facilities/complex/2365/index.html" TargetMode="External"/><Relationship Id="rId90" Type="http://schemas.openxmlformats.org/officeDocument/2006/relationships/hyperlink" Target="https://www.toronto.ca/data/parks/maps/index.html?marker=496" TargetMode="External"/><Relationship Id="rId186" Type="http://schemas.openxmlformats.org/officeDocument/2006/relationships/hyperlink" Target="https://www.toronto.ca/data/parks/maps/index.html?marker=672" TargetMode="External"/><Relationship Id="rId351" Type="http://schemas.openxmlformats.org/officeDocument/2006/relationships/hyperlink" Target="https://www.toronto.ca/data/parks/maps/index.html?marker=763" TargetMode="External"/><Relationship Id="rId393" Type="http://schemas.openxmlformats.org/officeDocument/2006/relationships/hyperlink" Target="https://www.toronto.ca/data/parks/maps/index.html?marker=754" TargetMode="External"/><Relationship Id="rId407" Type="http://schemas.openxmlformats.org/officeDocument/2006/relationships/hyperlink" Target="http://www.wwtc.sprinterweb.net/" TargetMode="External"/><Relationship Id="rId211" Type="http://schemas.openxmlformats.org/officeDocument/2006/relationships/hyperlink" Target="https://www.toronto.ca/data/parks/maps/index.html?marker=138" TargetMode="External"/><Relationship Id="rId253" Type="http://schemas.openxmlformats.org/officeDocument/2006/relationships/hyperlink" Target="https://www.toronto.ca/data/parks/prd/facilities/complex/228/index.html" TargetMode="External"/><Relationship Id="rId295" Type="http://schemas.openxmlformats.org/officeDocument/2006/relationships/hyperlink" Target="https://www.toronto.ca/data/parks/maps/index.html?marker=210" TargetMode="External"/><Relationship Id="rId309" Type="http://schemas.openxmlformats.org/officeDocument/2006/relationships/hyperlink" Target="https://www.toronto.ca/data/parks/prd/facilities/complex/1748/index.html" TargetMode="External"/><Relationship Id="rId48" Type="http://schemas.openxmlformats.org/officeDocument/2006/relationships/hyperlink" Target="https://www.toronto.ca/data/parks/prd/facilities/complex/560/index.html" TargetMode="External"/><Relationship Id="rId113" Type="http://schemas.openxmlformats.org/officeDocument/2006/relationships/hyperlink" Target="https://www.toronto.ca/data/parks/prd/facilities/complex/572/index.html" TargetMode="External"/><Relationship Id="rId320" Type="http://schemas.openxmlformats.org/officeDocument/2006/relationships/hyperlink" Target="https://www.toronto.ca/data/parks/prd/facilities/complex/590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D11B-6233-8E48-A377-2C00D4F9C303}">
  <sheetPr filterMode="1"/>
  <dimension ref="A1:H427"/>
  <sheetViews>
    <sheetView topLeftCell="C1" workbookViewId="0">
      <selection activeCell="A11" sqref="A7:H11"/>
    </sheetView>
  </sheetViews>
  <sheetFormatPr baseColWidth="10" defaultColWidth="31.33203125" defaultRowHeight="16" x14ac:dyDescent="0.2"/>
  <sheetData>
    <row r="1" spans="1:8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7" x14ac:dyDescent="0.2">
      <c r="A2" s="3" t="s">
        <v>8</v>
      </c>
      <c r="B2" s="5" t="s">
        <v>9</v>
      </c>
      <c r="C2" s="13"/>
      <c r="D2" s="12" t="s">
        <v>13</v>
      </c>
      <c r="E2" s="13">
        <v>311</v>
      </c>
      <c r="F2" s="13" t="s">
        <v>14</v>
      </c>
      <c r="G2" s="13" t="s">
        <v>15</v>
      </c>
      <c r="H2" s="13">
        <v>4</v>
      </c>
    </row>
    <row r="3" spans="1:8" ht="17" x14ac:dyDescent="0.2">
      <c r="A3" s="1"/>
      <c r="B3" s="5" t="s">
        <v>10</v>
      </c>
      <c r="C3" s="13"/>
      <c r="D3" s="12"/>
      <c r="E3" s="13"/>
      <c r="F3" s="13"/>
      <c r="G3" s="13"/>
      <c r="H3" s="13"/>
    </row>
    <row r="4" spans="1:8" ht="17" x14ac:dyDescent="0.2">
      <c r="A4" s="4" t="s">
        <v>291</v>
      </c>
      <c r="B4" s="5" t="s">
        <v>11</v>
      </c>
      <c r="C4" s="13"/>
      <c r="D4" s="12"/>
      <c r="E4" s="13"/>
      <c r="F4" s="13"/>
      <c r="G4" s="13"/>
      <c r="H4" s="13"/>
    </row>
    <row r="5" spans="1:8" ht="17" x14ac:dyDescent="0.2">
      <c r="A5" s="3" t="s">
        <v>292</v>
      </c>
      <c r="B5" s="5" t="s">
        <v>12</v>
      </c>
      <c r="C5" s="13"/>
      <c r="D5" s="12"/>
      <c r="E5" s="13"/>
      <c r="F5" s="13"/>
      <c r="G5" s="13"/>
      <c r="H5" s="13"/>
    </row>
    <row r="6" spans="1:8" x14ac:dyDescent="0.2">
      <c r="A6" s="4" t="s">
        <v>293</v>
      </c>
      <c r="C6" s="13"/>
      <c r="D6" s="12"/>
      <c r="E6" s="13"/>
      <c r="F6" s="13"/>
      <c r="G6" s="13"/>
      <c r="H6" s="13"/>
    </row>
    <row r="7" spans="1:8" ht="17" x14ac:dyDescent="0.2">
      <c r="A7" s="3" t="s">
        <v>16</v>
      </c>
      <c r="B7" s="5" t="s">
        <v>17</v>
      </c>
      <c r="C7" s="13"/>
      <c r="D7" s="12" t="s">
        <v>13</v>
      </c>
      <c r="E7" s="13" t="s">
        <v>19</v>
      </c>
      <c r="F7" s="13" t="s">
        <v>14</v>
      </c>
      <c r="G7" s="13" t="s">
        <v>20</v>
      </c>
      <c r="H7" s="13">
        <v>3</v>
      </c>
    </row>
    <row r="8" spans="1:8" ht="17" x14ac:dyDescent="0.2">
      <c r="A8" s="1"/>
      <c r="B8" s="5" t="s">
        <v>18</v>
      </c>
      <c r="C8" s="13"/>
      <c r="D8" s="12"/>
      <c r="E8" s="13"/>
      <c r="F8" s="13"/>
      <c r="G8" s="13"/>
      <c r="H8" s="13"/>
    </row>
    <row r="9" spans="1:8" x14ac:dyDescent="0.2">
      <c r="A9" s="4" t="s">
        <v>294</v>
      </c>
      <c r="C9" s="13"/>
      <c r="D9" s="12"/>
      <c r="E9" s="13"/>
      <c r="F9" s="13"/>
      <c r="G9" s="13"/>
      <c r="H9" s="13"/>
    </row>
    <row r="10" spans="1:8" x14ac:dyDescent="0.2">
      <c r="A10" s="3" t="s">
        <v>295</v>
      </c>
      <c r="C10" s="13"/>
      <c r="D10" s="12"/>
      <c r="E10" s="13"/>
      <c r="F10" s="13"/>
      <c r="G10" s="13"/>
      <c r="H10" s="13"/>
    </row>
    <row r="11" spans="1:8" x14ac:dyDescent="0.2">
      <c r="A11" s="4" t="s">
        <v>293</v>
      </c>
      <c r="C11" s="13"/>
      <c r="D11" s="12"/>
      <c r="E11" s="13"/>
      <c r="F11" s="13"/>
      <c r="G11" s="13"/>
      <c r="H11" s="13"/>
    </row>
    <row r="12" spans="1:8" ht="17" hidden="1" x14ac:dyDescent="0.2">
      <c r="A12" s="3" t="s">
        <v>21</v>
      </c>
      <c r="B12" s="5"/>
      <c r="C12" s="5"/>
      <c r="D12" s="3" t="s">
        <v>13</v>
      </c>
      <c r="E12" s="5">
        <v>311</v>
      </c>
      <c r="F12" s="5" t="s">
        <v>22</v>
      </c>
      <c r="G12" s="5" t="s">
        <v>15</v>
      </c>
      <c r="H12" s="5">
        <v>3</v>
      </c>
    </row>
    <row r="13" spans="1:8" ht="17" hidden="1" x14ac:dyDescent="0.2">
      <c r="A13" s="3" t="s">
        <v>23</v>
      </c>
      <c r="B13" s="5"/>
      <c r="C13" s="5" t="s">
        <v>15</v>
      </c>
      <c r="D13" s="3" t="s">
        <v>13</v>
      </c>
      <c r="E13" s="5">
        <v>311</v>
      </c>
      <c r="F13" s="5" t="s">
        <v>22</v>
      </c>
      <c r="G13" s="5" t="s">
        <v>20</v>
      </c>
      <c r="H13" s="5">
        <v>2</v>
      </c>
    </row>
    <row r="14" spans="1:8" ht="17" hidden="1" x14ac:dyDescent="0.2">
      <c r="A14" s="3" t="s">
        <v>24</v>
      </c>
      <c r="B14" s="5"/>
      <c r="C14" s="5"/>
      <c r="D14" s="3" t="s">
        <v>13</v>
      </c>
      <c r="E14" s="5">
        <v>311</v>
      </c>
      <c r="F14" s="5" t="s">
        <v>22</v>
      </c>
      <c r="G14" s="5" t="s">
        <v>20</v>
      </c>
      <c r="H14" s="5">
        <v>3</v>
      </c>
    </row>
    <row r="15" spans="1:8" ht="17" hidden="1" x14ac:dyDescent="0.2">
      <c r="A15" s="3" t="s">
        <v>25</v>
      </c>
      <c r="B15" s="5"/>
      <c r="C15" s="5" t="s">
        <v>15</v>
      </c>
      <c r="D15" s="3" t="s">
        <v>13</v>
      </c>
      <c r="E15" s="5">
        <v>311</v>
      </c>
      <c r="F15" s="5" t="s">
        <v>22</v>
      </c>
      <c r="G15" s="5" t="s">
        <v>15</v>
      </c>
      <c r="H15" s="5">
        <v>4</v>
      </c>
    </row>
    <row r="16" spans="1:8" ht="17" hidden="1" x14ac:dyDescent="0.2">
      <c r="A16" s="3" t="s">
        <v>26</v>
      </c>
      <c r="B16" s="5"/>
      <c r="C16" s="5" t="s">
        <v>15</v>
      </c>
      <c r="D16" s="3" t="s">
        <v>13</v>
      </c>
      <c r="E16" s="5">
        <v>311</v>
      </c>
      <c r="F16" s="5" t="s">
        <v>22</v>
      </c>
      <c r="G16" s="5" t="s">
        <v>20</v>
      </c>
      <c r="H16" s="5">
        <v>1</v>
      </c>
    </row>
    <row r="17" spans="1:8" ht="17" hidden="1" x14ac:dyDescent="0.2">
      <c r="A17" s="3" t="s">
        <v>27</v>
      </c>
      <c r="B17" s="5"/>
      <c r="C17" s="5"/>
      <c r="D17" s="3" t="s">
        <v>13</v>
      </c>
      <c r="E17" s="5">
        <v>311</v>
      </c>
      <c r="F17" s="5" t="s">
        <v>22</v>
      </c>
      <c r="G17" s="5" t="s">
        <v>15</v>
      </c>
      <c r="H17" s="5">
        <v>3</v>
      </c>
    </row>
    <row r="18" spans="1:8" ht="17" x14ac:dyDescent="0.2">
      <c r="A18" s="3" t="s">
        <v>28</v>
      </c>
      <c r="B18" s="5" t="s">
        <v>29</v>
      </c>
      <c r="C18" s="13"/>
      <c r="D18" s="12" t="s">
        <v>13</v>
      </c>
      <c r="E18" s="13" t="s">
        <v>31</v>
      </c>
      <c r="F18" s="13" t="s">
        <v>14</v>
      </c>
      <c r="G18" s="13" t="s">
        <v>15</v>
      </c>
      <c r="H18" s="13">
        <v>4</v>
      </c>
    </row>
    <row r="19" spans="1:8" ht="17" x14ac:dyDescent="0.2">
      <c r="A19" s="1"/>
      <c r="B19" s="5" t="s">
        <v>30</v>
      </c>
      <c r="C19" s="13"/>
      <c r="D19" s="12"/>
      <c r="E19" s="13"/>
      <c r="F19" s="13"/>
      <c r="G19" s="13"/>
      <c r="H19" s="13"/>
    </row>
    <row r="20" spans="1:8" x14ac:dyDescent="0.2">
      <c r="A20" s="4" t="s">
        <v>296</v>
      </c>
      <c r="C20" s="13"/>
      <c r="D20" s="12"/>
      <c r="E20" s="13"/>
      <c r="F20" s="13"/>
      <c r="G20" s="13"/>
      <c r="H20" s="13"/>
    </row>
    <row r="21" spans="1:8" x14ac:dyDescent="0.2">
      <c r="A21" s="3" t="s">
        <v>297</v>
      </c>
      <c r="C21" s="13"/>
      <c r="D21" s="12"/>
      <c r="E21" s="13"/>
      <c r="F21" s="13"/>
      <c r="G21" s="13"/>
      <c r="H21" s="13"/>
    </row>
    <row r="22" spans="1:8" x14ac:dyDescent="0.2">
      <c r="A22" s="4" t="s">
        <v>293</v>
      </c>
      <c r="C22" s="13"/>
      <c r="D22" s="12"/>
      <c r="E22" s="13"/>
      <c r="F22" s="13"/>
      <c r="G22" s="13"/>
      <c r="H22" s="13"/>
    </row>
    <row r="23" spans="1:8" ht="17" hidden="1" x14ac:dyDescent="0.2">
      <c r="A23" s="3" t="s">
        <v>32</v>
      </c>
      <c r="B23" s="5"/>
      <c r="C23" s="5" t="s">
        <v>15</v>
      </c>
      <c r="D23" s="3" t="s">
        <v>13</v>
      </c>
      <c r="E23" s="5">
        <v>311</v>
      </c>
      <c r="F23" s="5" t="s">
        <v>22</v>
      </c>
      <c r="G23" s="5" t="s">
        <v>15</v>
      </c>
      <c r="H23" s="5">
        <v>2</v>
      </c>
    </row>
    <row r="24" spans="1:8" ht="17" hidden="1" x14ac:dyDescent="0.2">
      <c r="A24" s="3" t="s">
        <v>33</v>
      </c>
      <c r="B24" s="5"/>
      <c r="C24" s="5"/>
      <c r="D24" s="3" t="s">
        <v>13</v>
      </c>
      <c r="E24" s="5">
        <v>311</v>
      </c>
      <c r="F24" s="5" t="s">
        <v>22</v>
      </c>
      <c r="G24" s="5" t="s">
        <v>20</v>
      </c>
      <c r="H24" s="5">
        <v>3</v>
      </c>
    </row>
    <row r="25" spans="1:8" x14ac:dyDescent="0.2">
      <c r="A25" s="3" t="s">
        <v>34</v>
      </c>
      <c r="B25" s="13" t="s">
        <v>35</v>
      </c>
      <c r="C25" s="13"/>
      <c r="D25" s="12" t="s">
        <v>13</v>
      </c>
      <c r="E25" s="13" t="s">
        <v>36</v>
      </c>
      <c r="F25" s="13" t="s">
        <v>14</v>
      </c>
      <c r="G25" s="13" t="s">
        <v>15</v>
      </c>
      <c r="H25" s="13">
        <v>10</v>
      </c>
    </row>
    <row r="26" spans="1:8" x14ac:dyDescent="0.2">
      <c r="A26" s="1"/>
      <c r="B26" s="13"/>
      <c r="C26" s="13"/>
      <c r="D26" s="12"/>
      <c r="E26" s="13"/>
      <c r="F26" s="13"/>
      <c r="G26" s="13"/>
      <c r="H26" s="13"/>
    </row>
    <row r="27" spans="1:8" x14ac:dyDescent="0.2">
      <c r="A27" s="4" t="s">
        <v>298</v>
      </c>
      <c r="B27" s="13"/>
      <c r="C27" s="13"/>
      <c r="D27" s="12"/>
      <c r="E27" s="13"/>
      <c r="F27" s="13"/>
      <c r="G27" s="13"/>
      <c r="H27" s="13"/>
    </row>
    <row r="28" spans="1:8" x14ac:dyDescent="0.2">
      <c r="A28" s="3" t="s">
        <v>299</v>
      </c>
      <c r="B28" s="13"/>
      <c r="C28" s="13"/>
      <c r="D28" s="12"/>
      <c r="E28" s="13"/>
      <c r="F28" s="13"/>
      <c r="G28" s="13"/>
      <c r="H28" s="13"/>
    </row>
    <row r="29" spans="1:8" x14ac:dyDescent="0.2">
      <c r="A29" s="4" t="s">
        <v>293</v>
      </c>
      <c r="B29" s="13"/>
      <c r="C29" s="13"/>
      <c r="D29" s="12"/>
      <c r="E29" s="13"/>
      <c r="F29" s="13"/>
      <c r="G29" s="13"/>
      <c r="H29" s="13"/>
    </row>
    <row r="30" spans="1:8" ht="17" hidden="1" x14ac:dyDescent="0.2">
      <c r="A30" s="3" t="s">
        <v>37</v>
      </c>
      <c r="B30" s="5"/>
      <c r="C30" s="5"/>
      <c r="D30" s="3" t="s">
        <v>13</v>
      </c>
      <c r="E30" s="5">
        <v>311</v>
      </c>
      <c r="F30" s="5" t="s">
        <v>22</v>
      </c>
      <c r="G30" s="5" t="s">
        <v>20</v>
      </c>
      <c r="H30" s="5">
        <v>3</v>
      </c>
    </row>
    <row r="31" spans="1:8" ht="17" x14ac:dyDescent="0.2">
      <c r="A31" s="3" t="s">
        <v>38</v>
      </c>
      <c r="B31" s="5" t="s">
        <v>39</v>
      </c>
      <c r="C31" s="13"/>
      <c r="D31" s="12" t="s">
        <v>13</v>
      </c>
      <c r="E31" s="13" t="s">
        <v>41</v>
      </c>
      <c r="F31" s="13" t="s">
        <v>14</v>
      </c>
      <c r="G31" s="13" t="s">
        <v>15</v>
      </c>
      <c r="H31" s="13">
        <v>5</v>
      </c>
    </row>
    <row r="32" spans="1:8" ht="17" x14ac:dyDescent="0.2">
      <c r="A32" s="1"/>
      <c r="B32" s="5" t="s">
        <v>40</v>
      </c>
      <c r="C32" s="13"/>
      <c r="D32" s="12"/>
      <c r="E32" s="13"/>
      <c r="F32" s="13"/>
      <c r="G32" s="13"/>
      <c r="H32" s="13"/>
    </row>
    <row r="33" spans="1:8" x14ac:dyDescent="0.2">
      <c r="A33" s="4" t="s">
        <v>300</v>
      </c>
      <c r="C33" s="13"/>
      <c r="D33" s="12"/>
      <c r="E33" s="13"/>
      <c r="F33" s="13"/>
      <c r="G33" s="13"/>
      <c r="H33" s="13"/>
    </row>
    <row r="34" spans="1:8" x14ac:dyDescent="0.2">
      <c r="A34" s="3" t="s">
        <v>301</v>
      </c>
      <c r="C34" s="13"/>
      <c r="D34" s="12"/>
      <c r="E34" s="13"/>
      <c r="F34" s="13"/>
      <c r="G34" s="13"/>
      <c r="H34" s="13"/>
    </row>
    <row r="35" spans="1:8" x14ac:dyDescent="0.2">
      <c r="A35" s="4" t="s">
        <v>293</v>
      </c>
      <c r="C35" s="13"/>
      <c r="D35" s="12"/>
      <c r="E35" s="13"/>
      <c r="F35" s="13"/>
      <c r="G35" s="13"/>
      <c r="H35" s="13"/>
    </row>
    <row r="36" spans="1:8" ht="17" x14ac:dyDescent="0.2">
      <c r="A36" s="3" t="s">
        <v>42</v>
      </c>
      <c r="B36" s="5" t="s">
        <v>43</v>
      </c>
      <c r="C36" s="13"/>
      <c r="D36" s="12" t="s">
        <v>13</v>
      </c>
      <c r="E36" s="13">
        <v>311</v>
      </c>
      <c r="F36" s="13" t="s">
        <v>14</v>
      </c>
      <c r="G36" s="13" t="s">
        <v>15</v>
      </c>
      <c r="H36" s="13">
        <v>2</v>
      </c>
    </row>
    <row r="37" spans="1:8" ht="17" x14ac:dyDescent="0.2">
      <c r="A37" s="1"/>
      <c r="B37" s="5" t="s">
        <v>44</v>
      </c>
      <c r="C37" s="13"/>
      <c r="D37" s="12"/>
      <c r="E37" s="13"/>
      <c r="F37" s="13"/>
      <c r="G37" s="13"/>
      <c r="H37" s="13"/>
    </row>
    <row r="38" spans="1:8" x14ac:dyDescent="0.2">
      <c r="A38" s="4" t="s">
        <v>302</v>
      </c>
      <c r="C38" s="13"/>
      <c r="D38" s="12"/>
      <c r="E38" s="13"/>
      <c r="F38" s="13"/>
      <c r="G38" s="13"/>
      <c r="H38" s="13"/>
    </row>
    <row r="39" spans="1:8" x14ac:dyDescent="0.2">
      <c r="A39" s="3" t="s">
        <v>303</v>
      </c>
      <c r="C39" s="13"/>
      <c r="D39" s="12"/>
      <c r="E39" s="13"/>
      <c r="F39" s="13"/>
      <c r="G39" s="13"/>
      <c r="H39" s="13"/>
    </row>
    <row r="40" spans="1:8" x14ac:dyDescent="0.2">
      <c r="A40" s="4" t="s">
        <v>293</v>
      </c>
      <c r="C40" s="13"/>
      <c r="D40" s="12"/>
      <c r="E40" s="13"/>
      <c r="F40" s="13"/>
      <c r="G40" s="13"/>
      <c r="H40" s="13"/>
    </row>
    <row r="41" spans="1:8" ht="17" hidden="1" x14ac:dyDescent="0.2">
      <c r="A41" s="3" t="s">
        <v>45</v>
      </c>
      <c r="B41" s="5"/>
      <c r="C41" s="5" t="s">
        <v>15</v>
      </c>
      <c r="D41" s="3" t="s">
        <v>13</v>
      </c>
      <c r="E41" s="5">
        <v>311</v>
      </c>
      <c r="F41" s="5" t="s">
        <v>22</v>
      </c>
      <c r="G41" s="5" t="s">
        <v>15</v>
      </c>
      <c r="H41" s="5">
        <v>3</v>
      </c>
    </row>
    <row r="42" spans="1:8" ht="17" hidden="1" x14ac:dyDescent="0.2">
      <c r="A42" s="3" t="s">
        <v>46</v>
      </c>
      <c r="B42" s="5"/>
      <c r="C42" s="5" t="s">
        <v>15</v>
      </c>
      <c r="D42" s="3" t="s">
        <v>13</v>
      </c>
      <c r="E42" s="5">
        <v>311</v>
      </c>
      <c r="F42" s="5" t="s">
        <v>22</v>
      </c>
      <c r="G42" s="5" t="s">
        <v>15</v>
      </c>
      <c r="H42" s="5">
        <v>2</v>
      </c>
    </row>
    <row r="43" spans="1:8" hidden="1" x14ac:dyDescent="0.2">
      <c r="A43" s="3" t="s">
        <v>47</v>
      </c>
      <c r="B43" s="13"/>
      <c r="C43" s="13" t="s">
        <v>15</v>
      </c>
      <c r="D43" s="12" t="s">
        <v>13</v>
      </c>
      <c r="E43" s="13">
        <v>311</v>
      </c>
      <c r="F43" s="13" t="s">
        <v>22</v>
      </c>
      <c r="G43" s="13" t="s">
        <v>15</v>
      </c>
      <c r="H43" s="13">
        <v>2</v>
      </c>
    </row>
    <row r="44" spans="1:8" x14ac:dyDescent="0.2">
      <c r="A44" s="1"/>
      <c r="B44" s="13"/>
      <c r="C44" s="13"/>
      <c r="D44" s="12"/>
      <c r="E44" s="13"/>
      <c r="F44" s="13"/>
      <c r="G44" s="13"/>
      <c r="H44" s="13"/>
    </row>
    <row r="45" spans="1:8" x14ac:dyDescent="0.2">
      <c r="A45" s="3" t="s">
        <v>304</v>
      </c>
      <c r="B45" s="13"/>
      <c r="C45" s="13"/>
      <c r="D45" s="12"/>
      <c r="E45" s="13"/>
      <c r="F45" s="13"/>
      <c r="G45" s="13"/>
      <c r="H45" s="13"/>
    </row>
    <row r="46" spans="1:8" ht="17" hidden="1" x14ac:dyDescent="0.2">
      <c r="A46" s="3" t="s">
        <v>48</v>
      </c>
      <c r="B46" s="5"/>
      <c r="C46" s="5"/>
      <c r="D46" s="3" t="s">
        <v>13</v>
      </c>
      <c r="E46" s="5">
        <v>311</v>
      </c>
      <c r="F46" s="5" t="s">
        <v>22</v>
      </c>
      <c r="G46" s="5" t="s">
        <v>20</v>
      </c>
      <c r="H46" s="5">
        <v>2</v>
      </c>
    </row>
    <row r="47" spans="1:8" ht="17" x14ac:dyDescent="0.2">
      <c r="A47" s="3" t="s">
        <v>49</v>
      </c>
      <c r="B47" s="5" t="s">
        <v>50</v>
      </c>
      <c r="C47" s="13"/>
      <c r="D47" s="12" t="s">
        <v>13</v>
      </c>
      <c r="E47" s="13" t="s">
        <v>52</v>
      </c>
      <c r="F47" s="13" t="s">
        <v>14</v>
      </c>
      <c r="G47" s="13" t="s">
        <v>15</v>
      </c>
      <c r="H47" s="13">
        <v>6</v>
      </c>
    </row>
    <row r="48" spans="1:8" ht="17" x14ac:dyDescent="0.2">
      <c r="A48" s="1"/>
      <c r="B48" s="5" t="s">
        <v>51</v>
      </c>
      <c r="C48" s="13"/>
      <c r="D48" s="12"/>
      <c r="E48" s="13"/>
      <c r="F48" s="13"/>
      <c r="G48" s="13"/>
      <c r="H48" s="13"/>
    </row>
    <row r="49" spans="1:8" x14ac:dyDescent="0.2">
      <c r="A49" s="4" t="s">
        <v>305</v>
      </c>
      <c r="C49" s="13"/>
      <c r="D49" s="12"/>
      <c r="E49" s="13"/>
      <c r="F49" s="13"/>
      <c r="G49" s="13"/>
      <c r="H49" s="13"/>
    </row>
    <row r="50" spans="1:8" x14ac:dyDescent="0.2">
      <c r="A50" s="4" t="s">
        <v>306</v>
      </c>
      <c r="C50" s="13"/>
      <c r="D50" s="12"/>
      <c r="E50" s="13"/>
      <c r="F50" s="13"/>
      <c r="G50" s="13"/>
      <c r="H50" s="13"/>
    </row>
    <row r="51" spans="1:8" x14ac:dyDescent="0.2">
      <c r="A51" s="4" t="s">
        <v>293</v>
      </c>
      <c r="C51" s="13"/>
      <c r="D51" s="12"/>
      <c r="E51" s="13"/>
      <c r="F51" s="13"/>
      <c r="G51" s="13"/>
      <c r="H51" s="13"/>
    </row>
    <row r="52" spans="1:8" x14ac:dyDescent="0.2">
      <c r="A52" s="3" t="s">
        <v>53</v>
      </c>
      <c r="B52" s="13"/>
      <c r="C52" s="13"/>
      <c r="D52" s="12" t="s">
        <v>13</v>
      </c>
      <c r="E52" s="13">
        <v>311</v>
      </c>
      <c r="F52" s="13" t="s">
        <v>14</v>
      </c>
      <c r="G52" s="13" t="s">
        <v>15</v>
      </c>
      <c r="H52" s="13">
        <v>4</v>
      </c>
    </row>
    <row r="53" spans="1:8" x14ac:dyDescent="0.2">
      <c r="A53" s="1"/>
      <c r="B53" s="13"/>
      <c r="C53" s="13"/>
      <c r="D53" s="12"/>
      <c r="E53" s="13"/>
      <c r="F53" s="13"/>
      <c r="G53" s="13"/>
      <c r="H53" s="13"/>
    </row>
    <row r="54" spans="1:8" x14ac:dyDescent="0.2">
      <c r="A54" s="4" t="s">
        <v>307</v>
      </c>
      <c r="B54" s="13"/>
      <c r="C54" s="13"/>
      <c r="D54" s="12"/>
      <c r="E54" s="13"/>
      <c r="F54" s="13"/>
      <c r="G54" s="13"/>
      <c r="H54" s="13"/>
    </row>
    <row r="55" spans="1:8" ht="17" x14ac:dyDescent="0.2">
      <c r="A55" s="3" t="s">
        <v>54</v>
      </c>
      <c r="B55" s="5" t="s">
        <v>29</v>
      </c>
      <c r="C55" s="13"/>
      <c r="D55" s="12" t="s">
        <v>13</v>
      </c>
      <c r="E55" s="13">
        <v>311</v>
      </c>
      <c r="F55" s="13" t="s">
        <v>14</v>
      </c>
      <c r="G55" s="13" t="s">
        <v>15</v>
      </c>
      <c r="H55" s="13">
        <v>3</v>
      </c>
    </row>
    <row r="56" spans="1:8" ht="17" x14ac:dyDescent="0.2">
      <c r="A56" s="1"/>
      <c r="B56" s="5" t="s">
        <v>30</v>
      </c>
      <c r="C56" s="13"/>
      <c r="D56" s="12"/>
      <c r="E56" s="13"/>
      <c r="F56" s="13"/>
      <c r="G56" s="13"/>
      <c r="H56" s="13"/>
    </row>
    <row r="57" spans="1:8" ht="17" x14ac:dyDescent="0.2">
      <c r="A57" s="4" t="s">
        <v>308</v>
      </c>
      <c r="B57" s="5" t="s">
        <v>55</v>
      </c>
      <c r="C57" s="13"/>
      <c r="D57" s="12"/>
      <c r="E57" s="13"/>
      <c r="F57" s="13"/>
      <c r="G57" s="13"/>
      <c r="H57" s="13"/>
    </row>
    <row r="58" spans="1:8" x14ac:dyDescent="0.2">
      <c r="A58" s="3" t="s">
        <v>309</v>
      </c>
      <c r="C58" s="13"/>
      <c r="D58" s="12"/>
      <c r="E58" s="13"/>
      <c r="F58" s="13"/>
      <c r="G58" s="13"/>
      <c r="H58" s="13"/>
    </row>
    <row r="59" spans="1:8" x14ac:dyDescent="0.2">
      <c r="A59" s="4" t="s">
        <v>293</v>
      </c>
      <c r="C59" s="13"/>
      <c r="D59" s="12"/>
      <c r="E59" s="13"/>
      <c r="F59" s="13"/>
      <c r="G59" s="13"/>
      <c r="H59" s="13"/>
    </row>
    <row r="60" spans="1:8" ht="17" x14ac:dyDescent="0.2">
      <c r="A60" s="3" t="s">
        <v>56</v>
      </c>
      <c r="B60" s="5" t="s">
        <v>57</v>
      </c>
      <c r="C60" s="13"/>
      <c r="D60" s="12" t="s">
        <v>13</v>
      </c>
      <c r="E60" s="13" t="s">
        <v>59</v>
      </c>
      <c r="F60" s="13" t="s">
        <v>14</v>
      </c>
      <c r="G60" s="13" t="s">
        <v>15</v>
      </c>
      <c r="H60" s="13">
        <v>4</v>
      </c>
    </row>
    <row r="61" spans="1:8" ht="17" x14ac:dyDescent="0.2">
      <c r="A61" s="1"/>
      <c r="B61" s="5" t="s">
        <v>58</v>
      </c>
      <c r="C61" s="13"/>
      <c r="D61" s="12"/>
      <c r="E61" s="13"/>
      <c r="F61" s="13"/>
      <c r="G61" s="13"/>
      <c r="H61" s="13"/>
    </row>
    <row r="62" spans="1:8" x14ac:dyDescent="0.2">
      <c r="A62" s="4" t="s">
        <v>310</v>
      </c>
      <c r="C62" s="13"/>
      <c r="D62" s="12"/>
      <c r="E62" s="13"/>
      <c r="F62" s="13"/>
      <c r="G62" s="13"/>
      <c r="H62" s="13"/>
    </row>
    <row r="63" spans="1:8" x14ac:dyDescent="0.2">
      <c r="A63" s="3" t="s">
        <v>311</v>
      </c>
      <c r="C63" s="13"/>
      <c r="D63" s="12"/>
      <c r="E63" s="13"/>
      <c r="F63" s="13"/>
      <c r="G63" s="13"/>
      <c r="H63" s="13"/>
    </row>
    <row r="64" spans="1:8" x14ac:dyDescent="0.2">
      <c r="A64" s="4" t="s">
        <v>293</v>
      </c>
      <c r="C64" s="13"/>
      <c r="D64" s="12"/>
      <c r="E64" s="13"/>
      <c r="F64" s="13"/>
      <c r="G64" s="13"/>
      <c r="H64" s="13"/>
    </row>
    <row r="65" spans="1:8" ht="17" hidden="1" x14ac:dyDescent="0.2">
      <c r="A65" s="3" t="s">
        <v>60</v>
      </c>
      <c r="B65" s="5"/>
      <c r="C65" s="5"/>
      <c r="D65" s="3" t="s">
        <v>13</v>
      </c>
      <c r="E65" s="5">
        <v>311</v>
      </c>
      <c r="F65" s="5" t="s">
        <v>22</v>
      </c>
      <c r="G65" s="5" t="s">
        <v>15</v>
      </c>
      <c r="H65" s="5">
        <v>3</v>
      </c>
    </row>
    <row r="66" spans="1:8" ht="17" hidden="1" x14ac:dyDescent="0.2">
      <c r="A66" s="3" t="s">
        <v>61</v>
      </c>
      <c r="B66" s="5"/>
      <c r="C66" s="5"/>
      <c r="D66" s="3" t="s">
        <v>13</v>
      </c>
      <c r="E66" s="5">
        <v>311</v>
      </c>
      <c r="F66" s="5" t="s">
        <v>22</v>
      </c>
      <c r="G66" s="5" t="s">
        <v>20</v>
      </c>
      <c r="H66" s="5">
        <v>2</v>
      </c>
    </row>
    <row r="67" spans="1:8" ht="17" x14ac:dyDescent="0.2">
      <c r="A67" s="3" t="s">
        <v>62</v>
      </c>
      <c r="B67" s="5" t="s">
        <v>63</v>
      </c>
      <c r="C67" s="13"/>
      <c r="D67" s="12" t="s">
        <v>13</v>
      </c>
      <c r="E67" s="13" t="s">
        <v>64</v>
      </c>
      <c r="F67" s="13" t="s">
        <v>14</v>
      </c>
      <c r="G67" s="13" t="s">
        <v>15</v>
      </c>
      <c r="H67" s="13">
        <v>4</v>
      </c>
    </row>
    <row r="68" spans="1:8" ht="17" x14ac:dyDescent="0.2">
      <c r="A68" s="1"/>
      <c r="B68" s="5" t="s">
        <v>51</v>
      </c>
      <c r="C68" s="13"/>
      <c r="D68" s="12"/>
      <c r="E68" s="13"/>
      <c r="F68" s="13"/>
      <c r="G68" s="13"/>
      <c r="H68" s="13"/>
    </row>
    <row r="69" spans="1:8" x14ac:dyDescent="0.2">
      <c r="A69" s="4" t="s">
        <v>312</v>
      </c>
      <c r="C69" s="13"/>
      <c r="D69" s="12"/>
      <c r="E69" s="13"/>
      <c r="F69" s="13"/>
      <c r="G69" s="13"/>
      <c r="H69" s="13"/>
    </row>
    <row r="70" spans="1:8" x14ac:dyDescent="0.2">
      <c r="A70" s="3" t="s">
        <v>313</v>
      </c>
      <c r="C70" s="13"/>
      <c r="D70" s="12"/>
      <c r="E70" s="13"/>
      <c r="F70" s="13"/>
      <c r="G70" s="13"/>
      <c r="H70" s="13"/>
    </row>
    <row r="71" spans="1:8" x14ac:dyDescent="0.2">
      <c r="A71" s="4" t="s">
        <v>293</v>
      </c>
      <c r="C71" s="13"/>
      <c r="D71" s="12"/>
      <c r="E71" s="13"/>
      <c r="F71" s="13"/>
      <c r="G71" s="13"/>
      <c r="H71" s="13"/>
    </row>
    <row r="72" spans="1:8" ht="17" hidden="1" x14ac:dyDescent="0.2">
      <c r="A72" s="3" t="s">
        <v>65</v>
      </c>
      <c r="B72" s="5"/>
      <c r="C72" s="5"/>
      <c r="D72" s="3" t="s">
        <v>13</v>
      </c>
      <c r="E72" s="5">
        <v>311</v>
      </c>
      <c r="F72" s="5" t="s">
        <v>22</v>
      </c>
      <c r="G72" s="5" t="s">
        <v>15</v>
      </c>
      <c r="H72" s="5">
        <v>4</v>
      </c>
    </row>
    <row r="73" spans="1:8" ht="17" hidden="1" x14ac:dyDescent="0.2">
      <c r="A73" s="3" t="s">
        <v>66</v>
      </c>
      <c r="B73" s="5"/>
      <c r="C73" s="5" t="s">
        <v>15</v>
      </c>
      <c r="D73" s="3" t="s">
        <v>13</v>
      </c>
      <c r="E73" s="5">
        <v>311</v>
      </c>
      <c r="F73" s="5" t="s">
        <v>22</v>
      </c>
      <c r="G73" s="5" t="s">
        <v>20</v>
      </c>
      <c r="H73" s="5">
        <v>2</v>
      </c>
    </row>
    <row r="74" spans="1:8" hidden="1" x14ac:dyDescent="0.2">
      <c r="A74" s="3" t="s">
        <v>67</v>
      </c>
      <c r="B74" s="13"/>
      <c r="C74" s="13"/>
      <c r="D74" s="12" t="s">
        <v>13</v>
      </c>
      <c r="E74" s="13">
        <v>311</v>
      </c>
      <c r="F74" s="13" t="s">
        <v>22</v>
      </c>
      <c r="G74" s="13" t="s">
        <v>20</v>
      </c>
      <c r="H74" s="13">
        <v>2</v>
      </c>
    </row>
    <row r="75" spans="1:8" x14ac:dyDescent="0.2">
      <c r="A75" s="1"/>
      <c r="B75" s="13"/>
      <c r="C75" s="13"/>
      <c r="D75" s="12"/>
      <c r="E75" s="13"/>
      <c r="F75" s="13"/>
      <c r="G75" s="13"/>
      <c r="H75" s="13"/>
    </row>
    <row r="76" spans="1:8" x14ac:dyDescent="0.2">
      <c r="A76" s="3" t="s">
        <v>304</v>
      </c>
      <c r="B76" s="13"/>
      <c r="C76" s="13"/>
      <c r="D76" s="12"/>
      <c r="E76" s="13"/>
      <c r="F76" s="13"/>
      <c r="G76" s="13"/>
      <c r="H76" s="13"/>
    </row>
    <row r="77" spans="1:8" ht="17" x14ac:dyDescent="0.2">
      <c r="A77" s="3" t="s">
        <v>68</v>
      </c>
      <c r="B77" s="5" t="s">
        <v>69</v>
      </c>
      <c r="C77" s="13"/>
      <c r="D77" s="12" t="s">
        <v>13</v>
      </c>
      <c r="E77" s="13" t="s">
        <v>73</v>
      </c>
      <c r="F77" s="13" t="s">
        <v>14</v>
      </c>
      <c r="G77" s="13" t="s">
        <v>15</v>
      </c>
      <c r="H77" s="13">
        <v>3</v>
      </c>
    </row>
    <row r="78" spans="1:8" ht="17" x14ac:dyDescent="0.2">
      <c r="A78" s="1"/>
      <c r="B78" s="5" t="s">
        <v>70</v>
      </c>
      <c r="C78" s="13"/>
      <c r="D78" s="12"/>
      <c r="E78" s="13"/>
      <c r="F78" s="13"/>
      <c r="G78" s="13"/>
      <c r="H78" s="13"/>
    </row>
    <row r="79" spans="1:8" ht="17" x14ac:dyDescent="0.2">
      <c r="A79" s="4" t="s">
        <v>314</v>
      </c>
      <c r="B79" s="5" t="s">
        <v>71</v>
      </c>
      <c r="C79" s="13"/>
      <c r="D79" s="12"/>
      <c r="E79" s="13"/>
      <c r="F79" s="13"/>
      <c r="G79" s="13"/>
      <c r="H79" s="13"/>
    </row>
    <row r="80" spans="1:8" ht="17" x14ac:dyDescent="0.2">
      <c r="A80" s="3" t="s">
        <v>315</v>
      </c>
      <c r="B80" s="5" t="s">
        <v>72</v>
      </c>
      <c r="C80" s="13"/>
      <c r="D80" s="12"/>
      <c r="E80" s="13"/>
      <c r="F80" s="13"/>
      <c r="G80" s="13"/>
      <c r="H80" s="13"/>
    </row>
    <row r="81" spans="1:8" x14ac:dyDescent="0.2">
      <c r="A81" s="4" t="s">
        <v>293</v>
      </c>
      <c r="C81" s="13"/>
      <c r="D81" s="12"/>
      <c r="E81" s="13"/>
      <c r="F81" s="13"/>
      <c r="G81" s="13"/>
      <c r="H81" s="13"/>
    </row>
    <row r="82" spans="1:8" ht="17" hidden="1" x14ac:dyDescent="0.2">
      <c r="A82" s="3" t="s">
        <v>74</v>
      </c>
      <c r="B82" s="5"/>
      <c r="C82" s="5"/>
      <c r="D82" s="3" t="s">
        <v>13</v>
      </c>
      <c r="E82" s="5">
        <v>311</v>
      </c>
      <c r="F82" s="5" t="s">
        <v>22</v>
      </c>
      <c r="G82" s="5" t="s">
        <v>20</v>
      </c>
      <c r="H82" s="5">
        <v>2</v>
      </c>
    </row>
    <row r="83" spans="1:8" ht="17" hidden="1" x14ac:dyDescent="0.2">
      <c r="A83" s="3" t="s">
        <v>75</v>
      </c>
      <c r="B83" s="5"/>
      <c r="C83" s="5"/>
      <c r="D83" s="3" t="s">
        <v>13</v>
      </c>
      <c r="E83" s="5">
        <v>311</v>
      </c>
      <c r="F83" s="5" t="s">
        <v>22</v>
      </c>
      <c r="G83" s="5" t="s">
        <v>20</v>
      </c>
      <c r="H83" s="5">
        <v>3</v>
      </c>
    </row>
    <row r="84" spans="1:8" ht="17" hidden="1" x14ac:dyDescent="0.2">
      <c r="A84" s="3" t="s">
        <v>76</v>
      </c>
      <c r="B84" s="5"/>
      <c r="C84" s="5" t="s">
        <v>15</v>
      </c>
      <c r="D84" s="3" t="s">
        <v>13</v>
      </c>
      <c r="E84" s="5">
        <v>311</v>
      </c>
      <c r="F84" s="5" t="s">
        <v>22</v>
      </c>
      <c r="G84" s="5" t="s">
        <v>20</v>
      </c>
      <c r="H84" s="5">
        <v>3</v>
      </c>
    </row>
    <row r="85" spans="1:8" ht="17" x14ac:dyDescent="0.2">
      <c r="A85" s="3" t="s">
        <v>77</v>
      </c>
      <c r="B85" s="5" t="s">
        <v>78</v>
      </c>
      <c r="C85" s="13"/>
      <c r="D85" s="12" t="s">
        <v>13</v>
      </c>
      <c r="E85" s="13">
        <v>311</v>
      </c>
      <c r="F85" s="13" t="s">
        <v>14</v>
      </c>
      <c r="G85" s="13" t="s">
        <v>15</v>
      </c>
      <c r="H85" s="13">
        <v>4</v>
      </c>
    </row>
    <row r="86" spans="1:8" ht="17" x14ac:dyDescent="0.2">
      <c r="A86" s="1"/>
      <c r="B86" s="5" t="s">
        <v>79</v>
      </c>
      <c r="C86" s="13"/>
      <c r="D86" s="12"/>
      <c r="E86" s="13"/>
      <c r="F86" s="13"/>
      <c r="G86" s="13"/>
      <c r="H86" s="13"/>
    </row>
    <row r="87" spans="1:8" ht="17" x14ac:dyDescent="0.2">
      <c r="A87" s="4" t="s">
        <v>316</v>
      </c>
      <c r="B87" s="5" t="s">
        <v>80</v>
      </c>
      <c r="C87" s="13"/>
      <c r="D87" s="12"/>
      <c r="E87" s="13"/>
      <c r="F87" s="13"/>
      <c r="G87" s="13"/>
      <c r="H87" s="13"/>
    </row>
    <row r="88" spans="1:8" x14ac:dyDescent="0.2">
      <c r="A88" s="3" t="s">
        <v>317</v>
      </c>
      <c r="C88" s="13"/>
      <c r="D88" s="12"/>
      <c r="E88" s="13"/>
      <c r="F88" s="13"/>
      <c r="G88" s="13"/>
      <c r="H88" s="13"/>
    </row>
    <row r="89" spans="1:8" x14ac:dyDescent="0.2">
      <c r="A89" s="4" t="s">
        <v>293</v>
      </c>
      <c r="C89" s="13"/>
      <c r="D89" s="12"/>
      <c r="E89" s="13"/>
      <c r="F89" s="13"/>
      <c r="G89" s="13"/>
      <c r="H89" s="13"/>
    </row>
    <row r="90" spans="1:8" ht="17" hidden="1" x14ac:dyDescent="0.2">
      <c r="A90" s="3" t="s">
        <v>81</v>
      </c>
      <c r="B90" s="5"/>
      <c r="C90" s="5"/>
      <c r="D90" s="3" t="s">
        <v>13</v>
      </c>
      <c r="E90" s="5">
        <v>311</v>
      </c>
      <c r="F90" s="5" t="s">
        <v>22</v>
      </c>
      <c r="G90" s="5" t="s">
        <v>20</v>
      </c>
      <c r="H90" s="5">
        <v>2</v>
      </c>
    </row>
    <row r="91" spans="1:8" ht="17" x14ac:dyDescent="0.2">
      <c r="A91" s="3" t="s">
        <v>82</v>
      </c>
      <c r="B91" s="5" t="s">
        <v>83</v>
      </c>
      <c r="C91" s="13"/>
      <c r="D91" s="12" t="s">
        <v>13</v>
      </c>
      <c r="E91" s="13">
        <v>311</v>
      </c>
      <c r="F91" s="13" t="s">
        <v>14</v>
      </c>
      <c r="G91" s="13" t="s">
        <v>15</v>
      </c>
      <c r="H91" s="13">
        <v>3</v>
      </c>
    </row>
    <row r="92" spans="1:8" ht="17" x14ac:dyDescent="0.2">
      <c r="A92" s="1"/>
      <c r="B92" s="5" t="s">
        <v>70</v>
      </c>
      <c r="C92" s="13"/>
      <c r="D92" s="12"/>
      <c r="E92" s="13"/>
      <c r="F92" s="13"/>
      <c r="G92" s="13"/>
      <c r="H92" s="13"/>
    </row>
    <row r="93" spans="1:8" ht="17" x14ac:dyDescent="0.2">
      <c r="A93" s="4" t="s">
        <v>318</v>
      </c>
      <c r="B93" s="5" t="s">
        <v>71</v>
      </c>
      <c r="C93" s="13"/>
      <c r="D93" s="12"/>
      <c r="E93" s="13"/>
      <c r="F93" s="13"/>
      <c r="G93" s="13"/>
      <c r="H93" s="13"/>
    </row>
    <row r="94" spans="1:8" ht="17" x14ac:dyDescent="0.2">
      <c r="A94" s="4" t="s">
        <v>293</v>
      </c>
      <c r="B94" s="5" t="s">
        <v>84</v>
      </c>
      <c r="C94" s="13"/>
      <c r="D94" s="12"/>
      <c r="E94" s="13"/>
      <c r="F94" s="13"/>
      <c r="G94" s="13"/>
      <c r="H94" s="13"/>
    </row>
    <row r="95" spans="1:8" ht="17" hidden="1" x14ac:dyDescent="0.2">
      <c r="A95" s="3" t="s">
        <v>85</v>
      </c>
      <c r="B95" s="5"/>
      <c r="C95" s="5"/>
      <c r="D95" s="3" t="s">
        <v>13</v>
      </c>
      <c r="E95" s="5">
        <v>311</v>
      </c>
      <c r="F95" s="5" t="s">
        <v>22</v>
      </c>
      <c r="G95" s="5" t="s">
        <v>15</v>
      </c>
      <c r="H95" s="5">
        <v>5</v>
      </c>
    </row>
    <row r="96" spans="1:8" ht="17" x14ac:dyDescent="0.2">
      <c r="A96" s="3" t="s">
        <v>86</v>
      </c>
      <c r="B96" s="5" t="s">
        <v>87</v>
      </c>
      <c r="C96" s="13"/>
      <c r="D96" s="12" t="s">
        <v>13</v>
      </c>
      <c r="E96" s="13" t="s">
        <v>89</v>
      </c>
      <c r="F96" s="13" t="s">
        <v>14</v>
      </c>
      <c r="G96" s="13" t="s">
        <v>15</v>
      </c>
      <c r="H96" s="13">
        <v>4</v>
      </c>
    </row>
    <row r="97" spans="1:8" ht="17" x14ac:dyDescent="0.2">
      <c r="A97" s="1"/>
      <c r="B97" s="5" t="s">
        <v>88</v>
      </c>
      <c r="C97" s="13"/>
      <c r="D97" s="12"/>
      <c r="E97" s="13"/>
      <c r="F97" s="13"/>
      <c r="G97" s="13"/>
      <c r="H97" s="13"/>
    </row>
    <row r="98" spans="1:8" x14ac:dyDescent="0.2">
      <c r="A98" s="4" t="s">
        <v>319</v>
      </c>
      <c r="C98" s="13"/>
      <c r="D98" s="12"/>
      <c r="E98" s="13"/>
      <c r="F98" s="13"/>
      <c r="G98" s="13"/>
      <c r="H98" s="13"/>
    </row>
    <row r="99" spans="1:8" x14ac:dyDescent="0.2">
      <c r="A99" s="3" t="s">
        <v>320</v>
      </c>
      <c r="C99" s="13"/>
      <c r="D99" s="12"/>
      <c r="E99" s="13"/>
      <c r="F99" s="13"/>
      <c r="G99" s="13"/>
      <c r="H99" s="13"/>
    </row>
    <row r="100" spans="1:8" x14ac:dyDescent="0.2">
      <c r="A100" s="4" t="s">
        <v>293</v>
      </c>
      <c r="C100" s="13"/>
      <c r="D100" s="12"/>
      <c r="E100" s="13"/>
      <c r="F100" s="13"/>
      <c r="G100" s="13"/>
      <c r="H100" s="13"/>
    </row>
    <row r="101" spans="1:8" ht="17" hidden="1" x14ac:dyDescent="0.2">
      <c r="A101" s="3" t="s">
        <v>90</v>
      </c>
      <c r="B101" s="5"/>
      <c r="C101" s="5" t="s">
        <v>15</v>
      </c>
      <c r="D101" s="3" t="s">
        <v>13</v>
      </c>
      <c r="E101" s="5">
        <v>311</v>
      </c>
      <c r="F101" s="5" t="s">
        <v>22</v>
      </c>
      <c r="G101" s="5" t="s">
        <v>15</v>
      </c>
      <c r="H101" s="5">
        <v>4</v>
      </c>
    </row>
    <row r="102" spans="1:8" ht="17" hidden="1" x14ac:dyDescent="0.2">
      <c r="A102" s="3" t="s">
        <v>91</v>
      </c>
      <c r="B102" s="5"/>
      <c r="C102" s="5" t="s">
        <v>15</v>
      </c>
      <c r="D102" s="3" t="s">
        <v>13</v>
      </c>
      <c r="E102" s="5">
        <v>311</v>
      </c>
      <c r="F102" s="5" t="s">
        <v>22</v>
      </c>
      <c r="G102" s="5" t="s">
        <v>20</v>
      </c>
      <c r="H102" s="5">
        <v>2</v>
      </c>
    </row>
    <row r="103" spans="1:8" ht="17" x14ac:dyDescent="0.2">
      <c r="A103" s="3" t="s">
        <v>92</v>
      </c>
      <c r="B103" s="5" t="s">
        <v>93</v>
      </c>
      <c r="C103" s="13"/>
      <c r="D103" s="12" t="s">
        <v>13</v>
      </c>
      <c r="E103" s="13" t="s">
        <v>94</v>
      </c>
      <c r="F103" s="13" t="s">
        <v>14</v>
      </c>
      <c r="G103" s="13" t="s">
        <v>15</v>
      </c>
      <c r="H103" s="13">
        <v>3</v>
      </c>
    </row>
    <row r="104" spans="1:8" ht="17" x14ac:dyDescent="0.2">
      <c r="A104" s="1"/>
      <c r="B104" s="5" t="s">
        <v>40</v>
      </c>
      <c r="C104" s="13"/>
      <c r="D104" s="12"/>
      <c r="E104" s="13"/>
      <c r="F104" s="13"/>
      <c r="G104" s="13"/>
      <c r="H104" s="13"/>
    </row>
    <row r="105" spans="1:8" x14ac:dyDescent="0.2">
      <c r="A105" s="4" t="s">
        <v>321</v>
      </c>
      <c r="C105" s="13"/>
      <c r="D105" s="12"/>
      <c r="E105" s="13"/>
      <c r="F105" s="13"/>
      <c r="G105" s="13"/>
      <c r="H105" s="13"/>
    </row>
    <row r="106" spans="1:8" x14ac:dyDescent="0.2">
      <c r="A106" s="3" t="s">
        <v>322</v>
      </c>
      <c r="C106" s="13"/>
      <c r="D106" s="12"/>
      <c r="E106" s="13"/>
      <c r="F106" s="13"/>
      <c r="G106" s="13"/>
      <c r="H106" s="13"/>
    </row>
    <row r="107" spans="1:8" x14ac:dyDescent="0.2">
      <c r="A107" s="4" t="s">
        <v>293</v>
      </c>
      <c r="C107" s="13"/>
      <c r="D107" s="12"/>
      <c r="E107" s="13"/>
      <c r="F107" s="13"/>
      <c r="G107" s="13"/>
      <c r="H107" s="13"/>
    </row>
    <row r="108" spans="1:8" ht="17" hidden="1" x14ac:dyDescent="0.2">
      <c r="A108" s="3" t="s">
        <v>95</v>
      </c>
      <c r="B108" s="5"/>
      <c r="C108" s="5" t="s">
        <v>15</v>
      </c>
      <c r="D108" s="3" t="s">
        <v>13</v>
      </c>
      <c r="E108" s="5">
        <v>311</v>
      </c>
      <c r="F108" s="5" t="s">
        <v>22</v>
      </c>
      <c r="G108" s="5" t="s">
        <v>15</v>
      </c>
      <c r="H108" s="5">
        <v>3</v>
      </c>
    </row>
    <row r="109" spans="1:8" ht="17" hidden="1" x14ac:dyDescent="0.2">
      <c r="A109" s="3" t="s">
        <v>96</v>
      </c>
      <c r="B109" s="5"/>
      <c r="C109" s="5" t="s">
        <v>15</v>
      </c>
      <c r="D109" s="3" t="s">
        <v>13</v>
      </c>
      <c r="E109" s="5">
        <v>311</v>
      </c>
      <c r="F109" s="5" t="s">
        <v>22</v>
      </c>
      <c r="G109" s="5" t="s">
        <v>15</v>
      </c>
      <c r="H109" s="5">
        <v>12</v>
      </c>
    </row>
    <row r="110" spans="1:8" ht="17" hidden="1" x14ac:dyDescent="0.2">
      <c r="A110" s="3" t="s">
        <v>97</v>
      </c>
      <c r="B110" s="5"/>
      <c r="C110" s="5"/>
      <c r="D110" s="3" t="s">
        <v>13</v>
      </c>
      <c r="E110" s="5">
        <v>311</v>
      </c>
      <c r="F110" s="5" t="s">
        <v>22</v>
      </c>
      <c r="G110" s="5" t="s">
        <v>15</v>
      </c>
      <c r="H110" s="5">
        <v>2</v>
      </c>
    </row>
    <row r="111" spans="1:8" ht="17" hidden="1" x14ac:dyDescent="0.2">
      <c r="A111" s="3" t="s">
        <v>98</v>
      </c>
      <c r="B111" s="5"/>
      <c r="C111" s="5" t="s">
        <v>15</v>
      </c>
      <c r="D111" s="3" t="s">
        <v>13</v>
      </c>
      <c r="E111" s="5">
        <v>311</v>
      </c>
      <c r="F111" s="5" t="s">
        <v>22</v>
      </c>
      <c r="G111" s="5" t="s">
        <v>15</v>
      </c>
      <c r="H111" s="5">
        <v>3</v>
      </c>
    </row>
    <row r="112" spans="1:8" ht="17" x14ac:dyDescent="0.2">
      <c r="A112" s="3" t="s">
        <v>99</v>
      </c>
      <c r="B112" s="5" t="s">
        <v>57</v>
      </c>
      <c r="C112" s="13"/>
      <c r="D112" s="12" t="s">
        <v>13</v>
      </c>
      <c r="E112" s="13" t="s">
        <v>101</v>
      </c>
      <c r="F112" s="13" t="s">
        <v>14</v>
      </c>
      <c r="G112" s="13" t="s">
        <v>15</v>
      </c>
      <c r="H112" s="13">
        <v>4</v>
      </c>
    </row>
    <row r="113" spans="1:8" ht="17" x14ac:dyDescent="0.2">
      <c r="A113" s="1"/>
      <c r="B113" s="5" t="s">
        <v>58</v>
      </c>
      <c r="C113" s="13"/>
      <c r="D113" s="12"/>
      <c r="E113" s="13"/>
      <c r="F113" s="13"/>
      <c r="G113" s="13"/>
      <c r="H113" s="13"/>
    </row>
    <row r="114" spans="1:8" ht="17" x14ac:dyDescent="0.2">
      <c r="A114" s="4" t="s">
        <v>323</v>
      </c>
      <c r="B114" s="5" t="s">
        <v>100</v>
      </c>
      <c r="C114" s="13"/>
      <c r="D114" s="12"/>
      <c r="E114" s="13"/>
      <c r="F114" s="13"/>
      <c r="G114" s="13"/>
      <c r="H114" s="13"/>
    </row>
    <row r="115" spans="1:8" x14ac:dyDescent="0.2">
      <c r="A115" s="3" t="s">
        <v>324</v>
      </c>
      <c r="C115" s="13"/>
      <c r="D115" s="12"/>
      <c r="E115" s="13"/>
      <c r="F115" s="13"/>
      <c r="G115" s="13"/>
      <c r="H115" s="13"/>
    </row>
    <row r="116" spans="1:8" x14ac:dyDescent="0.2">
      <c r="A116" s="4" t="s">
        <v>293</v>
      </c>
      <c r="C116" s="13"/>
      <c r="D116" s="12"/>
      <c r="E116" s="13"/>
      <c r="F116" s="13"/>
      <c r="G116" s="13"/>
      <c r="H116" s="13"/>
    </row>
    <row r="117" spans="1:8" ht="17" hidden="1" x14ac:dyDescent="0.2">
      <c r="A117" s="3" t="s">
        <v>102</v>
      </c>
      <c r="B117" s="5"/>
      <c r="C117" s="5" t="s">
        <v>15</v>
      </c>
      <c r="D117" s="3" t="s">
        <v>13</v>
      </c>
      <c r="E117" s="5">
        <v>311</v>
      </c>
      <c r="F117" s="5" t="s">
        <v>22</v>
      </c>
      <c r="G117" s="5" t="s">
        <v>20</v>
      </c>
      <c r="H117" s="5">
        <v>4</v>
      </c>
    </row>
    <row r="118" spans="1:8" ht="17" hidden="1" x14ac:dyDescent="0.2">
      <c r="A118" s="3" t="s">
        <v>103</v>
      </c>
      <c r="B118" s="5"/>
      <c r="C118" s="5" t="s">
        <v>15</v>
      </c>
      <c r="D118" s="3" t="s">
        <v>13</v>
      </c>
      <c r="E118" s="5">
        <v>311</v>
      </c>
      <c r="F118" s="5" t="s">
        <v>22</v>
      </c>
      <c r="G118" s="5" t="s">
        <v>15</v>
      </c>
      <c r="H118" s="5">
        <v>4</v>
      </c>
    </row>
    <row r="119" spans="1:8" ht="17" hidden="1" x14ac:dyDescent="0.2">
      <c r="A119" s="3" t="s">
        <v>104</v>
      </c>
      <c r="B119" s="5"/>
      <c r="C119" s="5" t="s">
        <v>15</v>
      </c>
      <c r="D119" s="3" t="s">
        <v>13</v>
      </c>
      <c r="E119" s="5">
        <v>311</v>
      </c>
      <c r="F119" s="5" t="s">
        <v>22</v>
      </c>
      <c r="G119" s="5" t="s">
        <v>20</v>
      </c>
      <c r="H119" s="5">
        <v>3</v>
      </c>
    </row>
    <row r="120" spans="1:8" ht="17" hidden="1" x14ac:dyDescent="0.2">
      <c r="A120" s="3" t="s">
        <v>105</v>
      </c>
      <c r="B120" s="5"/>
      <c r="C120" s="5"/>
      <c r="D120" s="3" t="s">
        <v>13</v>
      </c>
      <c r="E120" s="5">
        <v>311</v>
      </c>
      <c r="F120" s="5" t="s">
        <v>22</v>
      </c>
      <c r="G120" s="5" t="s">
        <v>15</v>
      </c>
      <c r="H120" s="5">
        <v>2</v>
      </c>
    </row>
    <row r="121" spans="1:8" ht="17" x14ac:dyDescent="0.2">
      <c r="A121" s="3" t="s">
        <v>106</v>
      </c>
      <c r="B121" s="5" t="s">
        <v>39</v>
      </c>
      <c r="C121" s="13"/>
      <c r="D121" s="12" t="s">
        <v>13</v>
      </c>
      <c r="E121" s="13" t="s">
        <v>19</v>
      </c>
      <c r="F121" s="13" t="s">
        <v>14</v>
      </c>
      <c r="G121" s="13" t="s">
        <v>15</v>
      </c>
      <c r="H121" s="13">
        <v>3</v>
      </c>
    </row>
    <row r="122" spans="1:8" ht="17" x14ac:dyDescent="0.2">
      <c r="A122" s="1"/>
      <c r="B122" s="5" t="s">
        <v>40</v>
      </c>
      <c r="C122" s="13"/>
      <c r="D122" s="12"/>
      <c r="E122" s="13"/>
      <c r="F122" s="13"/>
      <c r="G122" s="13"/>
      <c r="H122" s="13"/>
    </row>
    <row r="123" spans="1:8" x14ac:dyDescent="0.2">
      <c r="A123" s="4" t="s">
        <v>325</v>
      </c>
      <c r="C123" s="13"/>
      <c r="D123" s="12"/>
      <c r="E123" s="13"/>
      <c r="F123" s="13"/>
      <c r="G123" s="13"/>
      <c r="H123" s="13"/>
    </row>
    <row r="124" spans="1:8" x14ac:dyDescent="0.2">
      <c r="A124" s="3" t="s">
        <v>326</v>
      </c>
      <c r="C124" s="13"/>
      <c r="D124" s="12"/>
      <c r="E124" s="13"/>
      <c r="F124" s="13"/>
      <c r="G124" s="13"/>
      <c r="H124" s="13"/>
    </row>
    <row r="125" spans="1:8" x14ac:dyDescent="0.2">
      <c r="A125" s="4" t="s">
        <v>293</v>
      </c>
      <c r="C125" s="13"/>
      <c r="D125" s="12"/>
      <c r="E125" s="13"/>
      <c r="F125" s="13"/>
      <c r="G125" s="13"/>
      <c r="H125" s="13"/>
    </row>
    <row r="126" spans="1:8" ht="17" hidden="1" x14ac:dyDescent="0.2">
      <c r="A126" s="3" t="s">
        <v>107</v>
      </c>
      <c r="B126" s="5"/>
      <c r="C126" s="5" t="s">
        <v>15</v>
      </c>
      <c r="D126" s="3" t="s">
        <v>13</v>
      </c>
      <c r="E126" s="5">
        <v>311</v>
      </c>
      <c r="F126" s="5" t="s">
        <v>22</v>
      </c>
      <c r="G126" s="5" t="s">
        <v>15</v>
      </c>
      <c r="H126" s="5">
        <v>2</v>
      </c>
    </row>
    <row r="127" spans="1:8" ht="17" hidden="1" x14ac:dyDescent="0.2">
      <c r="A127" s="3" t="s">
        <v>108</v>
      </c>
      <c r="B127" s="5"/>
      <c r="C127" s="5"/>
      <c r="D127" s="3" t="s">
        <v>13</v>
      </c>
      <c r="E127" s="5">
        <v>311</v>
      </c>
      <c r="F127" s="5" t="s">
        <v>22</v>
      </c>
      <c r="G127" s="5" t="s">
        <v>15</v>
      </c>
      <c r="H127" s="5">
        <v>1</v>
      </c>
    </row>
    <row r="128" spans="1:8" ht="17" hidden="1" x14ac:dyDescent="0.2">
      <c r="A128" s="3" t="s">
        <v>109</v>
      </c>
      <c r="B128" s="5"/>
      <c r="C128" s="5"/>
      <c r="D128" s="3" t="s">
        <v>13</v>
      </c>
      <c r="E128" s="5">
        <v>311</v>
      </c>
      <c r="F128" s="5" t="s">
        <v>22</v>
      </c>
      <c r="G128" s="5" t="s">
        <v>15</v>
      </c>
      <c r="H128" s="5">
        <v>2</v>
      </c>
    </row>
    <row r="129" spans="1:8" ht="17" hidden="1" x14ac:dyDescent="0.2">
      <c r="A129" s="3" t="s">
        <v>110</v>
      </c>
      <c r="B129" s="5"/>
      <c r="C129" s="5" t="s">
        <v>15</v>
      </c>
      <c r="D129" s="3" t="s">
        <v>13</v>
      </c>
      <c r="E129" s="5">
        <v>311</v>
      </c>
      <c r="F129" s="5" t="s">
        <v>22</v>
      </c>
      <c r="G129" s="5" t="s">
        <v>15</v>
      </c>
      <c r="H129" s="5">
        <v>2</v>
      </c>
    </row>
    <row r="130" spans="1:8" ht="17" hidden="1" x14ac:dyDescent="0.2">
      <c r="A130" s="3" t="s">
        <v>111</v>
      </c>
      <c r="B130" s="5"/>
      <c r="C130" s="5" t="s">
        <v>15</v>
      </c>
      <c r="D130" s="3" t="s">
        <v>13</v>
      </c>
      <c r="E130" s="5">
        <v>311</v>
      </c>
      <c r="F130" s="5" t="s">
        <v>22</v>
      </c>
      <c r="G130" s="5" t="s">
        <v>20</v>
      </c>
      <c r="H130" s="5">
        <v>3</v>
      </c>
    </row>
    <row r="131" spans="1:8" ht="17" hidden="1" x14ac:dyDescent="0.2">
      <c r="A131" s="3" t="s">
        <v>112</v>
      </c>
      <c r="B131" s="5"/>
      <c r="C131" s="5" t="s">
        <v>15</v>
      </c>
      <c r="D131" s="3" t="s">
        <v>13</v>
      </c>
      <c r="E131" s="5">
        <v>311</v>
      </c>
      <c r="F131" s="5" t="s">
        <v>22</v>
      </c>
      <c r="G131" s="5" t="s">
        <v>20</v>
      </c>
      <c r="H131" s="5">
        <v>3</v>
      </c>
    </row>
    <row r="132" spans="1:8" ht="17" hidden="1" x14ac:dyDescent="0.2">
      <c r="A132" s="3" t="s">
        <v>113</v>
      </c>
      <c r="B132" s="5"/>
      <c r="C132" s="5"/>
      <c r="D132" s="3" t="s">
        <v>13</v>
      </c>
      <c r="E132" s="5">
        <v>311</v>
      </c>
      <c r="F132" s="5" t="s">
        <v>22</v>
      </c>
      <c r="G132" s="5" t="s">
        <v>20</v>
      </c>
      <c r="H132" s="5">
        <v>3</v>
      </c>
    </row>
    <row r="133" spans="1:8" ht="17" hidden="1" x14ac:dyDescent="0.2">
      <c r="A133" s="3" t="s">
        <v>114</v>
      </c>
      <c r="B133" s="5"/>
      <c r="C133" s="5"/>
      <c r="D133" s="3" t="s">
        <v>13</v>
      </c>
      <c r="E133" s="5">
        <v>311</v>
      </c>
      <c r="F133" s="5" t="s">
        <v>22</v>
      </c>
      <c r="G133" s="5" t="s">
        <v>15</v>
      </c>
      <c r="H133" s="5">
        <v>3</v>
      </c>
    </row>
    <row r="134" spans="1:8" ht="17" x14ac:dyDescent="0.2">
      <c r="A134" s="3" t="s">
        <v>115</v>
      </c>
      <c r="B134" s="5" t="s">
        <v>116</v>
      </c>
      <c r="C134" s="13"/>
      <c r="D134" s="12" t="s">
        <v>13</v>
      </c>
      <c r="E134" s="13" t="s">
        <v>119</v>
      </c>
      <c r="F134" s="13" t="s">
        <v>14</v>
      </c>
      <c r="G134" s="13" t="s">
        <v>15</v>
      </c>
      <c r="H134" s="13">
        <v>3</v>
      </c>
    </row>
    <row r="135" spans="1:8" ht="17" x14ac:dyDescent="0.2">
      <c r="A135" s="1"/>
      <c r="B135" s="5" t="s">
        <v>117</v>
      </c>
      <c r="C135" s="13"/>
      <c r="D135" s="12"/>
      <c r="E135" s="13"/>
      <c r="F135" s="13"/>
      <c r="G135" s="13"/>
      <c r="H135" s="13"/>
    </row>
    <row r="136" spans="1:8" ht="17" x14ac:dyDescent="0.2">
      <c r="A136" s="4" t="s">
        <v>327</v>
      </c>
      <c r="B136" s="5" t="s">
        <v>118</v>
      </c>
      <c r="C136" s="13"/>
      <c r="D136" s="12"/>
      <c r="E136" s="13"/>
      <c r="F136" s="13"/>
      <c r="G136" s="13"/>
      <c r="H136" s="13"/>
    </row>
    <row r="137" spans="1:8" x14ac:dyDescent="0.2">
      <c r="A137" s="3" t="s">
        <v>328</v>
      </c>
      <c r="C137" s="13"/>
      <c r="D137" s="12"/>
      <c r="E137" s="13"/>
      <c r="F137" s="13"/>
      <c r="G137" s="13"/>
      <c r="H137" s="13"/>
    </row>
    <row r="138" spans="1:8" x14ac:dyDescent="0.2">
      <c r="A138" s="4" t="s">
        <v>293</v>
      </c>
      <c r="C138" s="13"/>
      <c r="D138" s="12"/>
      <c r="E138" s="13"/>
      <c r="F138" s="13"/>
      <c r="G138" s="13"/>
      <c r="H138" s="13"/>
    </row>
    <row r="139" spans="1:8" ht="17" hidden="1" x14ac:dyDescent="0.2">
      <c r="A139" s="3" t="s">
        <v>115</v>
      </c>
      <c r="B139" s="5"/>
      <c r="C139" s="5"/>
      <c r="D139" s="3" t="s">
        <v>13</v>
      </c>
      <c r="E139" s="5">
        <v>311</v>
      </c>
      <c r="F139" s="5" t="s">
        <v>22</v>
      </c>
      <c r="G139" s="5" t="s">
        <v>15</v>
      </c>
      <c r="H139" s="5">
        <v>1</v>
      </c>
    </row>
    <row r="140" spans="1:8" ht="17" x14ac:dyDescent="0.2">
      <c r="A140" s="3" t="s">
        <v>120</v>
      </c>
      <c r="B140" s="5" t="s">
        <v>79</v>
      </c>
      <c r="C140" s="13"/>
      <c r="D140" s="12" t="s">
        <v>13</v>
      </c>
      <c r="E140" s="13" t="s">
        <v>121</v>
      </c>
      <c r="F140" s="13" t="s">
        <v>14</v>
      </c>
      <c r="G140" s="13" t="s">
        <v>15</v>
      </c>
      <c r="H140" s="13">
        <v>4</v>
      </c>
    </row>
    <row r="141" spans="1:8" ht="17" x14ac:dyDescent="0.2">
      <c r="A141" s="1"/>
      <c r="B141" s="5" t="s">
        <v>78</v>
      </c>
      <c r="C141" s="13"/>
      <c r="D141" s="12"/>
      <c r="E141" s="13"/>
      <c r="F141" s="13"/>
      <c r="G141" s="13"/>
      <c r="H141" s="13"/>
    </row>
    <row r="142" spans="1:8" x14ac:dyDescent="0.2">
      <c r="A142" s="4" t="s">
        <v>329</v>
      </c>
      <c r="C142" s="13"/>
      <c r="D142" s="12"/>
      <c r="E142" s="13"/>
      <c r="F142" s="13"/>
      <c r="G142" s="13"/>
      <c r="H142" s="13"/>
    </row>
    <row r="143" spans="1:8" x14ac:dyDescent="0.2">
      <c r="A143" s="3" t="s">
        <v>330</v>
      </c>
      <c r="C143" s="13"/>
      <c r="D143" s="12"/>
      <c r="E143" s="13"/>
      <c r="F143" s="13"/>
      <c r="G143" s="13"/>
      <c r="H143" s="13"/>
    </row>
    <row r="144" spans="1:8" x14ac:dyDescent="0.2">
      <c r="A144" s="4" t="s">
        <v>293</v>
      </c>
      <c r="C144" s="13"/>
      <c r="D144" s="12"/>
      <c r="E144" s="13"/>
      <c r="F144" s="13"/>
      <c r="G144" s="13"/>
      <c r="H144" s="13"/>
    </row>
    <row r="145" spans="1:8" ht="17" x14ac:dyDescent="0.2">
      <c r="A145" s="3" t="s">
        <v>122</v>
      </c>
      <c r="B145" s="5" t="s">
        <v>51</v>
      </c>
      <c r="C145" s="13"/>
      <c r="D145" s="12" t="s">
        <v>13</v>
      </c>
      <c r="E145" s="13" t="s">
        <v>123</v>
      </c>
      <c r="F145" s="13" t="s">
        <v>14</v>
      </c>
      <c r="G145" s="13" t="s">
        <v>15</v>
      </c>
      <c r="H145" s="13">
        <v>6</v>
      </c>
    </row>
    <row r="146" spans="1:8" ht="17" x14ac:dyDescent="0.2">
      <c r="A146" s="1"/>
      <c r="B146" s="5" t="s">
        <v>50</v>
      </c>
      <c r="C146" s="13"/>
      <c r="D146" s="12"/>
      <c r="E146" s="13"/>
      <c r="F146" s="13"/>
      <c r="G146" s="13"/>
      <c r="H146" s="13"/>
    </row>
    <row r="147" spans="1:8" x14ac:dyDescent="0.2">
      <c r="A147" s="4" t="s">
        <v>331</v>
      </c>
      <c r="C147" s="13"/>
      <c r="D147" s="12"/>
      <c r="E147" s="13"/>
      <c r="F147" s="13"/>
      <c r="G147" s="13"/>
      <c r="H147" s="13"/>
    </row>
    <row r="148" spans="1:8" x14ac:dyDescent="0.2">
      <c r="A148" s="3" t="s">
        <v>332</v>
      </c>
      <c r="C148" s="13"/>
      <c r="D148" s="12"/>
      <c r="E148" s="13"/>
      <c r="F148" s="13"/>
      <c r="G148" s="13"/>
      <c r="H148" s="13"/>
    </row>
    <row r="149" spans="1:8" ht="17" hidden="1" x14ac:dyDescent="0.2">
      <c r="A149" s="3" t="s">
        <v>124</v>
      </c>
      <c r="B149" s="5"/>
      <c r="C149" s="5"/>
      <c r="D149" s="3" t="s">
        <v>13</v>
      </c>
      <c r="E149" s="5">
        <v>311</v>
      </c>
      <c r="F149" s="5" t="s">
        <v>22</v>
      </c>
      <c r="G149" s="5" t="s">
        <v>15</v>
      </c>
      <c r="H149" s="5">
        <v>4</v>
      </c>
    </row>
    <row r="150" spans="1:8" ht="17" x14ac:dyDescent="0.2">
      <c r="A150" s="3" t="s">
        <v>125</v>
      </c>
      <c r="B150" s="5" t="s">
        <v>43</v>
      </c>
      <c r="C150" s="13"/>
      <c r="D150" s="12" t="s">
        <v>13</v>
      </c>
      <c r="E150" s="13" t="s">
        <v>128</v>
      </c>
      <c r="F150" s="13" t="s">
        <v>14</v>
      </c>
      <c r="G150" s="13" t="s">
        <v>15</v>
      </c>
      <c r="H150" s="13">
        <v>5</v>
      </c>
    </row>
    <row r="151" spans="1:8" ht="17" x14ac:dyDescent="0.2">
      <c r="A151" s="1"/>
      <c r="B151" s="5" t="s">
        <v>126</v>
      </c>
      <c r="C151" s="13"/>
      <c r="D151" s="12"/>
      <c r="E151" s="13"/>
      <c r="F151" s="13"/>
      <c r="G151" s="13"/>
      <c r="H151" s="13"/>
    </row>
    <row r="152" spans="1:8" ht="17" x14ac:dyDescent="0.2">
      <c r="A152" s="4" t="s">
        <v>333</v>
      </c>
      <c r="B152" s="5" t="s">
        <v>127</v>
      </c>
      <c r="C152" s="13"/>
      <c r="D152" s="12"/>
      <c r="E152" s="13"/>
      <c r="F152" s="13"/>
      <c r="G152" s="13"/>
      <c r="H152" s="13"/>
    </row>
    <row r="153" spans="1:8" x14ac:dyDescent="0.2">
      <c r="A153" s="3" t="s">
        <v>334</v>
      </c>
      <c r="C153" s="13"/>
      <c r="D153" s="12"/>
      <c r="E153" s="13"/>
      <c r="F153" s="13"/>
      <c r="G153" s="13"/>
      <c r="H153" s="13"/>
    </row>
    <row r="154" spans="1:8" x14ac:dyDescent="0.2">
      <c r="A154" s="4" t="s">
        <v>293</v>
      </c>
      <c r="C154" s="13"/>
      <c r="D154" s="12"/>
      <c r="E154" s="13"/>
      <c r="F154" s="13"/>
      <c r="G154" s="13"/>
      <c r="H154" s="13"/>
    </row>
    <row r="155" spans="1:8" ht="17" hidden="1" x14ac:dyDescent="0.2">
      <c r="A155" s="3" t="s">
        <v>129</v>
      </c>
      <c r="B155" s="5"/>
      <c r="C155" s="5" t="s">
        <v>15</v>
      </c>
      <c r="D155" s="3" t="s">
        <v>13</v>
      </c>
      <c r="E155" s="5">
        <v>311</v>
      </c>
      <c r="F155" s="5" t="s">
        <v>22</v>
      </c>
      <c r="G155" s="5" t="s">
        <v>15</v>
      </c>
      <c r="H155" s="5">
        <v>7</v>
      </c>
    </row>
    <row r="156" spans="1:8" ht="17" x14ac:dyDescent="0.2">
      <c r="A156" s="3" t="s">
        <v>129</v>
      </c>
      <c r="B156" s="5" t="s">
        <v>130</v>
      </c>
      <c r="C156" s="13" t="s">
        <v>15</v>
      </c>
      <c r="D156" s="12" t="s">
        <v>13</v>
      </c>
      <c r="E156" s="13" t="s">
        <v>133</v>
      </c>
      <c r="F156" s="13" t="s">
        <v>14</v>
      </c>
      <c r="G156" s="13" t="s">
        <v>15</v>
      </c>
      <c r="H156" s="13">
        <v>7</v>
      </c>
    </row>
    <row r="157" spans="1:8" ht="17" x14ac:dyDescent="0.2">
      <c r="A157" s="1"/>
      <c r="B157" s="5" t="s">
        <v>131</v>
      </c>
      <c r="C157" s="13"/>
      <c r="D157" s="12"/>
      <c r="E157" s="13"/>
      <c r="F157" s="13"/>
      <c r="G157" s="13"/>
      <c r="H157" s="13"/>
    </row>
    <row r="158" spans="1:8" ht="17" x14ac:dyDescent="0.2">
      <c r="A158" s="4" t="s">
        <v>335</v>
      </c>
      <c r="B158" s="5" t="s">
        <v>132</v>
      </c>
      <c r="C158" s="13"/>
      <c r="D158" s="12"/>
      <c r="E158" s="13"/>
      <c r="F158" s="13"/>
      <c r="G158" s="13"/>
      <c r="H158" s="13"/>
    </row>
    <row r="159" spans="1:8" ht="17" x14ac:dyDescent="0.2">
      <c r="A159" s="3" t="s">
        <v>336</v>
      </c>
      <c r="B159" s="5" t="s">
        <v>132</v>
      </c>
      <c r="C159" s="13"/>
      <c r="D159" s="12"/>
      <c r="E159" s="13"/>
      <c r="F159" s="13"/>
      <c r="G159" s="13"/>
      <c r="H159" s="13"/>
    </row>
    <row r="160" spans="1:8" x14ac:dyDescent="0.2">
      <c r="A160" s="4" t="s">
        <v>337</v>
      </c>
      <c r="C160" s="13"/>
      <c r="D160" s="12"/>
      <c r="E160" s="13"/>
      <c r="F160" s="13"/>
      <c r="G160" s="13"/>
      <c r="H160" s="13"/>
    </row>
    <row r="161" spans="1:8" ht="17" x14ac:dyDescent="0.2">
      <c r="A161" s="3" t="s">
        <v>134</v>
      </c>
      <c r="B161" s="5" t="s">
        <v>135</v>
      </c>
      <c r="C161" s="13" t="s">
        <v>15</v>
      </c>
      <c r="D161" s="12" t="s">
        <v>13</v>
      </c>
      <c r="E161" s="13" t="s">
        <v>137</v>
      </c>
      <c r="F161" s="13" t="s">
        <v>14</v>
      </c>
      <c r="G161" s="13" t="s">
        <v>15</v>
      </c>
      <c r="H161" s="13">
        <v>4</v>
      </c>
    </row>
    <row r="162" spans="1:8" ht="17" x14ac:dyDescent="0.2">
      <c r="A162" s="1"/>
      <c r="B162" s="5" t="s">
        <v>136</v>
      </c>
      <c r="C162" s="13"/>
      <c r="D162" s="12"/>
      <c r="E162" s="13"/>
      <c r="F162" s="13"/>
      <c r="G162" s="13"/>
      <c r="H162" s="13"/>
    </row>
    <row r="163" spans="1:8" x14ac:dyDescent="0.2">
      <c r="A163" s="4" t="s">
        <v>338</v>
      </c>
      <c r="C163" s="13"/>
      <c r="D163" s="12"/>
      <c r="E163" s="13"/>
      <c r="F163" s="13"/>
      <c r="G163" s="13"/>
      <c r="H163" s="13"/>
    </row>
    <row r="164" spans="1:8" x14ac:dyDescent="0.2">
      <c r="A164" s="3" t="s">
        <v>339</v>
      </c>
      <c r="C164" s="13"/>
      <c r="D164" s="12"/>
      <c r="E164" s="13"/>
      <c r="F164" s="13"/>
      <c r="G164" s="13"/>
      <c r="H164" s="13"/>
    </row>
    <row r="165" spans="1:8" x14ac:dyDescent="0.2">
      <c r="A165" s="4" t="s">
        <v>337</v>
      </c>
      <c r="C165" s="13"/>
      <c r="D165" s="12"/>
      <c r="E165" s="13"/>
      <c r="F165" s="13"/>
      <c r="G165" s="13"/>
      <c r="H165" s="13"/>
    </row>
    <row r="166" spans="1:8" ht="17" hidden="1" x14ac:dyDescent="0.2">
      <c r="A166" s="3" t="s">
        <v>138</v>
      </c>
      <c r="B166" s="5"/>
      <c r="C166" s="5"/>
      <c r="D166" s="3" t="s">
        <v>13</v>
      </c>
      <c r="E166" s="5">
        <v>311</v>
      </c>
      <c r="F166" s="5" t="s">
        <v>22</v>
      </c>
      <c r="G166" s="5" t="s">
        <v>20</v>
      </c>
      <c r="H166" s="5">
        <v>2</v>
      </c>
    </row>
    <row r="167" spans="1:8" ht="17" hidden="1" x14ac:dyDescent="0.2">
      <c r="A167" s="3" t="s">
        <v>139</v>
      </c>
      <c r="B167" s="5"/>
      <c r="C167" s="5" t="s">
        <v>15</v>
      </c>
      <c r="D167" s="3" t="s">
        <v>13</v>
      </c>
      <c r="E167" s="5">
        <v>311</v>
      </c>
      <c r="F167" s="5" t="s">
        <v>22</v>
      </c>
      <c r="G167" s="5" t="s">
        <v>15</v>
      </c>
      <c r="H167" s="5">
        <v>3</v>
      </c>
    </row>
    <row r="168" spans="1:8" ht="17" hidden="1" x14ac:dyDescent="0.2">
      <c r="A168" s="3" t="s">
        <v>140</v>
      </c>
      <c r="B168" s="5"/>
      <c r="C168" s="5"/>
      <c r="D168" s="3" t="s">
        <v>13</v>
      </c>
      <c r="E168" s="5">
        <v>311</v>
      </c>
      <c r="F168" s="5" t="s">
        <v>22</v>
      </c>
      <c r="G168" s="5" t="s">
        <v>15</v>
      </c>
      <c r="H168" s="5">
        <v>4</v>
      </c>
    </row>
    <row r="169" spans="1:8" ht="17" hidden="1" x14ac:dyDescent="0.2">
      <c r="A169" s="3" t="s">
        <v>141</v>
      </c>
      <c r="B169" s="5"/>
      <c r="C169" s="5"/>
      <c r="D169" s="3" t="s">
        <v>13</v>
      </c>
      <c r="E169" s="5">
        <v>311</v>
      </c>
      <c r="F169" s="5" t="s">
        <v>22</v>
      </c>
      <c r="G169" s="5" t="s">
        <v>15</v>
      </c>
      <c r="H169" s="5">
        <v>2</v>
      </c>
    </row>
    <row r="170" spans="1:8" ht="17" x14ac:dyDescent="0.2">
      <c r="A170" s="3" t="s">
        <v>142</v>
      </c>
      <c r="B170" s="5" t="s">
        <v>83</v>
      </c>
      <c r="C170" s="13"/>
      <c r="D170" s="12" t="s">
        <v>13</v>
      </c>
      <c r="E170" s="13">
        <v>311</v>
      </c>
      <c r="F170" s="13" t="s">
        <v>14</v>
      </c>
      <c r="G170" s="13" t="s">
        <v>20</v>
      </c>
      <c r="H170" s="13">
        <v>3</v>
      </c>
    </row>
    <row r="171" spans="1:8" ht="17" x14ac:dyDescent="0.2">
      <c r="A171" s="1"/>
      <c r="B171" s="5" t="s">
        <v>143</v>
      </c>
      <c r="C171" s="13"/>
      <c r="D171" s="12"/>
      <c r="E171" s="13"/>
      <c r="F171" s="13"/>
      <c r="G171" s="13"/>
      <c r="H171" s="13"/>
    </row>
    <row r="172" spans="1:8" ht="17" x14ac:dyDescent="0.2">
      <c r="A172" s="4" t="s">
        <v>340</v>
      </c>
      <c r="B172" s="5" t="s">
        <v>144</v>
      </c>
      <c r="C172" s="13"/>
      <c r="D172" s="12"/>
      <c r="E172" s="13"/>
      <c r="F172" s="13"/>
      <c r="G172" s="13"/>
      <c r="H172" s="13"/>
    </row>
    <row r="173" spans="1:8" ht="17" x14ac:dyDescent="0.2">
      <c r="A173" s="3" t="s">
        <v>341</v>
      </c>
      <c r="B173" s="5" t="s">
        <v>145</v>
      </c>
      <c r="C173" s="13"/>
      <c r="D173" s="12"/>
      <c r="E173" s="13"/>
      <c r="F173" s="13"/>
      <c r="G173" s="13"/>
      <c r="H173" s="13"/>
    </row>
    <row r="174" spans="1:8" x14ac:dyDescent="0.2">
      <c r="A174" s="4" t="s">
        <v>293</v>
      </c>
      <c r="C174" s="13"/>
      <c r="D174" s="12"/>
      <c r="E174" s="13"/>
      <c r="F174" s="13"/>
      <c r="G174" s="13"/>
      <c r="H174" s="13"/>
    </row>
    <row r="175" spans="1:8" ht="17" hidden="1" x14ac:dyDescent="0.2">
      <c r="A175" s="3" t="s">
        <v>146</v>
      </c>
      <c r="B175" s="5"/>
      <c r="C175" s="5" t="s">
        <v>15</v>
      </c>
      <c r="D175" s="3" t="s">
        <v>13</v>
      </c>
      <c r="E175" s="5">
        <v>311</v>
      </c>
      <c r="F175" s="5" t="s">
        <v>22</v>
      </c>
      <c r="G175" s="5" t="s">
        <v>15</v>
      </c>
      <c r="H175" s="5">
        <v>2</v>
      </c>
    </row>
    <row r="176" spans="1:8" ht="17" hidden="1" x14ac:dyDescent="0.2">
      <c r="A176" s="3" t="s">
        <v>147</v>
      </c>
      <c r="B176" s="5"/>
      <c r="C176" s="5" t="s">
        <v>15</v>
      </c>
      <c r="D176" s="3" t="s">
        <v>13</v>
      </c>
      <c r="E176" s="5">
        <v>311</v>
      </c>
      <c r="F176" s="5" t="s">
        <v>22</v>
      </c>
      <c r="G176" s="5" t="s">
        <v>15</v>
      </c>
      <c r="H176" s="5">
        <v>2</v>
      </c>
    </row>
    <row r="177" spans="1:8" ht="17" hidden="1" x14ac:dyDescent="0.2">
      <c r="A177" s="3" t="s">
        <v>148</v>
      </c>
      <c r="B177" s="5"/>
      <c r="C177" s="5" t="s">
        <v>15</v>
      </c>
      <c r="D177" s="3" t="s">
        <v>13</v>
      </c>
      <c r="E177" s="5">
        <v>311</v>
      </c>
      <c r="F177" s="5" t="s">
        <v>22</v>
      </c>
      <c r="G177" s="5" t="s">
        <v>20</v>
      </c>
      <c r="H177" s="5">
        <v>2</v>
      </c>
    </row>
    <row r="178" spans="1:8" hidden="1" x14ac:dyDescent="0.2">
      <c r="A178" s="3" t="s">
        <v>149</v>
      </c>
      <c r="B178" s="13"/>
      <c r="C178" s="13" t="s">
        <v>15</v>
      </c>
      <c r="D178" s="12" t="s">
        <v>13</v>
      </c>
      <c r="E178" s="13">
        <v>311</v>
      </c>
      <c r="F178" s="13" t="s">
        <v>22</v>
      </c>
      <c r="G178" s="13" t="s">
        <v>20</v>
      </c>
      <c r="H178" s="13">
        <v>2</v>
      </c>
    </row>
    <row r="179" spans="1:8" x14ac:dyDescent="0.2">
      <c r="A179" s="1"/>
      <c r="B179" s="13"/>
      <c r="C179" s="13"/>
      <c r="D179" s="12"/>
      <c r="E179" s="13"/>
      <c r="F179" s="13"/>
      <c r="G179" s="13"/>
      <c r="H179" s="13"/>
    </row>
    <row r="180" spans="1:8" x14ac:dyDescent="0.2">
      <c r="A180" s="3" t="s">
        <v>304</v>
      </c>
      <c r="B180" s="13"/>
      <c r="C180" s="13"/>
      <c r="D180" s="12"/>
      <c r="E180" s="13"/>
      <c r="F180" s="13"/>
      <c r="G180" s="13"/>
      <c r="H180" s="13"/>
    </row>
    <row r="181" spans="1:8" ht="17" x14ac:dyDescent="0.2">
      <c r="A181" s="3" t="s">
        <v>150</v>
      </c>
      <c r="B181" s="5" t="s">
        <v>151</v>
      </c>
      <c r="C181" s="13"/>
      <c r="D181" s="12" t="s">
        <v>13</v>
      </c>
      <c r="E181" s="13" t="s">
        <v>153</v>
      </c>
      <c r="F181" s="13" t="s">
        <v>14</v>
      </c>
      <c r="G181" s="13" t="s">
        <v>15</v>
      </c>
      <c r="H181" s="13">
        <v>6</v>
      </c>
    </row>
    <row r="182" spans="1:8" ht="17" x14ac:dyDescent="0.2">
      <c r="A182" s="1"/>
      <c r="B182" s="5" t="s">
        <v>152</v>
      </c>
      <c r="C182" s="13"/>
      <c r="D182" s="12"/>
      <c r="E182" s="13"/>
      <c r="F182" s="13"/>
      <c r="G182" s="13"/>
      <c r="H182" s="13"/>
    </row>
    <row r="183" spans="1:8" x14ac:dyDescent="0.2">
      <c r="A183" s="4" t="s">
        <v>342</v>
      </c>
      <c r="C183" s="13"/>
      <c r="D183" s="12"/>
      <c r="E183" s="13"/>
      <c r="F183" s="13"/>
      <c r="G183" s="13"/>
      <c r="H183" s="13"/>
    </row>
    <row r="184" spans="1:8" x14ac:dyDescent="0.2">
      <c r="A184" s="3" t="s">
        <v>343</v>
      </c>
      <c r="C184" s="13"/>
      <c r="D184" s="12"/>
      <c r="E184" s="13"/>
      <c r="F184" s="13"/>
      <c r="G184" s="13"/>
      <c r="H184" s="13"/>
    </row>
    <row r="185" spans="1:8" x14ac:dyDescent="0.2">
      <c r="A185" s="4" t="s">
        <v>337</v>
      </c>
      <c r="C185" s="13"/>
      <c r="D185" s="12"/>
      <c r="E185" s="13"/>
      <c r="F185" s="13"/>
      <c r="G185" s="13"/>
      <c r="H185" s="13"/>
    </row>
    <row r="186" spans="1:8" ht="17" hidden="1" x14ac:dyDescent="0.2">
      <c r="A186" s="3" t="s">
        <v>154</v>
      </c>
      <c r="B186" s="5"/>
      <c r="C186" s="5"/>
      <c r="D186" s="3" t="s">
        <v>13</v>
      </c>
      <c r="E186" s="5">
        <v>311</v>
      </c>
      <c r="F186" s="5" t="s">
        <v>22</v>
      </c>
      <c r="G186" s="5" t="s">
        <v>20</v>
      </c>
      <c r="H186" s="5">
        <v>2</v>
      </c>
    </row>
    <row r="187" spans="1:8" ht="17" hidden="1" x14ac:dyDescent="0.2">
      <c r="A187" s="3" t="s">
        <v>155</v>
      </c>
      <c r="B187" s="5"/>
      <c r="C187" s="5" t="s">
        <v>15</v>
      </c>
      <c r="D187" s="3" t="s">
        <v>13</v>
      </c>
      <c r="E187" s="5">
        <v>311</v>
      </c>
      <c r="F187" s="5" t="s">
        <v>22</v>
      </c>
      <c r="G187" s="5" t="s">
        <v>15</v>
      </c>
      <c r="H187" s="5">
        <v>4</v>
      </c>
    </row>
    <row r="188" spans="1:8" x14ac:dyDescent="0.2">
      <c r="A188" s="3" t="s">
        <v>156</v>
      </c>
      <c r="B188" s="13"/>
      <c r="C188" s="13"/>
      <c r="D188" s="12" t="s">
        <v>13</v>
      </c>
      <c r="E188" s="13" t="s">
        <v>157</v>
      </c>
      <c r="F188" s="13" t="s">
        <v>14</v>
      </c>
      <c r="G188" s="13" t="s">
        <v>15</v>
      </c>
      <c r="H188" s="13">
        <v>5</v>
      </c>
    </row>
    <row r="189" spans="1:8" x14ac:dyDescent="0.2">
      <c r="A189" s="1"/>
      <c r="B189" s="13"/>
      <c r="C189" s="13"/>
      <c r="D189" s="12"/>
      <c r="E189" s="13"/>
      <c r="F189" s="13"/>
      <c r="G189" s="13"/>
      <c r="H189" s="13"/>
    </row>
    <row r="190" spans="1:8" x14ac:dyDescent="0.2">
      <c r="A190" s="4" t="s">
        <v>344</v>
      </c>
      <c r="B190" s="13"/>
      <c r="C190" s="13"/>
      <c r="D190" s="12"/>
      <c r="E190" s="13"/>
      <c r="F190" s="13"/>
      <c r="G190" s="13"/>
      <c r="H190" s="13"/>
    </row>
    <row r="191" spans="1:8" x14ac:dyDescent="0.2">
      <c r="A191" s="3" t="s">
        <v>345</v>
      </c>
      <c r="B191" s="13"/>
      <c r="C191" s="13"/>
      <c r="D191" s="12"/>
      <c r="E191" s="13"/>
      <c r="F191" s="13"/>
      <c r="G191" s="13"/>
      <c r="H191" s="13"/>
    </row>
    <row r="192" spans="1:8" ht="17" hidden="1" x14ac:dyDescent="0.2">
      <c r="A192" s="3" t="s">
        <v>158</v>
      </c>
      <c r="B192" s="5"/>
      <c r="C192" s="5" t="s">
        <v>15</v>
      </c>
      <c r="D192" s="3" t="s">
        <v>13</v>
      </c>
      <c r="E192" s="5">
        <v>311</v>
      </c>
      <c r="F192" s="5" t="s">
        <v>22</v>
      </c>
      <c r="G192" s="5" t="s">
        <v>20</v>
      </c>
      <c r="H192" s="5">
        <v>2</v>
      </c>
    </row>
    <row r="193" spans="1:8" ht="17" hidden="1" x14ac:dyDescent="0.2">
      <c r="A193" s="3" t="s">
        <v>159</v>
      </c>
      <c r="B193" s="5"/>
      <c r="C193" s="5" t="s">
        <v>15</v>
      </c>
      <c r="D193" s="3" t="s">
        <v>13</v>
      </c>
      <c r="E193" s="5">
        <v>311</v>
      </c>
      <c r="F193" s="5" t="s">
        <v>22</v>
      </c>
      <c r="G193" s="5" t="s">
        <v>20</v>
      </c>
      <c r="H193" s="5">
        <v>4</v>
      </c>
    </row>
    <row r="194" spans="1:8" ht="17" hidden="1" x14ac:dyDescent="0.2">
      <c r="A194" s="3" t="s">
        <v>160</v>
      </c>
      <c r="B194" s="5"/>
      <c r="C194" s="5"/>
      <c r="D194" s="3" t="s">
        <v>13</v>
      </c>
      <c r="E194" s="5">
        <v>311</v>
      </c>
      <c r="F194" s="5" t="s">
        <v>22</v>
      </c>
      <c r="G194" s="5" t="s">
        <v>20</v>
      </c>
      <c r="H194" s="5">
        <v>2</v>
      </c>
    </row>
    <row r="195" spans="1:8" ht="17" hidden="1" x14ac:dyDescent="0.2">
      <c r="A195" s="3" t="s">
        <v>161</v>
      </c>
      <c r="B195" s="5"/>
      <c r="C195" s="5" t="s">
        <v>15</v>
      </c>
      <c r="D195" s="3" t="s">
        <v>13</v>
      </c>
      <c r="E195" s="5">
        <v>311</v>
      </c>
      <c r="F195" s="5" t="s">
        <v>22</v>
      </c>
      <c r="G195" s="5" t="s">
        <v>20</v>
      </c>
      <c r="H195" s="5">
        <v>3</v>
      </c>
    </row>
    <row r="196" spans="1:8" x14ac:dyDescent="0.2">
      <c r="A196" s="3" t="s">
        <v>162</v>
      </c>
      <c r="B196" s="13"/>
      <c r="C196" s="13"/>
      <c r="D196" s="12" t="s">
        <v>13</v>
      </c>
      <c r="E196" s="13">
        <v>311</v>
      </c>
      <c r="F196" s="13" t="s">
        <v>14</v>
      </c>
      <c r="G196" s="13" t="s">
        <v>15</v>
      </c>
      <c r="H196" s="13">
        <v>3</v>
      </c>
    </row>
    <row r="197" spans="1:8" x14ac:dyDescent="0.2">
      <c r="A197" s="1"/>
      <c r="B197" s="13"/>
      <c r="C197" s="13"/>
      <c r="D197" s="12"/>
      <c r="E197" s="13"/>
      <c r="F197" s="13"/>
      <c r="G197" s="13"/>
      <c r="H197" s="13"/>
    </row>
    <row r="198" spans="1:8" x14ac:dyDescent="0.2">
      <c r="A198" s="4" t="s">
        <v>346</v>
      </c>
      <c r="B198" s="13"/>
      <c r="C198" s="13"/>
      <c r="D198" s="12"/>
      <c r="E198" s="13"/>
      <c r="F198" s="13"/>
      <c r="G198" s="13"/>
      <c r="H198" s="13"/>
    </row>
    <row r="199" spans="1:8" x14ac:dyDescent="0.2">
      <c r="A199" s="3" t="s">
        <v>347</v>
      </c>
      <c r="B199" s="13"/>
      <c r="C199" s="13"/>
      <c r="D199" s="12"/>
      <c r="E199" s="13"/>
      <c r="F199" s="13"/>
      <c r="G199" s="13"/>
      <c r="H199" s="13"/>
    </row>
    <row r="200" spans="1:8" x14ac:dyDescent="0.2">
      <c r="A200" s="4" t="s">
        <v>337</v>
      </c>
      <c r="B200" s="13"/>
      <c r="C200" s="13"/>
      <c r="D200" s="12"/>
      <c r="E200" s="13"/>
      <c r="F200" s="13"/>
      <c r="G200" s="13"/>
      <c r="H200" s="13"/>
    </row>
    <row r="201" spans="1:8" x14ac:dyDescent="0.2">
      <c r="A201" s="3" t="s">
        <v>163</v>
      </c>
      <c r="B201" s="13" t="s">
        <v>164</v>
      </c>
      <c r="C201" s="13"/>
      <c r="D201" s="12" t="s">
        <v>13</v>
      </c>
      <c r="E201" s="13" t="s">
        <v>165</v>
      </c>
      <c r="F201" s="13" t="s">
        <v>14</v>
      </c>
      <c r="G201" s="13" t="s">
        <v>15</v>
      </c>
      <c r="H201" s="13">
        <v>6</v>
      </c>
    </row>
    <row r="202" spans="1:8" x14ac:dyDescent="0.2">
      <c r="A202" s="1"/>
      <c r="B202" s="13"/>
      <c r="C202" s="13"/>
      <c r="D202" s="12"/>
      <c r="E202" s="13"/>
      <c r="F202" s="13"/>
      <c r="G202" s="13"/>
      <c r="H202" s="13"/>
    </row>
    <row r="203" spans="1:8" x14ac:dyDescent="0.2">
      <c r="A203" s="4" t="s">
        <v>348</v>
      </c>
      <c r="B203" s="13"/>
      <c r="C203" s="13"/>
      <c r="D203" s="12"/>
      <c r="E203" s="13"/>
      <c r="F203" s="13"/>
      <c r="G203" s="13"/>
      <c r="H203" s="13"/>
    </row>
    <row r="204" spans="1:8" x14ac:dyDescent="0.2">
      <c r="A204" s="3" t="s">
        <v>349</v>
      </c>
      <c r="B204" s="13"/>
      <c r="C204" s="13"/>
      <c r="D204" s="12"/>
      <c r="E204" s="13"/>
      <c r="F204" s="13"/>
      <c r="G204" s="13"/>
      <c r="H204" s="13"/>
    </row>
    <row r="205" spans="1:8" x14ac:dyDescent="0.2">
      <c r="A205" s="4" t="s">
        <v>293</v>
      </c>
      <c r="B205" s="13"/>
      <c r="C205" s="13"/>
      <c r="D205" s="12"/>
      <c r="E205" s="13"/>
      <c r="F205" s="13"/>
      <c r="G205" s="13"/>
      <c r="H205" s="13"/>
    </row>
    <row r="206" spans="1:8" ht="17" x14ac:dyDescent="0.2">
      <c r="A206" s="3" t="s">
        <v>166</v>
      </c>
      <c r="B206" s="5" t="s">
        <v>40</v>
      </c>
      <c r="C206" s="13"/>
      <c r="D206" s="12" t="s">
        <v>13</v>
      </c>
      <c r="E206" s="13" t="s">
        <v>167</v>
      </c>
      <c r="F206" s="13" t="s">
        <v>14</v>
      </c>
      <c r="G206" s="13" t="s">
        <v>15</v>
      </c>
      <c r="H206" s="13">
        <v>3</v>
      </c>
    </row>
    <row r="207" spans="1:8" ht="17" x14ac:dyDescent="0.2">
      <c r="A207" s="1"/>
      <c r="B207" s="5" t="s">
        <v>39</v>
      </c>
      <c r="C207" s="13"/>
      <c r="D207" s="12"/>
      <c r="E207" s="13"/>
      <c r="F207" s="13"/>
      <c r="G207" s="13"/>
      <c r="H207" s="13"/>
    </row>
    <row r="208" spans="1:8" x14ac:dyDescent="0.2">
      <c r="A208" s="4" t="s">
        <v>350</v>
      </c>
      <c r="C208" s="13"/>
      <c r="D208" s="12"/>
      <c r="E208" s="13"/>
      <c r="F208" s="13"/>
      <c r="G208" s="13"/>
      <c r="H208" s="13"/>
    </row>
    <row r="209" spans="1:8" x14ac:dyDescent="0.2">
      <c r="A209" s="3" t="s">
        <v>351</v>
      </c>
      <c r="C209" s="13"/>
      <c r="D209" s="12"/>
      <c r="E209" s="13"/>
      <c r="F209" s="13"/>
      <c r="G209" s="13"/>
      <c r="H209" s="13"/>
    </row>
    <row r="210" spans="1:8" x14ac:dyDescent="0.2">
      <c r="A210" s="4" t="s">
        <v>293</v>
      </c>
      <c r="C210" s="13"/>
      <c r="D210" s="12"/>
      <c r="E210" s="13"/>
      <c r="F210" s="13"/>
      <c r="G210" s="13"/>
      <c r="H210" s="13"/>
    </row>
    <row r="211" spans="1:8" ht="17" x14ac:dyDescent="0.2">
      <c r="A211" s="3" t="s">
        <v>168</v>
      </c>
      <c r="B211" s="5"/>
      <c r="C211" s="5" t="s">
        <v>15</v>
      </c>
      <c r="D211" s="3" t="s">
        <v>13</v>
      </c>
      <c r="E211" s="5">
        <v>311</v>
      </c>
      <c r="F211" s="5" t="s">
        <v>14</v>
      </c>
      <c r="G211" s="5" t="s">
        <v>15</v>
      </c>
      <c r="H211" s="5">
        <v>2</v>
      </c>
    </row>
    <row r="212" spans="1:8" x14ac:dyDescent="0.2">
      <c r="A212" s="3" t="s">
        <v>169</v>
      </c>
      <c r="B212" s="13"/>
      <c r="C212" s="13"/>
      <c r="D212" s="12" t="s">
        <v>13</v>
      </c>
      <c r="E212" s="13" t="s">
        <v>170</v>
      </c>
      <c r="F212" s="13" t="s">
        <v>14</v>
      </c>
      <c r="G212" s="13" t="s">
        <v>15</v>
      </c>
      <c r="H212" s="13">
        <v>3</v>
      </c>
    </row>
    <row r="213" spans="1:8" x14ac:dyDescent="0.2">
      <c r="A213" s="1"/>
      <c r="B213" s="13"/>
      <c r="C213" s="13"/>
      <c r="D213" s="12"/>
      <c r="E213" s="13"/>
      <c r="F213" s="13"/>
      <c r="G213" s="13"/>
      <c r="H213" s="13"/>
    </row>
    <row r="214" spans="1:8" x14ac:dyDescent="0.2">
      <c r="A214" s="4" t="s">
        <v>352</v>
      </c>
      <c r="B214" s="13"/>
      <c r="C214" s="13"/>
      <c r="D214" s="12"/>
      <c r="E214" s="13"/>
      <c r="F214" s="13"/>
      <c r="G214" s="13"/>
      <c r="H214" s="13"/>
    </row>
    <row r="215" spans="1:8" x14ac:dyDescent="0.2">
      <c r="A215" s="3" t="s">
        <v>353</v>
      </c>
      <c r="B215" s="13"/>
      <c r="C215" s="13"/>
      <c r="D215" s="12"/>
      <c r="E215" s="13"/>
      <c r="F215" s="13"/>
      <c r="G215" s="13"/>
      <c r="H215" s="13"/>
    </row>
    <row r="216" spans="1:8" ht="17" x14ac:dyDescent="0.2">
      <c r="A216" s="3" t="s">
        <v>171</v>
      </c>
      <c r="B216" s="5" t="s">
        <v>10</v>
      </c>
      <c r="C216" s="13"/>
      <c r="D216" s="12" t="s">
        <v>13</v>
      </c>
      <c r="E216" s="13">
        <v>311</v>
      </c>
      <c r="F216" s="13" t="s">
        <v>14</v>
      </c>
      <c r="G216" s="13" t="s">
        <v>15</v>
      </c>
      <c r="H216" s="13">
        <v>3</v>
      </c>
    </row>
    <row r="217" spans="1:8" ht="17" x14ac:dyDescent="0.2">
      <c r="A217" s="1"/>
      <c r="B217" s="5" t="s">
        <v>70</v>
      </c>
      <c r="C217" s="13"/>
      <c r="D217" s="12"/>
      <c r="E217" s="13"/>
      <c r="F217" s="13"/>
      <c r="G217" s="13"/>
      <c r="H217" s="13"/>
    </row>
    <row r="218" spans="1:8" ht="17" x14ac:dyDescent="0.2">
      <c r="A218" s="4" t="s">
        <v>354</v>
      </c>
      <c r="B218" s="5" t="s">
        <v>11</v>
      </c>
      <c r="C218" s="13"/>
      <c r="D218" s="12"/>
      <c r="E218" s="13"/>
      <c r="F218" s="13"/>
      <c r="G218" s="13"/>
      <c r="H218" s="13"/>
    </row>
    <row r="219" spans="1:8" ht="17" x14ac:dyDescent="0.2">
      <c r="B219" s="5" t="s">
        <v>172</v>
      </c>
      <c r="C219" s="13"/>
      <c r="D219" s="12"/>
      <c r="E219" s="13"/>
      <c r="F219" s="13"/>
      <c r="G219" s="13"/>
      <c r="H219" s="13"/>
    </row>
    <row r="220" spans="1:8" ht="17" x14ac:dyDescent="0.2">
      <c r="B220" s="5" t="s">
        <v>173</v>
      </c>
      <c r="C220" s="13"/>
      <c r="D220" s="12"/>
      <c r="E220" s="13"/>
      <c r="F220" s="13"/>
      <c r="G220" s="13"/>
      <c r="H220" s="13"/>
    </row>
    <row r="221" spans="1:8" ht="17" x14ac:dyDescent="0.2">
      <c r="B221" s="5" t="s">
        <v>84</v>
      </c>
      <c r="C221" s="13"/>
      <c r="D221" s="12"/>
      <c r="E221" s="13"/>
      <c r="F221" s="13"/>
      <c r="G221" s="13"/>
      <c r="H221" s="13"/>
    </row>
    <row r="222" spans="1:8" ht="17" hidden="1" x14ac:dyDescent="0.2">
      <c r="A222" s="3" t="s">
        <v>174</v>
      </c>
      <c r="B222" s="5"/>
      <c r="C222" s="5" t="s">
        <v>15</v>
      </c>
      <c r="D222" s="3" t="s">
        <v>13</v>
      </c>
      <c r="E222" s="5">
        <v>311</v>
      </c>
      <c r="F222" s="5" t="s">
        <v>22</v>
      </c>
      <c r="G222" s="5" t="s">
        <v>15</v>
      </c>
      <c r="H222" s="5">
        <v>3</v>
      </c>
    </row>
    <row r="223" spans="1:8" ht="17" hidden="1" x14ac:dyDescent="0.2">
      <c r="A223" s="3" t="s">
        <v>175</v>
      </c>
      <c r="B223" s="5"/>
      <c r="C223" s="5" t="s">
        <v>15</v>
      </c>
      <c r="D223" s="3" t="s">
        <v>13</v>
      </c>
      <c r="E223" s="5">
        <v>311</v>
      </c>
      <c r="F223" s="5" t="s">
        <v>22</v>
      </c>
      <c r="G223" s="5" t="s">
        <v>15</v>
      </c>
      <c r="H223" s="5">
        <v>3</v>
      </c>
    </row>
    <row r="224" spans="1:8" ht="17" hidden="1" x14ac:dyDescent="0.2">
      <c r="A224" s="3" t="s">
        <v>176</v>
      </c>
      <c r="B224" s="5"/>
      <c r="C224" s="5" t="s">
        <v>15</v>
      </c>
      <c r="D224" s="3" t="s">
        <v>13</v>
      </c>
      <c r="E224" s="5">
        <v>311</v>
      </c>
      <c r="F224" s="5" t="s">
        <v>22</v>
      </c>
      <c r="G224" s="5" t="s">
        <v>15</v>
      </c>
      <c r="H224" s="5">
        <v>3</v>
      </c>
    </row>
    <row r="225" spans="1:8" ht="17" hidden="1" x14ac:dyDescent="0.2">
      <c r="A225" s="3" t="s">
        <v>177</v>
      </c>
      <c r="B225" s="5"/>
      <c r="C225" s="5"/>
      <c r="D225" s="3" t="s">
        <v>13</v>
      </c>
      <c r="E225" s="5">
        <v>311</v>
      </c>
      <c r="F225" s="5" t="s">
        <v>22</v>
      </c>
      <c r="G225" s="5" t="s">
        <v>15</v>
      </c>
      <c r="H225" s="5">
        <v>3</v>
      </c>
    </row>
    <row r="226" spans="1:8" x14ac:dyDescent="0.2">
      <c r="A226" s="3" t="s">
        <v>178</v>
      </c>
      <c r="B226" s="13" t="s">
        <v>179</v>
      </c>
      <c r="C226" s="13" t="s">
        <v>15</v>
      </c>
      <c r="D226" s="12" t="s">
        <v>13</v>
      </c>
      <c r="E226" s="13" t="s">
        <v>180</v>
      </c>
      <c r="F226" s="13" t="s">
        <v>14</v>
      </c>
      <c r="G226" s="13" t="s">
        <v>15</v>
      </c>
      <c r="H226" s="13">
        <v>4</v>
      </c>
    </row>
    <row r="227" spans="1:8" x14ac:dyDescent="0.2">
      <c r="A227" s="1"/>
      <c r="B227" s="13"/>
      <c r="C227" s="13"/>
      <c r="D227" s="12"/>
      <c r="E227" s="13"/>
      <c r="F227" s="13"/>
      <c r="G227" s="13"/>
      <c r="H227" s="13"/>
    </row>
    <row r="228" spans="1:8" x14ac:dyDescent="0.2">
      <c r="A228" s="4" t="s">
        <v>355</v>
      </c>
      <c r="B228" s="13"/>
      <c r="C228" s="13"/>
      <c r="D228" s="12"/>
      <c r="E228" s="13"/>
      <c r="F228" s="13"/>
      <c r="G228" s="13"/>
      <c r="H228" s="13"/>
    </row>
    <row r="229" spans="1:8" x14ac:dyDescent="0.2">
      <c r="A229" s="3" t="s">
        <v>356</v>
      </c>
      <c r="B229" s="13"/>
      <c r="C229" s="13"/>
      <c r="D229" s="12"/>
      <c r="E229" s="13"/>
      <c r="F229" s="13"/>
      <c r="G229" s="13"/>
      <c r="H229" s="13"/>
    </row>
    <row r="230" spans="1:8" x14ac:dyDescent="0.2">
      <c r="A230" s="4" t="s">
        <v>293</v>
      </c>
      <c r="B230" s="13"/>
      <c r="C230" s="13"/>
      <c r="D230" s="12"/>
      <c r="E230" s="13"/>
      <c r="F230" s="13"/>
      <c r="G230" s="13"/>
      <c r="H230" s="13"/>
    </row>
    <row r="231" spans="1:8" ht="17" x14ac:dyDescent="0.2">
      <c r="A231" s="3" t="s">
        <v>181</v>
      </c>
      <c r="B231" s="5" t="s">
        <v>39</v>
      </c>
      <c r="C231" s="13" t="s">
        <v>15</v>
      </c>
      <c r="D231" s="12" t="s">
        <v>13</v>
      </c>
      <c r="E231" s="13" t="s">
        <v>182</v>
      </c>
      <c r="F231" s="13" t="s">
        <v>14</v>
      </c>
      <c r="G231" s="13" t="s">
        <v>15</v>
      </c>
      <c r="H231" s="13">
        <v>3</v>
      </c>
    </row>
    <row r="232" spans="1:8" ht="17" x14ac:dyDescent="0.2">
      <c r="A232" s="1"/>
      <c r="B232" s="5" t="s">
        <v>40</v>
      </c>
      <c r="C232" s="13"/>
      <c r="D232" s="12"/>
      <c r="E232" s="13"/>
      <c r="F232" s="13"/>
      <c r="G232" s="13"/>
      <c r="H232" s="13"/>
    </row>
    <row r="233" spans="1:8" ht="17" x14ac:dyDescent="0.2">
      <c r="A233" s="4" t="s">
        <v>357</v>
      </c>
      <c r="B233" s="5" t="s">
        <v>55</v>
      </c>
      <c r="C233" s="13"/>
      <c r="D233" s="12"/>
      <c r="E233" s="13"/>
      <c r="F233" s="13"/>
      <c r="G233" s="13"/>
      <c r="H233" s="13"/>
    </row>
    <row r="234" spans="1:8" x14ac:dyDescent="0.2">
      <c r="A234" s="3" t="s">
        <v>358</v>
      </c>
      <c r="C234" s="13"/>
      <c r="D234" s="12"/>
      <c r="E234" s="13"/>
      <c r="F234" s="13"/>
      <c r="G234" s="13"/>
      <c r="H234" s="13"/>
    </row>
    <row r="235" spans="1:8" x14ac:dyDescent="0.2">
      <c r="A235" s="4" t="s">
        <v>293</v>
      </c>
      <c r="C235" s="13"/>
      <c r="D235" s="12"/>
      <c r="E235" s="13"/>
      <c r="F235" s="13"/>
      <c r="G235" s="13"/>
      <c r="H235" s="13"/>
    </row>
    <row r="236" spans="1:8" ht="17" hidden="1" x14ac:dyDescent="0.2">
      <c r="A236" s="3" t="s">
        <v>183</v>
      </c>
      <c r="B236" s="5"/>
      <c r="C236" s="5" t="s">
        <v>15</v>
      </c>
      <c r="D236" s="3" t="s">
        <v>13</v>
      </c>
      <c r="E236" s="5">
        <v>311</v>
      </c>
      <c r="F236" s="5" t="s">
        <v>22</v>
      </c>
      <c r="G236" s="5" t="s">
        <v>15</v>
      </c>
      <c r="H236" s="5">
        <v>3</v>
      </c>
    </row>
    <row r="237" spans="1:8" ht="17" hidden="1" x14ac:dyDescent="0.2">
      <c r="A237" s="3" t="s">
        <v>184</v>
      </c>
      <c r="B237" s="5"/>
      <c r="C237" s="5" t="s">
        <v>15</v>
      </c>
      <c r="D237" s="3" t="s">
        <v>13</v>
      </c>
      <c r="E237" s="5">
        <v>311</v>
      </c>
      <c r="F237" s="5" t="s">
        <v>22</v>
      </c>
      <c r="G237" s="5" t="s">
        <v>20</v>
      </c>
      <c r="H237" s="5">
        <v>3</v>
      </c>
    </row>
    <row r="238" spans="1:8" ht="17" hidden="1" x14ac:dyDescent="0.2">
      <c r="A238" s="3" t="s">
        <v>185</v>
      </c>
      <c r="B238" s="5"/>
      <c r="C238" s="5"/>
      <c r="D238" s="3" t="s">
        <v>13</v>
      </c>
      <c r="E238" s="5">
        <v>311</v>
      </c>
      <c r="F238" s="5" t="s">
        <v>22</v>
      </c>
      <c r="G238" s="5" t="s">
        <v>15</v>
      </c>
      <c r="H238" s="5">
        <v>3</v>
      </c>
    </row>
    <row r="239" spans="1:8" ht="17" hidden="1" x14ac:dyDescent="0.2">
      <c r="A239" s="3" t="s">
        <v>186</v>
      </c>
      <c r="B239" s="5"/>
      <c r="C239" s="5"/>
      <c r="D239" s="3" t="s">
        <v>13</v>
      </c>
      <c r="E239" s="5">
        <v>311</v>
      </c>
      <c r="F239" s="5" t="s">
        <v>22</v>
      </c>
      <c r="G239" s="5" t="s">
        <v>20</v>
      </c>
      <c r="H239" s="5">
        <v>2</v>
      </c>
    </row>
    <row r="240" spans="1:8" ht="17" hidden="1" x14ac:dyDescent="0.2">
      <c r="A240" s="3" t="s">
        <v>187</v>
      </c>
      <c r="B240" s="5"/>
      <c r="C240" s="5"/>
      <c r="D240" s="3" t="s">
        <v>13</v>
      </c>
      <c r="E240" s="5">
        <v>311</v>
      </c>
      <c r="F240" s="5" t="s">
        <v>22</v>
      </c>
      <c r="G240" s="5" t="s">
        <v>15</v>
      </c>
      <c r="H240" s="5">
        <v>3</v>
      </c>
    </row>
    <row r="241" spans="1:8" x14ac:dyDescent="0.2">
      <c r="A241" s="3" t="s">
        <v>188</v>
      </c>
      <c r="B241" s="13"/>
      <c r="C241" s="13"/>
      <c r="D241" s="12" t="s">
        <v>13</v>
      </c>
      <c r="E241" s="13">
        <v>311</v>
      </c>
      <c r="F241" s="13" t="s">
        <v>14</v>
      </c>
      <c r="G241" s="13" t="s">
        <v>15</v>
      </c>
      <c r="H241" s="13">
        <v>3</v>
      </c>
    </row>
    <row r="242" spans="1:8" x14ac:dyDescent="0.2">
      <c r="A242" s="1"/>
      <c r="B242" s="13"/>
      <c r="C242" s="13"/>
      <c r="D242" s="12"/>
      <c r="E242" s="13"/>
      <c r="F242" s="13"/>
      <c r="G242" s="13"/>
      <c r="H242" s="13"/>
    </row>
    <row r="243" spans="1:8" x14ac:dyDescent="0.2">
      <c r="A243" s="4" t="s">
        <v>359</v>
      </c>
      <c r="B243" s="13"/>
      <c r="C243" s="13"/>
      <c r="D243" s="12"/>
      <c r="E243" s="13"/>
      <c r="F243" s="13"/>
      <c r="G243" s="13"/>
      <c r="H243" s="13"/>
    </row>
    <row r="244" spans="1:8" x14ac:dyDescent="0.2">
      <c r="A244" s="3" t="s">
        <v>360</v>
      </c>
      <c r="B244" s="13"/>
      <c r="C244" s="13"/>
      <c r="D244" s="12"/>
      <c r="E244" s="13"/>
      <c r="F244" s="13"/>
      <c r="G244" s="13"/>
      <c r="H244" s="13"/>
    </row>
    <row r="245" spans="1:8" x14ac:dyDescent="0.2">
      <c r="A245" s="4" t="s">
        <v>293</v>
      </c>
      <c r="B245" s="13"/>
      <c r="C245" s="13"/>
      <c r="D245" s="12"/>
      <c r="E245" s="13"/>
      <c r="F245" s="13"/>
      <c r="G245" s="13"/>
      <c r="H245" s="13"/>
    </row>
    <row r="246" spans="1:8" ht="17" hidden="1" x14ac:dyDescent="0.2">
      <c r="A246" s="3" t="s">
        <v>189</v>
      </c>
      <c r="B246" s="5"/>
      <c r="C246" s="5"/>
      <c r="D246" s="3" t="s">
        <v>13</v>
      </c>
      <c r="E246" s="5">
        <v>311</v>
      </c>
      <c r="F246" s="5" t="s">
        <v>22</v>
      </c>
      <c r="G246" s="5" t="s">
        <v>20</v>
      </c>
      <c r="H246" s="5">
        <v>3</v>
      </c>
    </row>
    <row r="247" spans="1:8" ht="17" x14ac:dyDescent="0.2">
      <c r="A247" s="3" t="s">
        <v>190</v>
      </c>
      <c r="B247" s="5" t="s">
        <v>118</v>
      </c>
      <c r="C247" s="13"/>
      <c r="D247" s="12" t="s">
        <v>13</v>
      </c>
      <c r="E247" s="13" t="s">
        <v>191</v>
      </c>
      <c r="F247" s="13" t="s">
        <v>14</v>
      </c>
      <c r="G247" s="13" t="s">
        <v>15</v>
      </c>
      <c r="H247" s="13">
        <v>5</v>
      </c>
    </row>
    <row r="248" spans="1:8" ht="17" x14ac:dyDescent="0.2">
      <c r="A248" s="1"/>
      <c r="B248" s="5" t="s">
        <v>135</v>
      </c>
      <c r="C248" s="13"/>
      <c r="D248" s="12"/>
      <c r="E248" s="13"/>
      <c r="F248" s="13"/>
      <c r="G248" s="13"/>
      <c r="H248" s="13"/>
    </row>
    <row r="249" spans="1:8" x14ac:dyDescent="0.2">
      <c r="A249" s="4" t="s">
        <v>361</v>
      </c>
      <c r="C249" s="13"/>
      <c r="D249" s="12"/>
      <c r="E249" s="13"/>
      <c r="F249" s="13"/>
      <c r="G249" s="13"/>
      <c r="H249" s="13"/>
    </row>
    <row r="250" spans="1:8" x14ac:dyDescent="0.2">
      <c r="A250" s="3" t="s">
        <v>362</v>
      </c>
      <c r="C250" s="13"/>
      <c r="D250" s="12"/>
      <c r="E250" s="13"/>
      <c r="F250" s="13"/>
      <c r="G250" s="13"/>
      <c r="H250" s="13"/>
    </row>
    <row r="251" spans="1:8" x14ac:dyDescent="0.2">
      <c r="A251" s="4" t="s">
        <v>337</v>
      </c>
      <c r="C251" s="13"/>
      <c r="D251" s="12"/>
      <c r="E251" s="13"/>
      <c r="F251" s="13"/>
      <c r="G251" s="13"/>
      <c r="H251" s="13"/>
    </row>
    <row r="252" spans="1:8" ht="17" hidden="1" x14ac:dyDescent="0.2">
      <c r="A252" s="3" t="s">
        <v>192</v>
      </c>
      <c r="B252" s="5"/>
      <c r="C252" s="5"/>
      <c r="D252" s="3" t="s">
        <v>13</v>
      </c>
      <c r="E252" s="5">
        <v>311</v>
      </c>
      <c r="F252" s="5" t="s">
        <v>22</v>
      </c>
      <c r="G252" s="5" t="s">
        <v>15</v>
      </c>
      <c r="H252" s="5">
        <v>2</v>
      </c>
    </row>
    <row r="253" spans="1:8" ht="17" x14ac:dyDescent="0.2">
      <c r="A253" s="3" t="s">
        <v>193</v>
      </c>
      <c r="B253" s="5" t="s">
        <v>40</v>
      </c>
      <c r="C253" s="13"/>
      <c r="D253" s="12" t="s">
        <v>13</v>
      </c>
      <c r="E253" s="13" t="s">
        <v>194</v>
      </c>
      <c r="F253" s="13" t="s">
        <v>14</v>
      </c>
      <c r="G253" s="13" t="s">
        <v>15</v>
      </c>
      <c r="H253" s="13">
        <v>3</v>
      </c>
    </row>
    <row r="254" spans="1:8" ht="17" x14ac:dyDescent="0.2">
      <c r="A254" s="1"/>
      <c r="B254" s="5" t="s">
        <v>39</v>
      </c>
      <c r="C254" s="13"/>
      <c r="D254" s="12"/>
      <c r="E254" s="13"/>
      <c r="F254" s="13"/>
      <c r="G254" s="13"/>
      <c r="H254" s="13"/>
    </row>
    <row r="255" spans="1:8" ht="17" x14ac:dyDescent="0.2">
      <c r="A255" s="4" t="s">
        <v>363</v>
      </c>
      <c r="B255" s="5" t="s">
        <v>55</v>
      </c>
      <c r="C255" s="13"/>
      <c r="D255" s="12"/>
      <c r="E255" s="13"/>
      <c r="F255" s="13"/>
      <c r="G255" s="13"/>
      <c r="H255" s="13"/>
    </row>
    <row r="256" spans="1:8" x14ac:dyDescent="0.2">
      <c r="A256" s="3" t="s">
        <v>364</v>
      </c>
      <c r="C256" s="13"/>
      <c r="D256" s="12"/>
      <c r="E256" s="13"/>
      <c r="F256" s="13"/>
      <c r="G256" s="13"/>
      <c r="H256" s="13"/>
    </row>
    <row r="257" spans="1:8" x14ac:dyDescent="0.2">
      <c r="A257" s="4" t="s">
        <v>293</v>
      </c>
      <c r="C257" s="13"/>
      <c r="D257" s="12"/>
      <c r="E257" s="13"/>
      <c r="F257" s="13"/>
      <c r="G257" s="13"/>
      <c r="H257" s="13"/>
    </row>
    <row r="258" spans="1:8" ht="17" hidden="1" x14ac:dyDescent="0.2">
      <c r="A258" s="3" t="s">
        <v>195</v>
      </c>
      <c r="B258" s="5"/>
      <c r="C258" s="5"/>
      <c r="D258" s="3" t="s">
        <v>13</v>
      </c>
      <c r="E258" s="5">
        <v>311</v>
      </c>
      <c r="F258" s="5" t="s">
        <v>22</v>
      </c>
      <c r="G258" s="5" t="s">
        <v>20</v>
      </c>
      <c r="H258" s="5">
        <v>2</v>
      </c>
    </row>
    <row r="259" spans="1:8" ht="17" hidden="1" x14ac:dyDescent="0.2">
      <c r="A259" s="3" t="s">
        <v>196</v>
      </c>
      <c r="B259" s="5"/>
      <c r="C259" s="5" t="s">
        <v>15</v>
      </c>
      <c r="D259" s="3" t="s">
        <v>13</v>
      </c>
      <c r="E259" s="5">
        <v>311</v>
      </c>
      <c r="F259" s="5" t="s">
        <v>22</v>
      </c>
      <c r="G259" s="5" t="s">
        <v>20</v>
      </c>
      <c r="H259" s="5">
        <v>5</v>
      </c>
    </row>
    <row r="260" spans="1:8" ht="17" x14ac:dyDescent="0.2">
      <c r="A260" s="3" t="s">
        <v>197</v>
      </c>
      <c r="B260" s="5" t="s">
        <v>198</v>
      </c>
      <c r="C260" s="13"/>
      <c r="D260" s="12" t="s">
        <v>13</v>
      </c>
      <c r="E260" s="13" t="s">
        <v>199</v>
      </c>
      <c r="F260" s="13" t="s">
        <v>14</v>
      </c>
      <c r="G260" s="13" t="s">
        <v>15</v>
      </c>
      <c r="H260" s="13">
        <v>4</v>
      </c>
    </row>
    <row r="261" spans="1:8" ht="17" x14ac:dyDescent="0.2">
      <c r="A261" s="1"/>
      <c r="B261" s="5" t="s">
        <v>12</v>
      </c>
      <c r="C261" s="13"/>
      <c r="D261" s="12"/>
      <c r="E261" s="13"/>
      <c r="F261" s="13"/>
      <c r="G261" s="13"/>
      <c r="H261" s="13"/>
    </row>
    <row r="262" spans="1:8" x14ac:dyDescent="0.2">
      <c r="A262" s="4" t="s">
        <v>365</v>
      </c>
      <c r="C262" s="13"/>
      <c r="D262" s="12"/>
      <c r="E262" s="13"/>
      <c r="F262" s="13"/>
      <c r="G262" s="13"/>
      <c r="H262" s="13"/>
    </row>
    <row r="263" spans="1:8" x14ac:dyDescent="0.2">
      <c r="A263" s="3" t="s">
        <v>366</v>
      </c>
      <c r="C263" s="13"/>
      <c r="D263" s="12"/>
      <c r="E263" s="13"/>
      <c r="F263" s="13"/>
      <c r="G263" s="13"/>
      <c r="H263" s="13"/>
    </row>
    <row r="264" spans="1:8" x14ac:dyDescent="0.2">
      <c r="A264" s="4" t="s">
        <v>293</v>
      </c>
      <c r="C264" s="13"/>
      <c r="D264" s="12"/>
      <c r="E264" s="13"/>
      <c r="F264" s="13"/>
      <c r="G264" s="13"/>
      <c r="H264" s="13"/>
    </row>
    <row r="265" spans="1:8" x14ac:dyDescent="0.2">
      <c r="A265" s="3" t="s">
        <v>200</v>
      </c>
      <c r="B265" s="13"/>
      <c r="C265" s="13"/>
      <c r="D265" s="12" t="s">
        <v>13</v>
      </c>
      <c r="E265" s="13">
        <v>311</v>
      </c>
      <c r="F265" s="13" t="s">
        <v>14</v>
      </c>
      <c r="G265" s="13" t="s">
        <v>15</v>
      </c>
      <c r="H265" s="13">
        <v>4</v>
      </c>
    </row>
    <row r="266" spans="1:8" x14ac:dyDescent="0.2">
      <c r="A266" s="1"/>
      <c r="B266" s="13"/>
      <c r="C266" s="13"/>
      <c r="D266" s="12"/>
      <c r="E266" s="13"/>
      <c r="F266" s="13"/>
      <c r="G266" s="13"/>
      <c r="H266" s="13"/>
    </row>
    <row r="267" spans="1:8" x14ac:dyDescent="0.2">
      <c r="A267" s="4" t="s">
        <v>367</v>
      </c>
      <c r="B267" s="13"/>
      <c r="C267" s="13"/>
      <c r="D267" s="12"/>
      <c r="E267" s="13"/>
      <c r="F267" s="13"/>
      <c r="G267" s="13"/>
      <c r="H267" s="13"/>
    </row>
    <row r="268" spans="1:8" ht="17" hidden="1" x14ac:dyDescent="0.2">
      <c r="A268" s="3" t="s">
        <v>201</v>
      </c>
      <c r="B268" s="5"/>
      <c r="C268" s="5" t="s">
        <v>15</v>
      </c>
      <c r="D268" s="3" t="s">
        <v>13</v>
      </c>
      <c r="E268" s="5">
        <v>311</v>
      </c>
      <c r="F268" s="5" t="s">
        <v>22</v>
      </c>
      <c r="G268" s="5" t="s">
        <v>20</v>
      </c>
      <c r="H268" s="5">
        <v>2</v>
      </c>
    </row>
    <row r="269" spans="1:8" ht="17" hidden="1" x14ac:dyDescent="0.2">
      <c r="A269" s="3" t="s">
        <v>202</v>
      </c>
      <c r="B269" s="5"/>
      <c r="C269" s="5" t="s">
        <v>15</v>
      </c>
      <c r="D269" s="3" t="s">
        <v>13</v>
      </c>
      <c r="E269" s="5">
        <v>311</v>
      </c>
      <c r="F269" s="5" t="s">
        <v>22</v>
      </c>
      <c r="G269" s="5" t="s">
        <v>15</v>
      </c>
      <c r="H269" s="5">
        <v>2</v>
      </c>
    </row>
    <row r="270" spans="1:8" hidden="1" x14ac:dyDescent="0.2">
      <c r="A270" s="3" t="s">
        <v>203</v>
      </c>
      <c r="B270" s="13"/>
      <c r="C270" s="13"/>
      <c r="D270" s="12" t="s">
        <v>13</v>
      </c>
      <c r="E270" s="13">
        <v>311</v>
      </c>
      <c r="F270" s="13" t="s">
        <v>22</v>
      </c>
      <c r="G270" s="13" t="s">
        <v>15</v>
      </c>
      <c r="H270" s="13">
        <v>4</v>
      </c>
    </row>
    <row r="271" spans="1:8" x14ac:dyDescent="0.2">
      <c r="A271" s="1"/>
      <c r="B271" s="13"/>
      <c r="C271" s="13"/>
      <c r="D271" s="12"/>
      <c r="E271" s="13"/>
      <c r="F271" s="13"/>
      <c r="G271" s="13"/>
      <c r="H271" s="13"/>
    </row>
    <row r="272" spans="1:8" x14ac:dyDescent="0.2">
      <c r="A272" s="3" t="s">
        <v>304</v>
      </c>
      <c r="B272" s="13"/>
      <c r="C272" s="13"/>
      <c r="D272" s="12"/>
      <c r="E272" s="13"/>
      <c r="F272" s="13"/>
      <c r="G272" s="13"/>
      <c r="H272" s="13"/>
    </row>
    <row r="273" spans="1:8" ht="17" hidden="1" x14ac:dyDescent="0.2">
      <c r="A273" s="3" t="s">
        <v>204</v>
      </c>
      <c r="B273" s="5"/>
      <c r="C273" s="5" t="s">
        <v>15</v>
      </c>
      <c r="D273" s="3" t="s">
        <v>13</v>
      </c>
      <c r="E273" s="5">
        <v>311</v>
      </c>
      <c r="F273" s="5" t="s">
        <v>22</v>
      </c>
      <c r="G273" s="5" t="s">
        <v>15</v>
      </c>
      <c r="H273" s="5">
        <v>3</v>
      </c>
    </row>
    <row r="274" spans="1:8" ht="17" hidden="1" x14ac:dyDescent="0.2">
      <c r="A274" s="3" t="s">
        <v>205</v>
      </c>
      <c r="B274" s="5"/>
      <c r="C274" s="5" t="s">
        <v>15</v>
      </c>
      <c r="D274" s="3" t="s">
        <v>13</v>
      </c>
      <c r="E274" s="5">
        <v>311</v>
      </c>
      <c r="F274" s="5" t="s">
        <v>22</v>
      </c>
      <c r="G274" s="5" t="s">
        <v>15</v>
      </c>
      <c r="H274" s="5">
        <v>2</v>
      </c>
    </row>
    <row r="275" spans="1:8" x14ac:dyDescent="0.2">
      <c r="A275" s="3" t="s">
        <v>205</v>
      </c>
      <c r="B275" s="13"/>
      <c r="C275" s="13" t="s">
        <v>15</v>
      </c>
      <c r="D275" s="12" t="s">
        <v>13</v>
      </c>
      <c r="E275" s="13" t="s">
        <v>206</v>
      </c>
      <c r="F275" s="13" t="s">
        <v>14</v>
      </c>
      <c r="G275" s="13" t="s">
        <v>15</v>
      </c>
      <c r="H275" s="13">
        <v>4</v>
      </c>
    </row>
    <row r="276" spans="1:8" x14ac:dyDescent="0.2">
      <c r="A276" s="1"/>
      <c r="B276" s="13"/>
      <c r="C276" s="13"/>
      <c r="D276" s="12"/>
      <c r="E276" s="13"/>
      <c r="F276" s="13"/>
      <c r="G276" s="13"/>
      <c r="H276" s="13"/>
    </row>
    <row r="277" spans="1:8" x14ac:dyDescent="0.2">
      <c r="A277" s="4" t="s">
        <v>368</v>
      </c>
      <c r="B277" s="13"/>
      <c r="C277" s="13"/>
      <c r="D277" s="12"/>
      <c r="E277" s="13"/>
      <c r="F277" s="13"/>
      <c r="G277" s="13"/>
      <c r="H277" s="13"/>
    </row>
    <row r="278" spans="1:8" x14ac:dyDescent="0.2">
      <c r="A278" s="3" t="s">
        <v>369</v>
      </c>
      <c r="B278" s="13"/>
      <c r="C278" s="13"/>
      <c r="D278" s="12"/>
      <c r="E278" s="13"/>
      <c r="F278" s="13"/>
      <c r="G278" s="13"/>
      <c r="H278" s="13"/>
    </row>
    <row r="279" spans="1:8" x14ac:dyDescent="0.2">
      <c r="A279" s="4" t="s">
        <v>293</v>
      </c>
      <c r="B279" s="13"/>
      <c r="C279" s="13"/>
      <c r="D279" s="12"/>
      <c r="E279" s="13"/>
      <c r="F279" s="13"/>
      <c r="G279" s="13"/>
      <c r="H279" s="13"/>
    </row>
    <row r="280" spans="1:8" ht="17" hidden="1" x14ac:dyDescent="0.2">
      <c r="A280" s="3" t="s">
        <v>207</v>
      </c>
      <c r="B280" s="5"/>
      <c r="C280" s="5"/>
      <c r="D280" s="3" t="s">
        <v>13</v>
      </c>
      <c r="E280" s="5">
        <v>311</v>
      </c>
      <c r="F280" s="5" t="s">
        <v>22</v>
      </c>
      <c r="G280" s="5" t="s">
        <v>15</v>
      </c>
      <c r="H280" s="5">
        <v>3</v>
      </c>
    </row>
    <row r="281" spans="1:8" ht="17" hidden="1" x14ac:dyDescent="0.2">
      <c r="A281" s="3" t="s">
        <v>208</v>
      </c>
      <c r="B281" s="5"/>
      <c r="C281" s="5"/>
      <c r="D281" s="3" t="s">
        <v>13</v>
      </c>
      <c r="E281" s="5">
        <v>311</v>
      </c>
      <c r="F281" s="5" t="s">
        <v>22</v>
      </c>
      <c r="G281" s="5" t="s">
        <v>15</v>
      </c>
      <c r="H281" s="5">
        <v>4</v>
      </c>
    </row>
    <row r="282" spans="1:8" ht="17" hidden="1" x14ac:dyDescent="0.2">
      <c r="A282" s="3" t="s">
        <v>209</v>
      </c>
      <c r="B282" s="5"/>
      <c r="C282" s="5"/>
      <c r="D282" s="3" t="s">
        <v>13</v>
      </c>
      <c r="E282" s="5">
        <v>311</v>
      </c>
      <c r="F282" s="5" t="s">
        <v>22</v>
      </c>
      <c r="G282" s="5" t="s">
        <v>20</v>
      </c>
      <c r="H282" s="5">
        <v>2</v>
      </c>
    </row>
    <row r="283" spans="1:8" ht="17" hidden="1" x14ac:dyDescent="0.2">
      <c r="A283" s="3" t="s">
        <v>210</v>
      </c>
      <c r="B283" s="5"/>
      <c r="C283" s="5"/>
      <c r="D283" s="3" t="s">
        <v>13</v>
      </c>
      <c r="E283" s="5">
        <v>311</v>
      </c>
      <c r="F283" s="5" t="s">
        <v>22</v>
      </c>
      <c r="G283" s="5" t="s">
        <v>20</v>
      </c>
      <c r="H283" s="5">
        <v>1</v>
      </c>
    </row>
    <row r="284" spans="1:8" ht="17" hidden="1" x14ac:dyDescent="0.2">
      <c r="A284" s="3" t="s">
        <v>210</v>
      </c>
      <c r="B284" s="5"/>
      <c r="C284" s="5"/>
      <c r="D284" s="3" t="s">
        <v>13</v>
      </c>
      <c r="E284" s="5">
        <v>311</v>
      </c>
      <c r="F284" s="5" t="s">
        <v>211</v>
      </c>
      <c r="G284" s="5" t="s">
        <v>211</v>
      </c>
      <c r="H284" s="5">
        <v>1</v>
      </c>
    </row>
    <row r="285" spans="1:8" ht="17" hidden="1" x14ac:dyDescent="0.2">
      <c r="A285" s="3" t="s">
        <v>212</v>
      </c>
      <c r="B285" s="5"/>
      <c r="C285" s="5" t="s">
        <v>15</v>
      </c>
      <c r="D285" s="3" t="s">
        <v>13</v>
      </c>
      <c r="E285" s="5">
        <v>311</v>
      </c>
      <c r="F285" s="5" t="s">
        <v>22</v>
      </c>
      <c r="G285" s="5" t="s">
        <v>20</v>
      </c>
      <c r="H285" s="5">
        <v>12</v>
      </c>
    </row>
    <row r="286" spans="1:8" x14ac:dyDescent="0.2">
      <c r="A286" s="3" t="s">
        <v>213</v>
      </c>
      <c r="B286" s="13" t="s">
        <v>198</v>
      </c>
      <c r="C286" s="13"/>
      <c r="D286" s="12" t="s">
        <v>13</v>
      </c>
      <c r="E286" s="13">
        <v>311</v>
      </c>
      <c r="F286" s="13" t="s">
        <v>14</v>
      </c>
      <c r="G286" s="13" t="s">
        <v>15</v>
      </c>
      <c r="H286" s="13">
        <v>4</v>
      </c>
    </row>
    <row r="287" spans="1:8" x14ac:dyDescent="0.2">
      <c r="A287" s="1"/>
      <c r="B287" s="13"/>
      <c r="C287" s="13"/>
      <c r="D287" s="12"/>
      <c r="E287" s="13"/>
      <c r="F287" s="13"/>
      <c r="G287" s="13"/>
      <c r="H287" s="13"/>
    </row>
    <row r="288" spans="1:8" x14ac:dyDescent="0.2">
      <c r="A288" s="4" t="s">
        <v>370</v>
      </c>
      <c r="B288" s="13"/>
      <c r="C288" s="13"/>
      <c r="D288" s="12"/>
      <c r="E288" s="13"/>
      <c r="F288" s="13"/>
      <c r="G288" s="13"/>
      <c r="H288" s="13"/>
    </row>
    <row r="289" spans="1:8" x14ac:dyDescent="0.2">
      <c r="A289" s="3" t="s">
        <v>371</v>
      </c>
      <c r="B289" s="13"/>
      <c r="C289" s="13"/>
      <c r="D289" s="12"/>
      <c r="E289" s="13"/>
      <c r="F289" s="13"/>
      <c r="G289" s="13"/>
      <c r="H289" s="13"/>
    </row>
    <row r="290" spans="1:8" x14ac:dyDescent="0.2">
      <c r="A290" s="4" t="s">
        <v>293</v>
      </c>
      <c r="B290" s="13"/>
      <c r="C290" s="13"/>
      <c r="D290" s="12"/>
      <c r="E290" s="13"/>
      <c r="F290" s="13"/>
      <c r="G290" s="13"/>
      <c r="H290" s="13"/>
    </row>
    <row r="291" spans="1:8" ht="17" hidden="1" x14ac:dyDescent="0.2">
      <c r="A291" s="3" t="s">
        <v>214</v>
      </c>
      <c r="B291" s="5"/>
      <c r="C291" s="5" t="s">
        <v>15</v>
      </c>
      <c r="D291" s="3" t="s">
        <v>13</v>
      </c>
      <c r="E291" s="5">
        <v>311</v>
      </c>
      <c r="F291" s="5" t="s">
        <v>22</v>
      </c>
      <c r="G291" s="5" t="s">
        <v>20</v>
      </c>
      <c r="H291" s="5">
        <v>7</v>
      </c>
    </row>
    <row r="292" spans="1:8" ht="17" hidden="1" x14ac:dyDescent="0.2">
      <c r="A292" s="3" t="s">
        <v>215</v>
      </c>
      <c r="B292" s="5"/>
      <c r="C292" s="5"/>
      <c r="D292" s="3" t="s">
        <v>13</v>
      </c>
      <c r="E292" s="5">
        <v>311</v>
      </c>
      <c r="F292" s="5" t="s">
        <v>22</v>
      </c>
      <c r="G292" s="5" t="s">
        <v>15</v>
      </c>
      <c r="H292" s="5">
        <v>2</v>
      </c>
    </row>
    <row r="293" spans="1:8" ht="17" x14ac:dyDescent="0.2">
      <c r="A293" s="3" t="s">
        <v>216</v>
      </c>
      <c r="B293" s="5" t="s">
        <v>217</v>
      </c>
      <c r="C293" s="13"/>
      <c r="D293" s="12" t="s">
        <v>13</v>
      </c>
      <c r="E293" s="13" t="s">
        <v>219</v>
      </c>
      <c r="F293" s="13" t="s">
        <v>14</v>
      </c>
      <c r="G293" s="13" t="s">
        <v>20</v>
      </c>
      <c r="H293" s="13">
        <v>8</v>
      </c>
    </row>
    <row r="294" spans="1:8" ht="17" x14ac:dyDescent="0.2">
      <c r="A294" s="1"/>
      <c r="B294" s="5" t="s">
        <v>218</v>
      </c>
      <c r="C294" s="13"/>
      <c r="D294" s="12"/>
      <c r="E294" s="13"/>
      <c r="F294" s="13"/>
      <c r="G294" s="13"/>
      <c r="H294" s="13"/>
    </row>
    <row r="295" spans="1:8" x14ac:dyDescent="0.2">
      <c r="A295" s="4" t="s">
        <v>372</v>
      </c>
      <c r="C295" s="13"/>
      <c r="D295" s="12"/>
      <c r="E295" s="13"/>
      <c r="F295" s="13"/>
      <c r="G295" s="13"/>
      <c r="H295" s="13"/>
    </row>
    <row r="296" spans="1:8" x14ac:dyDescent="0.2">
      <c r="A296" s="3" t="s">
        <v>373</v>
      </c>
      <c r="C296" s="13"/>
      <c r="D296" s="12"/>
      <c r="E296" s="13"/>
      <c r="F296" s="13"/>
      <c r="G296" s="13"/>
      <c r="H296" s="13"/>
    </row>
    <row r="297" spans="1:8" x14ac:dyDescent="0.2">
      <c r="A297" s="4" t="s">
        <v>337</v>
      </c>
      <c r="C297" s="13"/>
      <c r="D297" s="12"/>
      <c r="E297" s="13"/>
      <c r="F297" s="13"/>
      <c r="G297" s="13"/>
      <c r="H297" s="13"/>
    </row>
    <row r="298" spans="1:8" ht="17" x14ac:dyDescent="0.2">
      <c r="A298" s="3" t="s">
        <v>220</v>
      </c>
      <c r="B298" s="5" t="s">
        <v>135</v>
      </c>
      <c r="C298" s="13"/>
      <c r="D298" s="12" t="s">
        <v>13</v>
      </c>
      <c r="E298" s="13">
        <v>311</v>
      </c>
      <c r="F298" s="13" t="s">
        <v>14</v>
      </c>
      <c r="G298" s="13" t="s">
        <v>15</v>
      </c>
      <c r="H298" s="13">
        <v>3</v>
      </c>
    </row>
    <row r="299" spans="1:8" ht="17" x14ac:dyDescent="0.2">
      <c r="A299" s="1"/>
      <c r="B299" s="5" t="s">
        <v>118</v>
      </c>
      <c r="C299" s="13"/>
      <c r="D299" s="12"/>
      <c r="E299" s="13"/>
      <c r="F299" s="13"/>
      <c r="G299" s="13"/>
      <c r="H299" s="13"/>
    </row>
    <row r="300" spans="1:8" x14ac:dyDescent="0.2">
      <c r="A300" s="4" t="s">
        <v>374</v>
      </c>
      <c r="C300" s="13"/>
      <c r="D300" s="12"/>
      <c r="E300" s="13"/>
      <c r="F300" s="13"/>
      <c r="G300" s="13"/>
      <c r="H300" s="13"/>
    </row>
    <row r="301" spans="1:8" x14ac:dyDescent="0.2">
      <c r="A301" s="3" t="s">
        <v>375</v>
      </c>
      <c r="C301" s="13"/>
      <c r="D301" s="12"/>
      <c r="E301" s="13"/>
      <c r="F301" s="13"/>
      <c r="G301" s="13"/>
      <c r="H301" s="13"/>
    </row>
    <row r="302" spans="1:8" x14ac:dyDescent="0.2">
      <c r="A302" s="4" t="s">
        <v>337</v>
      </c>
      <c r="C302" s="13"/>
      <c r="D302" s="12"/>
      <c r="E302" s="13"/>
      <c r="F302" s="13"/>
      <c r="G302" s="13"/>
      <c r="H302" s="13"/>
    </row>
    <row r="303" spans="1:8" ht="17" hidden="1" x14ac:dyDescent="0.2">
      <c r="A303" s="3" t="s">
        <v>221</v>
      </c>
      <c r="B303" s="5"/>
      <c r="C303" s="5" t="s">
        <v>15</v>
      </c>
      <c r="D303" s="3" t="s">
        <v>13</v>
      </c>
      <c r="E303" s="5">
        <v>311</v>
      </c>
      <c r="F303" s="5" t="s">
        <v>22</v>
      </c>
      <c r="G303" s="5" t="s">
        <v>20</v>
      </c>
      <c r="H303" s="5">
        <v>2</v>
      </c>
    </row>
    <row r="304" spans="1:8" ht="17" hidden="1" x14ac:dyDescent="0.2">
      <c r="A304" s="3" t="s">
        <v>222</v>
      </c>
      <c r="B304" s="5"/>
      <c r="C304" s="5"/>
      <c r="D304" s="3" t="s">
        <v>13</v>
      </c>
      <c r="E304" s="5">
        <v>311</v>
      </c>
      <c r="F304" s="5" t="s">
        <v>22</v>
      </c>
      <c r="G304" s="5" t="s">
        <v>15</v>
      </c>
      <c r="H304" s="5">
        <v>3</v>
      </c>
    </row>
    <row r="305" spans="1:8" ht="17" hidden="1" x14ac:dyDescent="0.2">
      <c r="A305" s="3" t="s">
        <v>223</v>
      </c>
      <c r="B305" s="5"/>
      <c r="C305" s="5" t="s">
        <v>15</v>
      </c>
      <c r="D305" s="3" t="s">
        <v>13</v>
      </c>
      <c r="E305" s="5">
        <v>311</v>
      </c>
      <c r="F305" s="5" t="s">
        <v>22</v>
      </c>
      <c r="G305" s="5" t="s">
        <v>15</v>
      </c>
      <c r="H305" s="5">
        <v>4</v>
      </c>
    </row>
    <row r="306" spans="1:8" ht="17" hidden="1" x14ac:dyDescent="0.2">
      <c r="A306" s="3" t="s">
        <v>224</v>
      </c>
      <c r="B306" s="5"/>
      <c r="C306" s="5"/>
      <c r="D306" s="3" t="s">
        <v>13</v>
      </c>
      <c r="E306" s="5">
        <v>311</v>
      </c>
      <c r="F306" s="5" t="s">
        <v>22</v>
      </c>
      <c r="G306" s="5" t="s">
        <v>15</v>
      </c>
      <c r="H306" s="5">
        <v>3</v>
      </c>
    </row>
    <row r="307" spans="1:8" ht="17" hidden="1" x14ac:dyDescent="0.2">
      <c r="A307" s="3" t="s">
        <v>225</v>
      </c>
      <c r="B307" s="5"/>
      <c r="C307" s="5" t="s">
        <v>15</v>
      </c>
      <c r="D307" s="3" t="s">
        <v>13</v>
      </c>
      <c r="E307" s="5">
        <v>311</v>
      </c>
      <c r="F307" s="5" t="s">
        <v>22</v>
      </c>
      <c r="G307" s="5" t="s">
        <v>20</v>
      </c>
      <c r="H307" s="5">
        <v>2</v>
      </c>
    </row>
    <row r="308" spans="1:8" ht="17" x14ac:dyDescent="0.2">
      <c r="A308" s="3" t="s">
        <v>226</v>
      </c>
      <c r="B308" s="5" t="s">
        <v>63</v>
      </c>
      <c r="C308" s="13" t="s">
        <v>15</v>
      </c>
      <c r="D308" s="12" t="s">
        <v>13</v>
      </c>
      <c r="E308" s="13" t="s">
        <v>228</v>
      </c>
      <c r="F308" s="13" t="s">
        <v>14</v>
      </c>
      <c r="G308" s="13" t="s">
        <v>15</v>
      </c>
      <c r="H308" s="13">
        <v>4</v>
      </c>
    </row>
    <row r="309" spans="1:8" ht="17" x14ac:dyDescent="0.2">
      <c r="A309" s="1"/>
      <c r="B309" s="5" t="s">
        <v>227</v>
      </c>
      <c r="C309" s="13"/>
      <c r="D309" s="12"/>
      <c r="E309" s="13"/>
      <c r="F309" s="13"/>
      <c r="G309" s="13"/>
      <c r="H309" s="13"/>
    </row>
    <row r="310" spans="1:8" ht="17" x14ac:dyDescent="0.2">
      <c r="A310" s="4" t="s">
        <v>376</v>
      </c>
      <c r="B310" s="5" t="s">
        <v>12</v>
      </c>
      <c r="C310" s="13"/>
      <c r="D310" s="12"/>
      <c r="E310" s="13"/>
      <c r="F310" s="13"/>
      <c r="G310" s="13"/>
      <c r="H310" s="13"/>
    </row>
    <row r="311" spans="1:8" x14ac:dyDescent="0.2">
      <c r="A311" s="3" t="s">
        <v>377</v>
      </c>
      <c r="C311" s="13"/>
      <c r="D311" s="12"/>
      <c r="E311" s="13"/>
      <c r="F311" s="13"/>
      <c r="G311" s="13"/>
      <c r="H311" s="13"/>
    </row>
    <row r="312" spans="1:8" x14ac:dyDescent="0.2">
      <c r="A312" s="4" t="s">
        <v>293</v>
      </c>
      <c r="C312" s="13"/>
      <c r="D312" s="12"/>
      <c r="E312" s="13"/>
      <c r="F312" s="13"/>
      <c r="G312" s="13"/>
      <c r="H312" s="13"/>
    </row>
    <row r="313" spans="1:8" ht="17" x14ac:dyDescent="0.2">
      <c r="A313" s="3" t="s">
        <v>229</v>
      </c>
      <c r="B313" s="5" t="s">
        <v>126</v>
      </c>
      <c r="C313" s="13"/>
      <c r="D313" s="12" t="s">
        <v>13</v>
      </c>
      <c r="E313" s="13" t="s">
        <v>231</v>
      </c>
      <c r="F313" s="13" t="s">
        <v>14</v>
      </c>
      <c r="G313" s="13" t="s">
        <v>15</v>
      </c>
      <c r="H313" s="13">
        <v>4</v>
      </c>
    </row>
    <row r="314" spans="1:8" ht="17" x14ac:dyDescent="0.2">
      <c r="A314" s="1"/>
      <c r="B314" s="5" t="s">
        <v>43</v>
      </c>
      <c r="C314" s="13"/>
      <c r="D314" s="12"/>
      <c r="E314" s="13"/>
      <c r="F314" s="13"/>
      <c r="G314" s="13"/>
      <c r="H314" s="13"/>
    </row>
    <row r="315" spans="1:8" ht="17" x14ac:dyDescent="0.2">
      <c r="A315" s="4" t="s">
        <v>378</v>
      </c>
      <c r="B315" s="5" t="s">
        <v>230</v>
      </c>
      <c r="C315" s="13"/>
      <c r="D315" s="12"/>
      <c r="E315" s="13"/>
      <c r="F315" s="13"/>
      <c r="G315" s="13"/>
      <c r="H315" s="13"/>
    </row>
    <row r="316" spans="1:8" x14ac:dyDescent="0.2">
      <c r="A316" s="3" t="s">
        <v>379</v>
      </c>
      <c r="C316" s="13"/>
      <c r="D316" s="12"/>
      <c r="E316" s="13"/>
      <c r="F316" s="13"/>
      <c r="G316" s="13"/>
      <c r="H316" s="13"/>
    </row>
    <row r="317" spans="1:8" x14ac:dyDescent="0.2">
      <c r="A317" s="4" t="s">
        <v>293</v>
      </c>
      <c r="C317" s="13"/>
      <c r="D317" s="12"/>
      <c r="E317" s="13"/>
      <c r="F317" s="13"/>
      <c r="G317" s="13"/>
      <c r="H317" s="13"/>
    </row>
    <row r="318" spans="1:8" ht="17" x14ac:dyDescent="0.2">
      <c r="A318" s="3" t="s">
        <v>232</v>
      </c>
      <c r="B318" s="5" t="s">
        <v>30</v>
      </c>
      <c r="C318" s="13"/>
      <c r="D318" s="12" t="s">
        <v>13</v>
      </c>
      <c r="E318" s="13">
        <v>311</v>
      </c>
      <c r="F318" s="13" t="s">
        <v>14</v>
      </c>
      <c r="G318" s="13" t="s">
        <v>15</v>
      </c>
      <c r="H318" s="13">
        <v>4</v>
      </c>
    </row>
    <row r="319" spans="1:8" ht="17" x14ac:dyDescent="0.2">
      <c r="A319" s="1"/>
      <c r="B319" s="5" t="s">
        <v>29</v>
      </c>
      <c r="C319" s="13"/>
      <c r="D319" s="12"/>
      <c r="E319" s="13"/>
      <c r="F319" s="13"/>
      <c r="G319" s="13"/>
      <c r="H319" s="13"/>
    </row>
    <row r="320" spans="1:8" x14ac:dyDescent="0.2">
      <c r="A320" s="4" t="s">
        <v>380</v>
      </c>
      <c r="C320" s="13"/>
      <c r="D320" s="12"/>
      <c r="E320" s="13"/>
      <c r="F320" s="13"/>
      <c r="G320" s="13"/>
      <c r="H320" s="13"/>
    </row>
    <row r="321" spans="1:8" x14ac:dyDescent="0.2">
      <c r="A321" s="3" t="s">
        <v>381</v>
      </c>
      <c r="C321" s="13"/>
      <c r="D321" s="12"/>
      <c r="E321" s="13"/>
      <c r="F321" s="13"/>
      <c r="G321" s="13"/>
      <c r="H321" s="13"/>
    </row>
    <row r="322" spans="1:8" x14ac:dyDescent="0.2">
      <c r="A322" s="4" t="s">
        <v>293</v>
      </c>
      <c r="C322" s="13"/>
      <c r="D322" s="12"/>
      <c r="E322" s="13"/>
      <c r="F322" s="13"/>
      <c r="G322" s="13"/>
      <c r="H322" s="13"/>
    </row>
    <row r="323" spans="1:8" ht="17" hidden="1" x14ac:dyDescent="0.2">
      <c r="A323" s="3" t="s">
        <v>233</v>
      </c>
      <c r="B323" s="5"/>
      <c r="C323" s="5" t="s">
        <v>15</v>
      </c>
      <c r="D323" s="3" t="s">
        <v>13</v>
      </c>
      <c r="E323" s="5">
        <v>311</v>
      </c>
      <c r="F323" s="5" t="s">
        <v>22</v>
      </c>
      <c r="G323" s="5" t="s">
        <v>20</v>
      </c>
      <c r="H323" s="5">
        <v>2</v>
      </c>
    </row>
    <row r="324" spans="1:8" ht="17" x14ac:dyDescent="0.2">
      <c r="A324" s="3" t="s">
        <v>234</v>
      </c>
      <c r="B324" s="5" t="s">
        <v>58</v>
      </c>
      <c r="C324" s="13"/>
      <c r="D324" s="12" t="s">
        <v>13</v>
      </c>
      <c r="E324" s="13">
        <v>311</v>
      </c>
      <c r="F324" s="13" t="s">
        <v>14</v>
      </c>
      <c r="G324" s="13" t="s">
        <v>15</v>
      </c>
      <c r="H324" s="13">
        <v>3</v>
      </c>
    </row>
    <row r="325" spans="1:8" ht="17" x14ac:dyDescent="0.2">
      <c r="A325" s="1"/>
      <c r="B325" s="5" t="s">
        <v>57</v>
      </c>
      <c r="C325" s="13"/>
      <c r="D325" s="12"/>
      <c r="E325" s="13"/>
      <c r="F325" s="13"/>
      <c r="G325" s="13"/>
      <c r="H325" s="13"/>
    </row>
    <row r="326" spans="1:8" ht="17" x14ac:dyDescent="0.2">
      <c r="A326" s="4" t="s">
        <v>382</v>
      </c>
      <c r="B326" s="5" t="s">
        <v>84</v>
      </c>
      <c r="C326" s="13"/>
      <c r="D326" s="12"/>
      <c r="E326" s="13"/>
      <c r="F326" s="13"/>
      <c r="G326" s="13"/>
      <c r="H326" s="13"/>
    </row>
    <row r="327" spans="1:8" x14ac:dyDescent="0.2">
      <c r="A327" s="4" t="s">
        <v>293</v>
      </c>
      <c r="C327" s="13"/>
      <c r="D327" s="12"/>
      <c r="E327" s="13"/>
      <c r="F327" s="13"/>
      <c r="G327" s="13"/>
      <c r="H327" s="13"/>
    </row>
    <row r="328" spans="1:8" ht="17" hidden="1" x14ac:dyDescent="0.2">
      <c r="A328" s="3" t="s">
        <v>235</v>
      </c>
      <c r="B328" s="5"/>
      <c r="C328" s="5" t="s">
        <v>15</v>
      </c>
      <c r="D328" s="3" t="s">
        <v>13</v>
      </c>
      <c r="E328" s="5">
        <v>311</v>
      </c>
      <c r="F328" s="5" t="s">
        <v>22</v>
      </c>
      <c r="G328" s="5" t="s">
        <v>20</v>
      </c>
      <c r="H328" s="5">
        <v>4</v>
      </c>
    </row>
    <row r="329" spans="1:8" x14ac:dyDescent="0.2">
      <c r="A329" s="3" t="s">
        <v>236</v>
      </c>
      <c r="B329" s="13"/>
      <c r="C329" s="13" t="s">
        <v>15</v>
      </c>
      <c r="D329" s="12" t="s">
        <v>13</v>
      </c>
      <c r="E329" s="13" t="s">
        <v>237</v>
      </c>
      <c r="F329" s="13" t="s">
        <v>14</v>
      </c>
      <c r="G329" s="13" t="s">
        <v>15</v>
      </c>
      <c r="H329" s="13">
        <v>3</v>
      </c>
    </row>
    <row r="330" spans="1:8" x14ac:dyDescent="0.2">
      <c r="A330" s="1"/>
      <c r="B330" s="13"/>
      <c r="C330" s="13"/>
      <c r="D330" s="12"/>
      <c r="E330" s="13"/>
      <c r="F330" s="13"/>
      <c r="G330" s="13"/>
      <c r="H330" s="13"/>
    </row>
    <row r="331" spans="1:8" x14ac:dyDescent="0.2">
      <c r="A331" s="4" t="s">
        <v>383</v>
      </c>
      <c r="B331" s="13"/>
      <c r="C331" s="13"/>
      <c r="D331" s="12"/>
      <c r="E331" s="13"/>
      <c r="F331" s="13"/>
      <c r="G331" s="13"/>
      <c r="H331" s="13"/>
    </row>
    <row r="332" spans="1:8" ht="17" hidden="1" x14ac:dyDescent="0.2">
      <c r="A332" s="3" t="s">
        <v>238</v>
      </c>
      <c r="B332" s="5"/>
      <c r="C332" s="5"/>
      <c r="D332" s="3" t="s">
        <v>13</v>
      </c>
      <c r="E332" s="5">
        <v>311</v>
      </c>
      <c r="F332" s="5" t="s">
        <v>22</v>
      </c>
      <c r="G332" s="5" t="s">
        <v>15</v>
      </c>
      <c r="H332" s="5">
        <v>2</v>
      </c>
    </row>
    <row r="333" spans="1:8" x14ac:dyDescent="0.2">
      <c r="A333" s="3" t="s">
        <v>239</v>
      </c>
      <c r="B333" s="13"/>
      <c r="C333" s="13"/>
      <c r="D333" s="12" t="s">
        <v>13</v>
      </c>
      <c r="E333" s="13" t="s">
        <v>240</v>
      </c>
      <c r="F333" s="13" t="s">
        <v>14</v>
      </c>
      <c r="G333" s="13" t="s">
        <v>15</v>
      </c>
      <c r="H333" s="13">
        <v>7</v>
      </c>
    </row>
    <row r="334" spans="1:8" x14ac:dyDescent="0.2">
      <c r="A334" s="1"/>
      <c r="B334" s="13"/>
      <c r="C334" s="13"/>
      <c r="D334" s="12"/>
      <c r="E334" s="13"/>
      <c r="F334" s="13"/>
      <c r="G334" s="13"/>
      <c r="H334" s="13"/>
    </row>
    <row r="335" spans="1:8" x14ac:dyDescent="0.2">
      <c r="A335" s="4" t="s">
        <v>384</v>
      </c>
      <c r="B335" s="13"/>
      <c r="C335" s="13"/>
      <c r="D335" s="12"/>
      <c r="E335" s="13"/>
      <c r="F335" s="13"/>
      <c r="G335" s="13"/>
      <c r="H335" s="13"/>
    </row>
    <row r="336" spans="1:8" x14ac:dyDescent="0.2">
      <c r="A336" s="3" t="s">
        <v>385</v>
      </c>
      <c r="B336" s="13"/>
      <c r="C336" s="13"/>
      <c r="D336" s="12"/>
      <c r="E336" s="13"/>
      <c r="F336" s="13"/>
      <c r="G336" s="13"/>
      <c r="H336" s="13"/>
    </row>
    <row r="337" spans="1:8" x14ac:dyDescent="0.2">
      <c r="A337" s="4" t="s">
        <v>337</v>
      </c>
      <c r="B337" s="13"/>
      <c r="C337" s="13"/>
      <c r="D337" s="12"/>
      <c r="E337" s="13"/>
      <c r="F337" s="13"/>
      <c r="G337" s="13"/>
      <c r="H337" s="13"/>
    </row>
    <row r="338" spans="1:8" ht="17" hidden="1" x14ac:dyDescent="0.2">
      <c r="A338" s="3" t="s">
        <v>241</v>
      </c>
      <c r="B338" s="5"/>
      <c r="C338" s="5" t="s">
        <v>15</v>
      </c>
      <c r="D338" s="3" t="s">
        <v>13</v>
      </c>
      <c r="E338" s="5">
        <v>311</v>
      </c>
      <c r="F338" s="5" t="s">
        <v>22</v>
      </c>
      <c r="G338" s="5" t="s">
        <v>20</v>
      </c>
      <c r="H338" s="5">
        <v>2</v>
      </c>
    </row>
    <row r="339" spans="1:8" ht="17" hidden="1" x14ac:dyDescent="0.2">
      <c r="A339" s="3" t="s">
        <v>242</v>
      </c>
      <c r="B339" s="5"/>
      <c r="C339" s="5"/>
      <c r="D339" s="3" t="s">
        <v>13</v>
      </c>
      <c r="E339" s="5">
        <v>311</v>
      </c>
      <c r="F339" s="5" t="s">
        <v>211</v>
      </c>
      <c r="G339" s="5" t="s">
        <v>211</v>
      </c>
      <c r="H339" s="5">
        <v>2</v>
      </c>
    </row>
    <row r="340" spans="1:8" ht="17" hidden="1" x14ac:dyDescent="0.2">
      <c r="A340" s="3" t="s">
        <v>243</v>
      </c>
      <c r="B340" s="5"/>
      <c r="C340" s="5" t="s">
        <v>15</v>
      </c>
      <c r="D340" s="3" t="s">
        <v>13</v>
      </c>
      <c r="E340" s="5">
        <v>311</v>
      </c>
      <c r="F340" s="5" t="s">
        <v>22</v>
      </c>
      <c r="G340" s="5" t="s">
        <v>20</v>
      </c>
      <c r="H340" s="5">
        <v>3</v>
      </c>
    </row>
    <row r="341" spans="1:8" ht="17" hidden="1" x14ac:dyDescent="0.2">
      <c r="A341" s="3" t="s">
        <v>244</v>
      </c>
      <c r="B341" s="5"/>
      <c r="C341" s="5"/>
      <c r="D341" s="3" t="s">
        <v>13</v>
      </c>
      <c r="E341" s="5">
        <v>311</v>
      </c>
      <c r="F341" s="5" t="s">
        <v>22</v>
      </c>
      <c r="G341" s="5" t="s">
        <v>20</v>
      </c>
      <c r="H341" s="5">
        <v>2</v>
      </c>
    </row>
    <row r="342" spans="1:8" ht="17" x14ac:dyDescent="0.2">
      <c r="A342" s="3" t="s">
        <v>245</v>
      </c>
      <c r="B342" s="5" t="s">
        <v>246</v>
      </c>
      <c r="C342" s="13"/>
      <c r="D342" s="12" t="s">
        <v>13</v>
      </c>
      <c r="E342" s="13">
        <v>311</v>
      </c>
      <c r="F342" s="13" t="s">
        <v>14</v>
      </c>
      <c r="G342" s="13" t="s">
        <v>15</v>
      </c>
      <c r="H342" s="13">
        <v>4</v>
      </c>
    </row>
    <row r="343" spans="1:8" ht="17" x14ac:dyDescent="0.2">
      <c r="A343" s="1"/>
      <c r="B343" s="5" t="s">
        <v>55</v>
      </c>
      <c r="C343" s="13"/>
      <c r="D343" s="12"/>
      <c r="E343" s="13"/>
      <c r="F343" s="13"/>
      <c r="G343" s="13"/>
      <c r="H343" s="13"/>
    </row>
    <row r="344" spans="1:8" x14ac:dyDescent="0.2">
      <c r="A344" s="4" t="s">
        <v>386</v>
      </c>
      <c r="C344" s="13"/>
      <c r="D344" s="12"/>
      <c r="E344" s="13"/>
      <c r="F344" s="13"/>
      <c r="G344" s="13"/>
      <c r="H344" s="13"/>
    </row>
    <row r="345" spans="1:8" x14ac:dyDescent="0.2">
      <c r="A345" s="3" t="s">
        <v>387</v>
      </c>
      <c r="C345" s="13"/>
      <c r="D345" s="12"/>
      <c r="E345" s="13"/>
      <c r="F345" s="13"/>
      <c r="G345" s="13"/>
      <c r="H345" s="13"/>
    </row>
    <row r="346" spans="1:8" x14ac:dyDescent="0.2">
      <c r="A346" s="4" t="s">
        <v>293</v>
      </c>
      <c r="C346" s="13"/>
      <c r="D346" s="12"/>
      <c r="E346" s="13"/>
      <c r="F346" s="13"/>
      <c r="G346" s="13"/>
      <c r="H346" s="13"/>
    </row>
    <row r="347" spans="1:8" ht="17" hidden="1" x14ac:dyDescent="0.2">
      <c r="A347" s="3" t="s">
        <v>247</v>
      </c>
      <c r="B347" s="5"/>
      <c r="C347" s="5"/>
      <c r="D347" s="3" t="s">
        <v>13</v>
      </c>
      <c r="E347" s="5">
        <v>311</v>
      </c>
      <c r="F347" s="5" t="s">
        <v>22</v>
      </c>
      <c r="G347" s="5" t="s">
        <v>15</v>
      </c>
      <c r="H347" s="5">
        <v>2</v>
      </c>
    </row>
    <row r="348" spans="1:8" ht="17" hidden="1" x14ac:dyDescent="0.2">
      <c r="A348" s="3" t="s">
        <v>248</v>
      </c>
      <c r="B348" s="5"/>
      <c r="C348" s="5"/>
      <c r="D348" s="3" t="s">
        <v>13</v>
      </c>
      <c r="E348" s="5">
        <v>311</v>
      </c>
      <c r="F348" s="5" t="s">
        <v>22</v>
      </c>
      <c r="G348" s="5" t="s">
        <v>15</v>
      </c>
      <c r="H348" s="5">
        <v>2</v>
      </c>
    </row>
    <row r="349" spans="1:8" ht="17" hidden="1" x14ac:dyDescent="0.2">
      <c r="A349" s="3" t="s">
        <v>249</v>
      </c>
      <c r="B349" s="5"/>
      <c r="C349" s="5"/>
      <c r="D349" s="3" t="s">
        <v>13</v>
      </c>
      <c r="E349" s="5">
        <v>311</v>
      </c>
      <c r="F349" s="5" t="s">
        <v>22</v>
      </c>
      <c r="G349" s="5" t="s">
        <v>15</v>
      </c>
      <c r="H349" s="5">
        <v>4</v>
      </c>
    </row>
    <row r="350" spans="1:8" ht="17" hidden="1" x14ac:dyDescent="0.2">
      <c r="A350" s="3" t="s">
        <v>250</v>
      </c>
      <c r="B350" s="5"/>
      <c r="C350" s="5" t="s">
        <v>15</v>
      </c>
      <c r="D350" s="3" t="s">
        <v>13</v>
      </c>
      <c r="E350" s="5">
        <v>311</v>
      </c>
      <c r="F350" s="5" t="s">
        <v>22</v>
      </c>
      <c r="G350" s="5" t="s">
        <v>15</v>
      </c>
      <c r="H350" s="5">
        <v>2</v>
      </c>
    </row>
    <row r="351" spans="1:8" ht="17" hidden="1" x14ac:dyDescent="0.2">
      <c r="A351" s="3" t="s">
        <v>251</v>
      </c>
      <c r="B351" s="5"/>
      <c r="C351" s="5"/>
      <c r="D351" s="3" t="s">
        <v>13</v>
      </c>
      <c r="E351" s="5">
        <v>311</v>
      </c>
      <c r="F351" s="5" t="s">
        <v>22</v>
      </c>
      <c r="G351" s="5" t="s">
        <v>15</v>
      </c>
      <c r="H351" s="5">
        <v>3</v>
      </c>
    </row>
    <row r="352" spans="1:8" ht="17" hidden="1" x14ac:dyDescent="0.2">
      <c r="A352" s="3" t="s">
        <v>252</v>
      </c>
      <c r="B352" s="5"/>
      <c r="C352" s="5" t="s">
        <v>15</v>
      </c>
      <c r="D352" s="3" t="s">
        <v>13</v>
      </c>
      <c r="E352" s="5">
        <v>311</v>
      </c>
      <c r="F352" s="5" t="s">
        <v>22</v>
      </c>
      <c r="G352" s="5" t="s">
        <v>20</v>
      </c>
      <c r="H352" s="5">
        <v>2</v>
      </c>
    </row>
    <row r="353" spans="1:8" ht="17" x14ac:dyDescent="0.2">
      <c r="A353" s="3" t="s">
        <v>253</v>
      </c>
      <c r="B353" s="5"/>
      <c r="C353" s="5"/>
      <c r="D353" s="3" t="s">
        <v>13</v>
      </c>
      <c r="E353" s="5">
        <v>311</v>
      </c>
      <c r="F353" s="5" t="s">
        <v>14</v>
      </c>
      <c r="G353" s="5" t="s">
        <v>15</v>
      </c>
      <c r="H353" s="5">
        <v>4</v>
      </c>
    </row>
    <row r="354" spans="1:8" ht="17" x14ac:dyDescent="0.2">
      <c r="A354" s="3" t="s">
        <v>254</v>
      </c>
      <c r="B354" s="5" t="s">
        <v>173</v>
      </c>
      <c r="C354" s="13"/>
      <c r="D354" s="12" t="s">
        <v>13</v>
      </c>
      <c r="E354" s="13">
        <v>311</v>
      </c>
      <c r="F354" s="13" t="s">
        <v>14</v>
      </c>
      <c r="G354" s="13" t="s">
        <v>15</v>
      </c>
      <c r="H354" s="13">
        <v>3</v>
      </c>
    </row>
    <row r="355" spans="1:8" ht="17" x14ac:dyDescent="0.2">
      <c r="A355" s="1"/>
      <c r="B355" s="5" t="s">
        <v>83</v>
      </c>
      <c r="C355" s="13"/>
      <c r="D355" s="12"/>
      <c r="E355" s="13"/>
      <c r="F355" s="13"/>
      <c r="G355" s="13"/>
      <c r="H355" s="13"/>
    </row>
    <row r="356" spans="1:8" ht="17" x14ac:dyDescent="0.2">
      <c r="A356" s="4" t="s">
        <v>388</v>
      </c>
      <c r="B356" s="5" t="s">
        <v>10</v>
      </c>
      <c r="C356" s="13"/>
      <c r="D356" s="12"/>
      <c r="E356" s="13"/>
      <c r="F356" s="13"/>
      <c r="G356" s="13"/>
      <c r="H356" s="13"/>
    </row>
    <row r="357" spans="1:8" x14ac:dyDescent="0.2">
      <c r="A357" s="4" t="s">
        <v>293</v>
      </c>
      <c r="C357" s="13"/>
      <c r="D357" s="12"/>
      <c r="E357" s="13"/>
      <c r="F357" s="13"/>
      <c r="G357" s="13"/>
      <c r="H357" s="13"/>
    </row>
    <row r="358" spans="1:8" x14ac:dyDescent="0.2">
      <c r="A358" s="3" t="s">
        <v>255</v>
      </c>
      <c r="B358" s="13"/>
      <c r="C358" s="13"/>
      <c r="D358" s="12" t="s">
        <v>13</v>
      </c>
      <c r="E358" s="13" t="s">
        <v>64</v>
      </c>
      <c r="F358" s="13" t="s">
        <v>14</v>
      </c>
      <c r="G358" s="13" t="s">
        <v>15</v>
      </c>
      <c r="H358" s="13">
        <v>2</v>
      </c>
    </row>
    <row r="359" spans="1:8" x14ac:dyDescent="0.2">
      <c r="A359" s="1"/>
      <c r="B359" s="13"/>
      <c r="C359" s="13"/>
      <c r="D359" s="12"/>
      <c r="E359" s="13"/>
      <c r="F359" s="13"/>
      <c r="G359" s="13"/>
      <c r="H359" s="13"/>
    </row>
    <row r="360" spans="1:8" x14ac:dyDescent="0.2">
      <c r="A360" s="4" t="s">
        <v>312</v>
      </c>
      <c r="B360" s="13"/>
      <c r="C360" s="13"/>
      <c r="D360" s="12"/>
      <c r="E360" s="13"/>
      <c r="F360" s="13"/>
      <c r="G360" s="13"/>
      <c r="H360" s="13"/>
    </row>
    <row r="361" spans="1:8" x14ac:dyDescent="0.2">
      <c r="A361" s="3" t="s">
        <v>313</v>
      </c>
      <c r="B361" s="13"/>
      <c r="C361" s="13"/>
      <c r="D361" s="12"/>
      <c r="E361" s="13"/>
      <c r="F361" s="13"/>
      <c r="G361" s="13"/>
      <c r="H361" s="13"/>
    </row>
    <row r="362" spans="1:8" ht="17" x14ac:dyDescent="0.2">
      <c r="A362" s="3" t="s">
        <v>256</v>
      </c>
      <c r="B362" s="5" t="s">
        <v>43</v>
      </c>
      <c r="C362" s="13" t="s">
        <v>15</v>
      </c>
      <c r="D362" s="12" t="s">
        <v>13</v>
      </c>
      <c r="E362" s="13" t="s">
        <v>257</v>
      </c>
      <c r="F362" s="13" t="s">
        <v>14</v>
      </c>
      <c r="G362" s="13" t="s">
        <v>15</v>
      </c>
      <c r="H362" s="13">
        <v>3</v>
      </c>
    </row>
    <row r="363" spans="1:8" ht="17" x14ac:dyDescent="0.2">
      <c r="A363" s="1"/>
      <c r="B363" s="5" t="s">
        <v>135</v>
      </c>
      <c r="C363" s="13"/>
      <c r="D363" s="12"/>
      <c r="E363" s="13"/>
      <c r="F363" s="13"/>
      <c r="G363" s="13"/>
      <c r="H363" s="13"/>
    </row>
    <row r="364" spans="1:8" ht="17" x14ac:dyDescent="0.2">
      <c r="A364" s="4" t="s">
        <v>389</v>
      </c>
      <c r="B364" s="5" t="s">
        <v>230</v>
      </c>
      <c r="C364" s="13"/>
      <c r="D364" s="12"/>
      <c r="E364" s="13"/>
      <c r="F364" s="13"/>
      <c r="G364" s="13"/>
      <c r="H364" s="13"/>
    </row>
    <row r="365" spans="1:8" x14ac:dyDescent="0.2">
      <c r="A365" s="3" t="s">
        <v>390</v>
      </c>
      <c r="C365" s="13"/>
      <c r="D365" s="12"/>
      <c r="E365" s="13"/>
      <c r="F365" s="13"/>
      <c r="G365" s="13"/>
      <c r="H365" s="13"/>
    </row>
    <row r="366" spans="1:8" x14ac:dyDescent="0.2">
      <c r="A366" s="4" t="s">
        <v>337</v>
      </c>
      <c r="C366" s="13"/>
      <c r="D366" s="12"/>
      <c r="E366" s="13"/>
      <c r="F366" s="13"/>
      <c r="G366" s="13"/>
      <c r="H366" s="13"/>
    </row>
    <row r="367" spans="1:8" ht="17" hidden="1" x14ac:dyDescent="0.2">
      <c r="A367" s="3" t="s">
        <v>258</v>
      </c>
      <c r="B367" s="5"/>
      <c r="C367" s="5" t="s">
        <v>15</v>
      </c>
      <c r="D367" s="3" t="s">
        <v>13</v>
      </c>
      <c r="E367" s="5">
        <v>311</v>
      </c>
      <c r="F367" s="5" t="s">
        <v>22</v>
      </c>
      <c r="G367" s="5" t="s">
        <v>15</v>
      </c>
      <c r="H367" s="5">
        <v>2</v>
      </c>
    </row>
    <row r="368" spans="1:8" ht="17" x14ac:dyDescent="0.2">
      <c r="A368" s="3" t="s">
        <v>259</v>
      </c>
      <c r="B368" s="5" t="s">
        <v>151</v>
      </c>
      <c r="C368" s="13"/>
      <c r="D368" s="12" t="s">
        <v>13</v>
      </c>
      <c r="E368" s="13" t="s">
        <v>260</v>
      </c>
      <c r="F368" s="13" t="s">
        <v>14</v>
      </c>
      <c r="G368" s="13" t="s">
        <v>15</v>
      </c>
      <c r="H368" s="13">
        <v>4</v>
      </c>
    </row>
    <row r="369" spans="1:8" ht="17" x14ac:dyDescent="0.2">
      <c r="A369" s="1"/>
      <c r="B369" s="5" t="s">
        <v>118</v>
      </c>
      <c r="C369" s="13"/>
      <c r="D369" s="12"/>
      <c r="E369" s="13"/>
      <c r="F369" s="13"/>
      <c r="G369" s="13"/>
      <c r="H369" s="13"/>
    </row>
    <row r="370" spans="1:8" x14ac:dyDescent="0.2">
      <c r="A370" s="4" t="s">
        <v>391</v>
      </c>
      <c r="C370" s="13"/>
      <c r="D370" s="12"/>
      <c r="E370" s="13"/>
      <c r="F370" s="13"/>
      <c r="G370" s="13"/>
      <c r="H370" s="13"/>
    </row>
    <row r="371" spans="1:8" x14ac:dyDescent="0.2">
      <c r="A371" s="3" t="s">
        <v>392</v>
      </c>
      <c r="C371" s="13"/>
      <c r="D371" s="12"/>
      <c r="E371" s="13"/>
      <c r="F371" s="13"/>
      <c r="G371" s="13"/>
      <c r="H371" s="13"/>
    </row>
    <row r="372" spans="1:8" x14ac:dyDescent="0.2">
      <c r="A372" s="4" t="s">
        <v>293</v>
      </c>
      <c r="C372" s="13"/>
      <c r="D372" s="12"/>
      <c r="E372" s="13"/>
      <c r="F372" s="13"/>
      <c r="G372" s="13"/>
      <c r="H372" s="13"/>
    </row>
    <row r="373" spans="1:8" ht="17" x14ac:dyDescent="0.2">
      <c r="A373" s="3" t="s">
        <v>261</v>
      </c>
      <c r="B373" s="5" t="s">
        <v>118</v>
      </c>
      <c r="C373" s="13"/>
      <c r="D373" s="12" t="s">
        <v>13</v>
      </c>
      <c r="E373" s="13" t="s">
        <v>262</v>
      </c>
      <c r="F373" s="13" t="s">
        <v>14</v>
      </c>
      <c r="G373" s="13" t="s">
        <v>15</v>
      </c>
      <c r="H373" s="13">
        <v>6</v>
      </c>
    </row>
    <row r="374" spans="1:8" ht="17" x14ac:dyDescent="0.2">
      <c r="A374" s="1"/>
      <c r="B374" s="5" t="s">
        <v>135</v>
      </c>
      <c r="C374" s="13"/>
      <c r="D374" s="12"/>
      <c r="E374" s="13"/>
      <c r="F374" s="13"/>
      <c r="G374" s="13"/>
      <c r="H374" s="13"/>
    </row>
    <row r="375" spans="1:8" x14ac:dyDescent="0.2">
      <c r="A375" s="4" t="s">
        <v>393</v>
      </c>
      <c r="C375" s="13"/>
      <c r="D375" s="12"/>
      <c r="E375" s="13"/>
      <c r="F375" s="13"/>
      <c r="G375" s="13"/>
      <c r="H375" s="13"/>
    </row>
    <row r="376" spans="1:8" x14ac:dyDescent="0.2">
      <c r="A376" s="3" t="s">
        <v>394</v>
      </c>
      <c r="C376" s="13"/>
      <c r="D376" s="12"/>
      <c r="E376" s="13"/>
      <c r="F376" s="13"/>
      <c r="G376" s="13"/>
      <c r="H376" s="13"/>
    </row>
    <row r="377" spans="1:8" x14ac:dyDescent="0.2">
      <c r="A377" s="4" t="s">
        <v>337</v>
      </c>
      <c r="C377" s="13"/>
      <c r="D377" s="12"/>
      <c r="E377" s="13"/>
      <c r="F377" s="13"/>
      <c r="G377" s="13"/>
      <c r="H377" s="13"/>
    </row>
    <row r="378" spans="1:8" ht="17" hidden="1" x14ac:dyDescent="0.2">
      <c r="A378" s="3" t="s">
        <v>263</v>
      </c>
      <c r="B378" s="5"/>
      <c r="C378" s="5" t="s">
        <v>15</v>
      </c>
      <c r="D378" s="3" t="s">
        <v>13</v>
      </c>
      <c r="E378" s="5">
        <v>311</v>
      </c>
      <c r="F378" s="5" t="s">
        <v>22</v>
      </c>
      <c r="G378" s="5" t="s">
        <v>20</v>
      </c>
      <c r="H378" s="5">
        <v>4</v>
      </c>
    </row>
    <row r="379" spans="1:8" ht="17" hidden="1" x14ac:dyDescent="0.2">
      <c r="A379" s="3" t="s">
        <v>264</v>
      </c>
      <c r="B379" s="5"/>
      <c r="C379" s="5"/>
      <c r="D379" s="3" t="s">
        <v>13</v>
      </c>
      <c r="E379" s="5">
        <v>311</v>
      </c>
      <c r="F379" s="5" t="s">
        <v>22</v>
      </c>
      <c r="G379" s="5" t="s">
        <v>20</v>
      </c>
      <c r="H379" s="5">
        <v>1</v>
      </c>
    </row>
    <row r="380" spans="1:8" ht="17" x14ac:dyDescent="0.2">
      <c r="A380" s="3" t="s">
        <v>265</v>
      </c>
      <c r="B380" s="5" t="s">
        <v>118</v>
      </c>
      <c r="C380" s="13"/>
      <c r="D380" s="12" t="s">
        <v>13</v>
      </c>
      <c r="E380" s="13" t="s">
        <v>267</v>
      </c>
      <c r="F380" s="13" t="s">
        <v>14</v>
      </c>
      <c r="G380" s="13" t="s">
        <v>15</v>
      </c>
      <c r="H380" s="13">
        <v>4</v>
      </c>
    </row>
    <row r="381" spans="1:8" ht="17" x14ac:dyDescent="0.2">
      <c r="A381" s="1"/>
      <c r="B381" s="5" t="s">
        <v>266</v>
      </c>
      <c r="C381" s="13"/>
      <c r="D381" s="12"/>
      <c r="E381" s="13"/>
      <c r="F381" s="13"/>
      <c r="G381" s="13"/>
      <c r="H381" s="13"/>
    </row>
    <row r="382" spans="1:8" ht="17" x14ac:dyDescent="0.2">
      <c r="A382" s="4" t="s">
        <v>395</v>
      </c>
      <c r="B382" s="5" t="s">
        <v>151</v>
      </c>
      <c r="C382" s="13"/>
      <c r="D382" s="12"/>
      <c r="E382" s="13"/>
      <c r="F382" s="13"/>
      <c r="G382" s="13"/>
      <c r="H382" s="13"/>
    </row>
    <row r="383" spans="1:8" x14ac:dyDescent="0.2">
      <c r="A383" s="3" t="s">
        <v>396</v>
      </c>
      <c r="C383" s="13"/>
      <c r="D383" s="12"/>
      <c r="E383" s="13"/>
      <c r="F383" s="13"/>
      <c r="G383" s="13"/>
      <c r="H383" s="13"/>
    </row>
    <row r="384" spans="1:8" x14ac:dyDescent="0.2">
      <c r="A384" s="4" t="s">
        <v>293</v>
      </c>
      <c r="C384" s="13"/>
      <c r="D384" s="12"/>
      <c r="E384" s="13"/>
      <c r="F384" s="13"/>
      <c r="G384" s="13"/>
      <c r="H384" s="13"/>
    </row>
    <row r="385" spans="1:8" ht="17" x14ac:dyDescent="0.2">
      <c r="A385" s="3" t="s">
        <v>268</v>
      </c>
      <c r="B385" s="5" t="s">
        <v>118</v>
      </c>
      <c r="C385" s="13"/>
      <c r="D385" s="12" t="s">
        <v>13</v>
      </c>
      <c r="E385" s="13" t="s">
        <v>269</v>
      </c>
      <c r="F385" s="13" t="s">
        <v>14</v>
      </c>
      <c r="G385" s="13" t="s">
        <v>15</v>
      </c>
      <c r="H385" s="13">
        <v>5</v>
      </c>
    </row>
    <row r="386" spans="1:8" ht="17" x14ac:dyDescent="0.2">
      <c r="A386" s="1"/>
      <c r="B386" s="5" t="s">
        <v>266</v>
      </c>
      <c r="C386" s="13"/>
      <c r="D386" s="12"/>
      <c r="E386" s="13"/>
      <c r="F386" s="13"/>
      <c r="G386" s="13"/>
      <c r="H386" s="13"/>
    </row>
    <row r="387" spans="1:8" ht="17" x14ac:dyDescent="0.2">
      <c r="A387" s="4" t="s">
        <v>397</v>
      </c>
      <c r="B387" s="5" t="s">
        <v>151</v>
      </c>
      <c r="C387" s="13"/>
      <c r="D387" s="12"/>
      <c r="E387" s="13"/>
      <c r="F387" s="13"/>
      <c r="G387" s="13"/>
      <c r="H387" s="13"/>
    </row>
    <row r="388" spans="1:8" x14ac:dyDescent="0.2">
      <c r="A388" s="3" t="s">
        <v>398</v>
      </c>
      <c r="C388" s="13"/>
      <c r="D388" s="12"/>
      <c r="E388" s="13"/>
      <c r="F388" s="13"/>
      <c r="G388" s="13"/>
      <c r="H388" s="13"/>
    </row>
    <row r="389" spans="1:8" x14ac:dyDescent="0.2">
      <c r="A389" s="4" t="s">
        <v>337</v>
      </c>
      <c r="C389" s="13"/>
      <c r="D389" s="12"/>
      <c r="E389" s="13"/>
      <c r="F389" s="13"/>
      <c r="G389" s="13"/>
      <c r="H389" s="13"/>
    </row>
    <row r="390" spans="1:8" ht="17" hidden="1" x14ac:dyDescent="0.2">
      <c r="A390" s="3" t="s">
        <v>270</v>
      </c>
      <c r="B390" s="5"/>
      <c r="C390" s="5"/>
      <c r="D390" s="3" t="s">
        <v>13</v>
      </c>
      <c r="E390" s="5">
        <v>311</v>
      </c>
      <c r="F390" s="5" t="s">
        <v>22</v>
      </c>
      <c r="G390" s="5" t="s">
        <v>20</v>
      </c>
      <c r="H390" s="5">
        <v>1</v>
      </c>
    </row>
    <row r="391" spans="1:8" ht="17" hidden="1" x14ac:dyDescent="0.2">
      <c r="A391" s="3" t="s">
        <v>271</v>
      </c>
      <c r="B391" s="5"/>
      <c r="C391" s="5" t="s">
        <v>15</v>
      </c>
      <c r="D391" s="3" t="s">
        <v>13</v>
      </c>
      <c r="E391" s="5">
        <v>311</v>
      </c>
      <c r="F391" s="5" t="s">
        <v>22</v>
      </c>
      <c r="G391" s="5" t="s">
        <v>20</v>
      </c>
      <c r="H391" s="5">
        <v>2</v>
      </c>
    </row>
    <row r="392" spans="1:8" ht="17" x14ac:dyDescent="0.2">
      <c r="A392" s="3" t="s">
        <v>272</v>
      </c>
      <c r="B392" s="5" t="s">
        <v>164</v>
      </c>
      <c r="C392" s="13"/>
      <c r="D392" s="12" t="s">
        <v>13</v>
      </c>
      <c r="E392" s="13">
        <v>311</v>
      </c>
      <c r="F392" s="13" t="s">
        <v>14</v>
      </c>
      <c r="G392" s="13" t="s">
        <v>15</v>
      </c>
      <c r="H392" s="13">
        <v>4</v>
      </c>
    </row>
    <row r="393" spans="1:8" ht="17" x14ac:dyDescent="0.2">
      <c r="A393" s="1"/>
      <c r="B393" s="5" t="s">
        <v>273</v>
      </c>
      <c r="C393" s="13"/>
      <c r="D393" s="12"/>
      <c r="E393" s="13"/>
      <c r="F393" s="13"/>
      <c r="G393" s="13"/>
      <c r="H393" s="13"/>
    </row>
    <row r="394" spans="1:8" x14ac:dyDescent="0.2">
      <c r="A394" s="4" t="s">
        <v>399</v>
      </c>
      <c r="C394" s="13"/>
      <c r="D394" s="12"/>
      <c r="E394" s="13"/>
      <c r="F394" s="13"/>
      <c r="G394" s="13"/>
      <c r="H394" s="13"/>
    </row>
    <row r="395" spans="1:8" x14ac:dyDescent="0.2">
      <c r="A395" s="3" t="s">
        <v>400</v>
      </c>
      <c r="C395" s="13"/>
      <c r="D395" s="12"/>
      <c r="E395" s="13"/>
      <c r="F395" s="13"/>
      <c r="G395" s="13"/>
      <c r="H395" s="13"/>
    </row>
    <row r="396" spans="1:8" x14ac:dyDescent="0.2">
      <c r="A396" s="4" t="s">
        <v>401</v>
      </c>
      <c r="C396" s="13"/>
      <c r="D396" s="12"/>
      <c r="E396" s="13"/>
      <c r="F396" s="13"/>
      <c r="G396" s="13"/>
      <c r="H396" s="13"/>
    </row>
    <row r="397" spans="1:8" x14ac:dyDescent="0.2">
      <c r="A397" s="4" t="s">
        <v>293</v>
      </c>
      <c r="C397" s="13"/>
      <c r="D397" s="12"/>
      <c r="E397" s="13"/>
      <c r="F397" s="13"/>
      <c r="G397" s="13"/>
      <c r="H397" s="13"/>
    </row>
    <row r="398" spans="1:8" ht="17" hidden="1" x14ac:dyDescent="0.2">
      <c r="A398" s="3" t="s">
        <v>274</v>
      </c>
      <c r="B398" s="5"/>
      <c r="C398" s="5"/>
      <c r="D398" s="3" t="s">
        <v>13</v>
      </c>
      <c r="E398" s="5">
        <v>311</v>
      </c>
      <c r="F398" s="5" t="s">
        <v>22</v>
      </c>
      <c r="G398" s="5" t="s">
        <v>15</v>
      </c>
      <c r="H398" s="5">
        <v>3</v>
      </c>
    </row>
    <row r="399" spans="1:8" ht="17" x14ac:dyDescent="0.2">
      <c r="A399" s="3" t="s">
        <v>275</v>
      </c>
      <c r="B399" s="5" t="s">
        <v>50</v>
      </c>
      <c r="C399" s="13"/>
      <c r="D399" s="12" t="s">
        <v>13</v>
      </c>
      <c r="E399" s="13">
        <v>311</v>
      </c>
      <c r="F399" s="13" t="s">
        <v>14</v>
      </c>
      <c r="G399" s="13" t="s">
        <v>15</v>
      </c>
      <c r="H399" s="13">
        <v>3</v>
      </c>
    </row>
    <row r="400" spans="1:8" ht="17" x14ac:dyDescent="0.2">
      <c r="A400" s="1"/>
      <c r="B400" s="5" t="s">
        <v>276</v>
      </c>
      <c r="C400" s="13"/>
      <c r="D400" s="12"/>
      <c r="E400" s="13"/>
      <c r="F400" s="13"/>
      <c r="G400" s="13"/>
      <c r="H400" s="13"/>
    </row>
    <row r="401" spans="1:8" ht="17" x14ac:dyDescent="0.2">
      <c r="A401" s="4" t="s">
        <v>402</v>
      </c>
      <c r="B401" s="5" t="s">
        <v>84</v>
      </c>
      <c r="C401" s="13"/>
      <c r="D401" s="12"/>
      <c r="E401" s="13"/>
      <c r="F401" s="13"/>
      <c r="G401" s="13"/>
      <c r="H401" s="13"/>
    </row>
    <row r="402" spans="1:8" x14ac:dyDescent="0.2">
      <c r="A402" s="3" t="s">
        <v>403</v>
      </c>
      <c r="C402" s="13"/>
      <c r="D402" s="12"/>
      <c r="E402" s="13"/>
      <c r="F402" s="13"/>
      <c r="G402" s="13"/>
      <c r="H402" s="13"/>
    </row>
    <row r="403" spans="1:8" x14ac:dyDescent="0.2">
      <c r="A403" s="4" t="s">
        <v>293</v>
      </c>
      <c r="C403" s="13"/>
      <c r="D403" s="12"/>
      <c r="E403" s="13"/>
      <c r="F403" s="13"/>
      <c r="G403" s="13"/>
      <c r="H403" s="13"/>
    </row>
    <row r="404" spans="1:8" ht="17" hidden="1" x14ac:dyDescent="0.2">
      <c r="A404" s="3" t="s">
        <v>277</v>
      </c>
      <c r="B404" s="5"/>
      <c r="C404" s="5"/>
      <c r="D404" s="3" t="s">
        <v>13</v>
      </c>
      <c r="E404" s="5">
        <v>311</v>
      </c>
      <c r="F404" s="5" t="s">
        <v>22</v>
      </c>
      <c r="G404" s="5" t="s">
        <v>15</v>
      </c>
      <c r="H404" s="5">
        <v>2</v>
      </c>
    </row>
    <row r="405" spans="1:8" ht="17" hidden="1" x14ac:dyDescent="0.2">
      <c r="A405" s="3" t="s">
        <v>278</v>
      </c>
      <c r="B405" s="5"/>
      <c r="C405" s="5" t="s">
        <v>15</v>
      </c>
      <c r="D405" s="3" t="s">
        <v>13</v>
      </c>
      <c r="E405" s="5">
        <v>311</v>
      </c>
      <c r="F405" s="5" t="s">
        <v>22</v>
      </c>
      <c r="G405" s="5" t="s">
        <v>15</v>
      </c>
      <c r="H405" s="5">
        <v>3</v>
      </c>
    </row>
    <row r="406" spans="1:8" ht="17" x14ac:dyDescent="0.2">
      <c r="A406" s="3" t="s">
        <v>279</v>
      </c>
      <c r="B406" s="5" t="s">
        <v>280</v>
      </c>
      <c r="C406" s="13"/>
      <c r="D406" s="12" t="s">
        <v>13</v>
      </c>
      <c r="E406" s="13" t="s">
        <v>281</v>
      </c>
      <c r="F406" s="13" t="s">
        <v>14</v>
      </c>
      <c r="G406" s="13" t="s">
        <v>15</v>
      </c>
      <c r="H406" s="13">
        <v>4</v>
      </c>
    </row>
    <row r="407" spans="1:8" ht="17" x14ac:dyDescent="0.2">
      <c r="A407" s="1"/>
      <c r="B407" s="5" t="s">
        <v>172</v>
      </c>
      <c r="C407" s="13"/>
      <c r="D407" s="12"/>
      <c r="E407" s="13"/>
      <c r="F407" s="13"/>
      <c r="G407" s="13"/>
      <c r="H407" s="13"/>
    </row>
    <row r="408" spans="1:8" x14ac:dyDescent="0.2">
      <c r="A408" s="4" t="s">
        <v>404</v>
      </c>
      <c r="C408" s="13"/>
      <c r="D408" s="12"/>
      <c r="E408" s="13"/>
      <c r="F408" s="13"/>
      <c r="G408" s="13"/>
      <c r="H408" s="13"/>
    </row>
    <row r="409" spans="1:8" x14ac:dyDescent="0.2">
      <c r="A409" s="3" t="s">
        <v>405</v>
      </c>
      <c r="C409" s="13"/>
      <c r="D409" s="12"/>
      <c r="E409" s="13"/>
      <c r="F409" s="13"/>
      <c r="G409" s="13"/>
      <c r="H409" s="13"/>
    </row>
    <row r="410" spans="1:8" x14ac:dyDescent="0.2">
      <c r="A410" s="4" t="s">
        <v>293</v>
      </c>
      <c r="C410" s="13"/>
      <c r="D410" s="12"/>
      <c r="E410" s="13"/>
      <c r="F410" s="13"/>
      <c r="G410" s="13"/>
      <c r="H410" s="13"/>
    </row>
    <row r="411" spans="1:8" ht="17" hidden="1" x14ac:dyDescent="0.2">
      <c r="A411" s="3" t="s">
        <v>282</v>
      </c>
      <c r="B411" s="5"/>
      <c r="C411" s="5"/>
      <c r="D411" s="3" t="s">
        <v>13</v>
      </c>
      <c r="E411" s="5">
        <v>311</v>
      </c>
      <c r="F411" s="5" t="s">
        <v>22</v>
      </c>
      <c r="G411" s="5" t="s">
        <v>15</v>
      </c>
      <c r="H411" s="5">
        <v>4</v>
      </c>
    </row>
    <row r="412" spans="1:8" x14ac:dyDescent="0.2">
      <c r="A412" s="3" t="s">
        <v>283</v>
      </c>
      <c r="B412" s="13"/>
      <c r="C412" s="13"/>
      <c r="D412" s="12" t="s">
        <v>13</v>
      </c>
      <c r="E412" s="13" t="s">
        <v>284</v>
      </c>
      <c r="F412" s="13" t="s">
        <v>14</v>
      </c>
      <c r="G412" s="13" t="s">
        <v>15</v>
      </c>
      <c r="H412" s="13">
        <v>4</v>
      </c>
    </row>
    <row r="413" spans="1:8" x14ac:dyDescent="0.2">
      <c r="A413" s="1"/>
      <c r="B413" s="13"/>
      <c r="C413" s="13"/>
      <c r="D413" s="12"/>
      <c r="E413" s="13"/>
      <c r="F413" s="13"/>
      <c r="G413" s="13"/>
      <c r="H413" s="13"/>
    </row>
    <row r="414" spans="1:8" x14ac:dyDescent="0.2">
      <c r="A414" s="4" t="s">
        <v>406</v>
      </c>
      <c r="B414" s="13"/>
      <c r="C414" s="13"/>
      <c r="D414" s="12"/>
      <c r="E414" s="13"/>
      <c r="F414" s="13"/>
      <c r="G414" s="13"/>
      <c r="H414" s="13"/>
    </row>
    <row r="415" spans="1:8" x14ac:dyDescent="0.2">
      <c r="A415" s="3" t="s">
        <v>407</v>
      </c>
      <c r="B415" s="13"/>
      <c r="C415" s="13"/>
      <c r="D415" s="12"/>
      <c r="E415" s="13"/>
      <c r="F415" s="13"/>
      <c r="G415" s="13"/>
      <c r="H415" s="13"/>
    </row>
    <row r="416" spans="1:8" x14ac:dyDescent="0.2">
      <c r="A416" s="4" t="s">
        <v>293</v>
      </c>
      <c r="B416" s="13"/>
      <c r="C416" s="13"/>
      <c r="D416" s="12"/>
      <c r="E416" s="13"/>
      <c r="F416" s="13"/>
      <c r="G416" s="13"/>
      <c r="H416" s="13"/>
    </row>
    <row r="417" spans="1:8" ht="17" x14ac:dyDescent="0.2">
      <c r="A417" s="3" t="s">
        <v>285</v>
      </c>
      <c r="B417" s="5" t="s">
        <v>57</v>
      </c>
      <c r="C417" s="13"/>
      <c r="D417" s="12" t="s">
        <v>13</v>
      </c>
      <c r="E417" s="13" t="s">
        <v>286</v>
      </c>
      <c r="F417" s="13" t="s">
        <v>14</v>
      </c>
      <c r="G417" s="13" t="s">
        <v>15</v>
      </c>
      <c r="H417" s="13">
        <v>3</v>
      </c>
    </row>
    <row r="418" spans="1:8" ht="17" x14ac:dyDescent="0.2">
      <c r="A418" s="1"/>
      <c r="B418" s="5" t="s">
        <v>58</v>
      </c>
      <c r="C418" s="13"/>
      <c r="D418" s="12"/>
      <c r="E418" s="13"/>
      <c r="F418" s="13"/>
      <c r="G418" s="13"/>
      <c r="H418" s="13"/>
    </row>
    <row r="419" spans="1:8" ht="17" x14ac:dyDescent="0.2">
      <c r="A419" s="4" t="s">
        <v>408</v>
      </c>
      <c r="B419" s="5" t="s">
        <v>100</v>
      </c>
      <c r="C419" s="13"/>
      <c r="D419" s="12"/>
      <c r="E419" s="13"/>
      <c r="F419" s="13"/>
      <c r="G419" s="13"/>
      <c r="H419" s="13"/>
    </row>
    <row r="420" spans="1:8" x14ac:dyDescent="0.2">
      <c r="A420" s="3" t="s">
        <v>409</v>
      </c>
      <c r="C420" s="13"/>
      <c r="D420" s="12"/>
      <c r="E420" s="13"/>
      <c r="F420" s="13"/>
      <c r="G420" s="13"/>
      <c r="H420" s="13"/>
    </row>
    <row r="421" spans="1:8" x14ac:dyDescent="0.2">
      <c r="A421" s="4" t="s">
        <v>293</v>
      </c>
      <c r="C421" s="13"/>
      <c r="D421" s="12"/>
      <c r="E421" s="13"/>
      <c r="F421" s="13"/>
      <c r="G421" s="13"/>
      <c r="H421" s="13"/>
    </row>
    <row r="422" spans="1:8" ht="17" hidden="1" x14ac:dyDescent="0.2">
      <c r="A422" s="3" t="s">
        <v>287</v>
      </c>
      <c r="B422" s="5"/>
      <c r="C422" s="5" t="s">
        <v>15</v>
      </c>
      <c r="D422" s="3" t="s">
        <v>13</v>
      </c>
      <c r="E422" s="5">
        <v>311</v>
      </c>
      <c r="F422" s="5" t="s">
        <v>22</v>
      </c>
      <c r="G422" s="5" t="s">
        <v>20</v>
      </c>
      <c r="H422" s="5">
        <v>2</v>
      </c>
    </row>
    <row r="423" spans="1:8" ht="17" x14ac:dyDescent="0.2">
      <c r="A423" s="3" t="s">
        <v>288</v>
      </c>
      <c r="B423" s="5" t="s">
        <v>289</v>
      </c>
      <c r="C423" s="13"/>
      <c r="D423" s="12" t="s">
        <v>13</v>
      </c>
      <c r="E423" s="13" t="s">
        <v>290</v>
      </c>
      <c r="F423" s="13" t="s">
        <v>14</v>
      </c>
      <c r="G423" s="13" t="s">
        <v>15</v>
      </c>
      <c r="H423" s="13">
        <v>5</v>
      </c>
    </row>
    <row r="424" spans="1:8" ht="17" x14ac:dyDescent="0.2">
      <c r="A424" s="1"/>
      <c r="B424" s="5" t="s">
        <v>151</v>
      </c>
      <c r="C424" s="13"/>
      <c r="D424" s="12"/>
      <c r="E424" s="13"/>
      <c r="F424" s="13"/>
      <c r="G424" s="13"/>
      <c r="H424" s="13"/>
    </row>
    <row r="425" spans="1:8" x14ac:dyDescent="0.2">
      <c r="A425" s="4" t="s">
        <v>410</v>
      </c>
      <c r="C425" s="13"/>
      <c r="D425" s="12"/>
      <c r="E425" s="13"/>
      <c r="F425" s="13"/>
      <c r="G425" s="13"/>
      <c r="H425" s="13"/>
    </row>
    <row r="426" spans="1:8" x14ac:dyDescent="0.2">
      <c r="A426" s="3" t="s">
        <v>411</v>
      </c>
      <c r="C426" s="13"/>
      <c r="D426" s="12"/>
      <c r="E426" s="13"/>
      <c r="F426" s="13"/>
      <c r="G426" s="13"/>
      <c r="H426" s="13"/>
    </row>
    <row r="427" spans="1:8" x14ac:dyDescent="0.2">
      <c r="A427" s="4" t="s">
        <v>337</v>
      </c>
      <c r="C427" s="13"/>
      <c r="D427" s="12"/>
      <c r="E427" s="13"/>
      <c r="F427" s="13"/>
      <c r="G427" s="13"/>
      <c r="H427" s="13"/>
    </row>
  </sheetData>
  <autoFilter ref="A1:H427" xr:uid="{4B71D11B-6233-8E48-A377-2C00D4F9C303}">
    <filterColumn colId="5">
      <filters blank="1">
        <filter val="Club"/>
      </filters>
    </filterColumn>
  </autoFilter>
  <mergeCells count="421">
    <mergeCell ref="F103:F107"/>
    <mergeCell ref="G103:G107"/>
    <mergeCell ref="H103:H107"/>
    <mergeCell ref="C91:C94"/>
    <mergeCell ref="D91:D94"/>
    <mergeCell ref="E91:E94"/>
    <mergeCell ref="C77:C81"/>
    <mergeCell ref="D77:D81"/>
    <mergeCell ref="E77:E81"/>
    <mergeCell ref="F77:F81"/>
    <mergeCell ref="F156:F160"/>
    <mergeCell ref="C145:C148"/>
    <mergeCell ref="D145:D148"/>
    <mergeCell ref="E145:E148"/>
    <mergeCell ref="F145:F148"/>
    <mergeCell ref="C134:C138"/>
    <mergeCell ref="D134:D138"/>
    <mergeCell ref="E134:E138"/>
    <mergeCell ref="F134:F138"/>
    <mergeCell ref="H241:H245"/>
    <mergeCell ref="B226:B230"/>
    <mergeCell ref="C226:C230"/>
    <mergeCell ref="C201:C205"/>
    <mergeCell ref="D201:D205"/>
    <mergeCell ref="E201:E205"/>
    <mergeCell ref="B201:B205"/>
    <mergeCell ref="F201:F205"/>
    <mergeCell ref="G201:G205"/>
    <mergeCell ref="C206:C210"/>
    <mergeCell ref="H201:H205"/>
    <mergeCell ref="B265:B267"/>
    <mergeCell ref="F265:F267"/>
    <mergeCell ref="G265:G267"/>
    <mergeCell ref="C241:C245"/>
    <mergeCell ref="D241:D245"/>
    <mergeCell ref="E241:E245"/>
    <mergeCell ref="B241:B245"/>
    <mergeCell ref="F241:F245"/>
    <mergeCell ref="G241:G245"/>
    <mergeCell ref="C247:C251"/>
    <mergeCell ref="C342:C346"/>
    <mergeCell ref="D342:D346"/>
    <mergeCell ref="E342:E346"/>
    <mergeCell ref="F342:F346"/>
    <mergeCell ref="G342:G346"/>
    <mergeCell ref="H342:H346"/>
    <mergeCell ref="C318:C322"/>
    <mergeCell ref="D318:D322"/>
    <mergeCell ref="E318:E322"/>
    <mergeCell ref="F318:F322"/>
    <mergeCell ref="G318:G322"/>
    <mergeCell ref="C412:C416"/>
    <mergeCell ref="D412:D416"/>
    <mergeCell ref="E412:E416"/>
    <mergeCell ref="B412:B416"/>
    <mergeCell ref="F412:F416"/>
    <mergeCell ref="G412:G416"/>
    <mergeCell ref="C417:C421"/>
    <mergeCell ref="H412:H416"/>
    <mergeCell ref="C399:C403"/>
    <mergeCell ref="D399:D403"/>
    <mergeCell ref="E399:E403"/>
    <mergeCell ref="F399:F403"/>
    <mergeCell ref="B25:B29"/>
    <mergeCell ref="C25:C29"/>
    <mergeCell ref="D25:D29"/>
    <mergeCell ref="E25:E29"/>
    <mergeCell ref="F25:F29"/>
    <mergeCell ref="G25:G29"/>
    <mergeCell ref="H25:H29"/>
    <mergeCell ref="G2:G6"/>
    <mergeCell ref="H2:H6"/>
    <mergeCell ref="C7:C11"/>
    <mergeCell ref="D7:D11"/>
    <mergeCell ref="E7:E11"/>
    <mergeCell ref="F7:F11"/>
    <mergeCell ref="G7:G11"/>
    <mergeCell ref="H7:H11"/>
    <mergeCell ref="C18:C22"/>
    <mergeCell ref="D18:D22"/>
    <mergeCell ref="E18:E22"/>
    <mergeCell ref="F18:F22"/>
    <mergeCell ref="C2:C6"/>
    <mergeCell ref="D2:D6"/>
    <mergeCell ref="E2:E6"/>
    <mergeCell ref="F2:F6"/>
    <mergeCell ref="H31:H35"/>
    <mergeCell ref="C36:C40"/>
    <mergeCell ref="D36:D40"/>
    <mergeCell ref="E36:E40"/>
    <mergeCell ref="F36:F40"/>
    <mergeCell ref="G36:G40"/>
    <mergeCell ref="H36:H40"/>
    <mergeCell ref="G18:G22"/>
    <mergeCell ref="H18:H22"/>
    <mergeCell ref="C31:C35"/>
    <mergeCell ref="D31:D35"/>
    <mergeCell ref="E31:E35"/>
    <mergeCell ref="F31:F35"/>
    <mergeCell ref="G31:G35"/>
    <mergeCell ref="H47:H51"/>
    <mergeCell ref="B52:B54"/>
    <mergeCell ref="C52:C54"/>
    <mergeCell ref="D52:D54"/>
    <mergeCell ref="E52:E54"/>
    <mergeCell ref="F52:F54"/>
    <mergeCell ref="G52:G54"/>
    <mergeCell ref="H52:H54"/>
    <mergeCell ref="B43:B45"/>
    <mergeCell ref="C43:C45"/>
    <mergeCell ref="D43:D45"/>
    <mergeCell ref="E43:E45"/>
    <mergeCell ref="F43:F45"/>
    <mergeCell ref="G43:G45"/>
    <mergeCell ref="C47:C51"/>
    <mergeCell ref="D47:D51"/>
    <mergeCell ref="E47:E51"/>
    <mergeCell ref="F47:F51"/>
    <mergeCell ref="G47:G51"/>
    <mergeCell ref="H43:H45"/>
    <mergeCell ref="H60:H64"/>
    <mergeCell ref="C67:C71"/>
    <mergeCell ref="D67:D71"/>
    <mergeCell ref="E67:E71"/>
    <mergeCell ref="F67:F71"/>
    <mergeCell ref="G67:G71"/>
    <mergeCell ref="H67:H71"/>
    <mergeCell ref="C55:C59"/>
    <mergeCell ref="D55:D59"/>
    <mergeCell ref="E55:E59"/>
    <mergeCell ref="F55:F59"/>
    <mergeCell ref="G55:G59"/>
    <mergeCell ref="H55:H59"/>
    <mergeCell ref="C60:C64"/>
    <mergeCell ref="D60:D64"/>
    <mergeCell ref="E60:E64"/>
    <mergeCell ref="F60:F64"/>
    <mergeCell ref="G60:G64"/>
    <mergeCell ref="G77:G81"/>
    <mergeCell ref="H77:H81"/>
    <mergeCell ref="C85:C89"/>
    <mergeCell ref="D85:D89"/>
    <mergeCell ref="E85:E89"/>
    <mergeCell ref="F85:F89"/>
    <mergeCell ref="G85:G89"/>
    <mergeCell ref="H85:H89"/>
    <mergeCell ref="B74:B76"/>
    <mergeCell ref="C74:C76"/>
    <mergeCell ref="D74:D76"/>
    <mergeCell ref="E74:E76"/>
    <mergeCell ref="F74:F76"/>
    <mergeCell ref="G74:G76"/>
    <mergeCell ref="H74:H76"/>
    <mergeCell ref="G112:G116"/>
    <mergeCell ref="H112:H116"/>
    <mergeCell ref="C121:C125"/>
    <mergeCell ref="D121:D125"/>
    <mergeCell ref="E121:E125"/>
    <mergeCell ref="F121:F125"/>
    <mergeCell ref="G121:G125"/>
    <mergeCell ref="H121:H125"/>
    <mergeCell ref="F91:F94"/>
    <mergeCell ref="G91:G94"/>
    <mergeCell ref="H91:H94"/>
    <mergeCell ref="C96:C100"/>
    <mergeCell ref="D96:D100"/>
    <mergeCell ref="E96:E100"/>
    <mergeCell ref="F96:F100"/>
    <mergeCell ref="G96:G100"/>
    <mergeCell ref="H96:H100"/>
    <mergeCell ref="C112:C116"/>
    <mergeCell ref="D112:D116"/>
    <mergeCell ref="E112:E116"/>
    <mergeCell ref="F112:F116"/>
    <mergeCell ref="C103:C107"/>
    <mergeCell ref="D103:D107"/>
    <mergeCell ref="E103:E107"/>
    <mergeCell ref="G145:G148"/>
    <mergeCell ref="H145:H148"/>
    <mergeCell ref="C150:C154"/>
    <mergeCell ref="D150:D154"/>
    <mergeCell ref="E150:E154"/>
    <mergeCell ref="F150:F154"/>
    <mergeCell ref="G150:G154"/>
    <mergeCell ref="H150:H154"/>
    <mergeCell ref="G134:G138"/>
    <mergeCell ref="H134:H138"/>
    <mergeCell ref="C140:C144"/>
    <mergeCell ref="D140:D144"/>
    <mergeCell ref="E140:E144"/>
    <mergeCell ref="F140:F144"/>
    <mergeCell ref="G140:G144"/>
    <mergeCell ref="H140:H144"/>
    <mergeCell ref="B178:B180"/>
    <mergeCell ref="C178:C180"/>
    <mergeCell ref="D178:D180"/>
    <mergeCell ref="E178:E180"/>
    <mergeCell ref="F178:F180"/>
    <mergeCell ref="G178:G180"/>
    <mergeCell ref="G156:G160"/>
    <mergeCell ref="H156:H160"/>
    <mergeCell ref="C161:C165"/>
    <mergeCell ref="D161:D165"/>
    <mergeCell ref="E161:E165"/>
    <mergeCell ref="F161:F165"/>
    <mergeCell ref="G161:G165"/>
    <mergeCell ref="H161:H165"/>
    <mergeCell ref="H178:H180"/>
    <mergeCell ref="C170:C174"/>
    <mergeCell ref="D170:D174"/>
    <mergeCell ref="E170:E174"/>
    <mergeCell ref="F170:F174"/>
    <mergeCell ref="G170:G174"/>
    <mergeCell ref="H170:H174"/>
    <mergeCell ref="C156:C160"/>
    <mergeCell ref="D156:D160"/>
    <mergeCell ref="E156:E160"/>
    <mergeCell ref="G196:G200"/>
    <mergeCell ref="F181:F185"/>
    <mergeCell ref="G181:G185"/>
    <mergeCell ref="H181:H185"/>
    <mergeCell ref="B188:B191"/>
    <mergeCell ref="C188:C191"/>
    <mergeCell ref="D188:D191"/>
    <mergeCell ref="E188:E191"/>
    <mergeCell ref="F188:F191"/>
    <mergeCell ref="G188:G191"/>
    <mergeCell ref="H188:H191"/>
    <mergeCell ref="H196:H200"/>
    <mergeCell ref="C181:C185"/>
    <mergeCell ref="D181:D185"/>
    <mergeCell ref="E181:E185"/>
    <mergeCell ref="B212:B215"/>
    <mergeCell ref="C212:C215"/>
    <mergeCell ref="D212:D215"/>
    <mergeCell ref="E212:E215"/>
    <mergeCell ref="F212:F215"/>
    <mergeCell ref="B196:B200"/>
    <mergeCell ref="C196:C200"/>
    <mergeCell ref="D196:D200"/>
    <mergeCell ref="E196:E200"/>
    <mergeCell ref="F196:F200"/>
    <mergeCell ref="G212:G215"/>
    <mergeCell ref="H212:H215"/>
    <mergeCell ref="C216:C221"/>
    <mergeCell ref="D216:D221"/>
    <mergeCell ref="E216:E221"/>
    <mergeCell ref="F216:F221"/>
    <mergeCell ref="G216:G221"/>
    <mergeCell ref="H216:H221"/>
    <mergeCell ref="D206:D210"/>
    <mergeCell ref="E206:E210"/>
    <mergeCell ref="F206:F210"/>
    <mergeCell ref="G206:G210"/>
    <mergeCell ref="H206:H210"/>
    <mergeCell ref="D226:D230"/>
    <mergeCell ref="E226:E230"/>
    <mergeCell ref="F226:F230"/>
    <mergeCell ref="G226:G230"/>
    <mergeCell ref="H226:H230"/>
    <mergeCell ref="C231:C235"/>
    <mergeCell ref="D231:D235"/>
    <mergeCell ref="E231:E235"/>
    <mergeCell ref="F231:F235"/>
    <mergeCell ref="G231:G235"/>
    <mergeCell ref="H231:H235"/>
    <mergeCell ref="H253:H257"/>
    <mergeCell ref="C260:C264"/>
    <mergeCell ref="D260:D264"/>
    <mergeCell ref="E260:E264"/>
    <mergeCell ref="F260:F264"/>
    <mergeCell ref="G260:G264"/>
    <mergeCell ref="H260:H264"/>
    <mergeCell ref="D247:D251"/>
    <mergeCell ref="E247:E251"/>
    <mergeCell ref="F247:F251"/>
    <mergeCell ref="G247:G251"/>
    <mergeCell ref="H247:H251"/>
    <mergeCell ref="C253:C257"/>
    <mergeCell ref="D253:D257"/>
    <mergeCell ref="E253:E257"/>
    <mergeCell ref="F253:F257"/>
    <mergeCell ref="G253:G257"/>
    <mergeCell ref="B286:B290"/>
    <mergeCell ref="C286:C290"/>
    <mergeCell ref="D286:D290"/>
    <mergeCell ref="E286:E290"/>
    <mergeCell ref="F286:F290"/>
    <mergeCell ref="G286:G290"/>
    <mergeCell ref="H286:H290"/>
    <mergeCell ref="H265:H267"/>
    <mergeCell ref="B270:B272"/>
    <mergeCell ref="C270:C272"/>
    <mergeCell ref="D270:D272"/>
    <mergeCell ref="E270:E272"/>
    <mergeCell ref="F270:F272"/>
    <mergeCell ref="G270:G272"/>
    <mergeCell ref="H270:H272"/>
    <mergeCell ref="C275:C279"/>
    <mergeCell ref="D275:D279"/>
    <mergeCell ref="E275:E279"/>
    <mergeCell ref="B275:B279"/>
    <mergeCell ref="F275:F279"/>
    <mergeCell ref="G275:G279"/>
    <mergeCell ref="C265:C267"/>
    <mergeCell ref="D265:D267"/>
    <mergeCell ref="E265:E267"/>
    <mergeCell ref="G293:G297"/>
    <mergeCell ref="H293:H297"/>
    <mergeCell ref="C298:C302"/>
    <mergeCell ref="D298:D302"/>
    <mergeCell ref="E298:E302"/>
    <mergeCell ref="F298:F302"/>
    <mergeCell ref="G298:G302"/>
    <mergeCell ref="H298:H302"/>
    <mergeCell ref="H275:H279"/>
    <mergeCell ref="C293:C297"/>
    <mergeCell ref="D293:D297"/>
    <mergeCell ref="E293:E297"/>
    <mergeCell ref="F293:F297"/>
    <mergeCell ref="H318:H322"/>
    <mergeCell ref="C324:C327"/>
    <mergeCell ref="D324:D327"/>
    <mergeCell ref="E324:E327"/>
    <mergeCell ref="F324:F327"/>
    <mergeCell ref="G324:G327"/>
    <mergeCell ref="H324:H327"/>
    <mergeCell ref="H308:H312"/>
    <mergeCell ref="C313:C317"/>
    <mergeCell ref="D313:D317"/>
    <mergeCell ref="E313:E317"/>
    <mergeCell ref="F313:F317"/>
    <mergeCell ref="G313:G317"/>
    <mergeCell ref="H313:H317"/>
    <mergeCell ref="C308:C312"/>
    <mergeCell ref="D308:D312"/>
    <mergeCell ref="E308:E312"/>
    <mergeCell ref="F308:F312"/>
    <mergeCell ref="G308:G312"/>
    <mergeCell ref="H329:H331"/>
    <mergeCell ref="B333:B337"/>
    <mergeCell ref="C333:C337"/>
    <mergeCell ref="D333:D337"/>
    <mergeCell ref="E333:E337"/>
    <mergeCell ref="F333:F337"/>
    <mergeCell ref="G333:G337"/>
    <mergeCell ref="H333:H337"/>
    <mergeCell ref="B329:B331"/>
    <mergeCell ref="C329:C331"/>
    <mergeCell ref="D329:D331"/>
    <mergeCell ref="E329:E331"/>
    <mergeCell ref="F329:F331"/>
    <mergeCell ref="G329:G331"/>
    <mergeCell ref="G354:G357"/>
    <mergeCell ref="H354:H357"/>
    <mergeCell ref="B358:B361"/>
    <mergeCell ref="C358:C361"/>
    <mergeCell ref="D358:D361"/>
    <mergeCell ref="E358:E361"/>
    <mergeCell ref="F358:F361"/>
    <mergeCell ref="G358:G361"/>
    <mergeCell ref="H358:H361"/>
    <mergeCell ref="C354:C357"/>
    <mergeCell ref="D354:D357"/>
    <mergeCell ref="E354:E357"/>
    <mergeCell ref="F354:F357"/>
    <mergeCell ref="G373:G377"/>
    <mergeCell ref="H373:H377"/>
    <mergeCell ref="C380:C384"/>
    <mergeCell ref="D380:D384"/>
    <mergeCell ref="E380:E384"/>
    <mergeCell ref="F380:F384"/>
    <mergeCell ref="G380:G384"/>
    <mergeCell ref="H380:H384"/>
    <mergeCell ref="G362:G366"/>
    <mergeCell ref="H362:H366"/>
    <mergeCell ref="C368:C372"/>
    <mergeCell ref="D368:D372"/>
    <mergeCell ref="E368:E372"/>
    <mergeCell ref="F368:F372"/>
    <mergeCell ref="G368:G372"/>
    <mergeCell ref="H368:H372"/>
    <mergeCell ref="C373:C377"/>
    <mergeCell ref="D373:D377"/>
    <mergeCell ref="E373:E377"/>
    <mergeCell ref="F373:F377"/>
    <mergeCell ref="C362:C366"/>
    <mergeCell ref="D362:D366"/>
    <mergeCell ref="E362:E366"/>
    <mergeCell ref="F362:F366"/>
    <mergeCell ref="G399:G403"/>
    <mergeCell ref="H399:H403"/>
    <mergeCell ref="C406:C410"/>
    <mergeCell ref="D406:D410"/>
    <mergeCell ref="E406:E410"/>
    <mergeCell ref="F406:F410"/>
    <mergeCell ref="G406:G410"/>
    <mergeCell ref="H406:H410"/>
    <mergeCell ref="E385:E389"/>
    <mergeCell ref="F385:F389"/>
    <mergeCell ref="G385:G389"/>
    <mergeCell ref="H385:H389"/>
    <mergeCell ref="C392:C397"/>
    <mergeCell ref="D392:D397"/>
    <mergeCell ref="E392:E397"/>
    <mergeCell ref="F392:F397"/>
    <mergeCell ref="G392:G397"/>
    <mergeCell ref="H392:H397"/>
    <mergeCell ref="C385:C389"/>
    <mergeCell ref="D385:D389"/>
    <mergeCell ref="D417:D421"/>
    <mergeCell ref="E417:E421"/>
    <mergeCell ref="F417:F421"/>
    <mergeCell ref="G417:G421"/>
    <mergeCell ref="H417:H421"/>
    <mergeCell ref="C423:C427"/>
    <mergeCell ref="D423:D427"/>
    <mergeCell ref="E423:E427"/>
    <mergeCell ref="F423:F427"/>
    <mergeCell ref="G423:G427"/>
    <mergeCell ref="H423:H427"/>
  </mergeCells>
  <hyperlinks>
    <hyperlink ref="A2" r:id="rId1" display="https://www.toronto.ca/data/parks/prd/facilities/complex/2341/index.html" xr:uid="{3FEB96E4-85A3-C248-89FA-C4B691CAC449}"/>
    <hyperlink ref="A5" r:id="rId2" display="http://www.agincourttennisclub.ca/" xr:uid="{61110496-04E7-9B4C-B31D-E51CB246038A}"/>
    <hyperlink ref="D2" r:id="rId3" tooltip="map it" display="https://www.toronto.ca/data/parks/maps/index.html?marker=2341" xr:uid="{10CE360C-413B-D848-A05F-988C7464793B}"/>
    <hyperlink ref="A7" r:id="rId4" display="https://www.toronto.ca/data/parks/prd/facilities/complex/1044/index.html" xr:uid="{E5D832AD-3E29-BB4B-A0D8-9C44BAEEE3B4}"/>
    <hyperlink ref="A10" r:id="rId5" display="http://www.nyta.org/" xr:uid="{4631DDA9-7B83-A34E-8762-6B915ACCB835}"/>
    <hyperlink ref="D7" r:id="rId6" tooltip="map it" display="https://www.toronto.ca/data/parks/maps/index.html?marker=1044" xr:uid="{6E711644-469D-554D-A536-34615A26607A}"/>
    <hyperlink ref="A12" r:id="rId7" display="https://www.toronto.ca/data/parks/prd/facilities/complex/923/index.html" xr:uid="{3017819C-D504-4B49-ABB7-06DA2C6002C5}"/>
    <hyperlink ref="D12" r:id="rId8" tooltip="map it" display="https://www.toronto.ca/data/parks/maps/index.html?marker=923" xr:uid="{1F1D60C4-E186-C448-ADEC-0055FC4323AE}"/>
    <hyperlink ref="A13" r:id="rId9" display="https://www.toronto.ca/data/parks/prd/facilities/complex/484/index.html" xr:uid="{6350C75C-4E63-B34F-A650-ED1DD2CECD23}"/>
    <hyperlink ref="D13" r:id="rId10" tooltip="map it" display="https://www.toronto.ca/data/parks/maps/index.html?marker=484" xr:uid="{599358D3-2191-1C4C-9171-1CFFD42D8270}"/>
    <hyperlink ref="A14" r:id="rId11" display="https://www.toronto.ca/data/parks/prd/facilities/complex/491/index.html" xr:uid="{B3DC8A6B-B8DD-3C49-AC11-740CADBB6D8D}"/>
    <hyperlink ref="D14" r:id="rId12" tooltip="map it" display="https://www.toronto.ca/data/parks/maps/index.html?marker=491" xr:uid="{07A0F3BE-16F8-464C-A2C1-6DE72682212F}"/>
    <hyperlink ref="A15" r:id="rId13" display="https://www.toronto.ca/data/parks/prd/facilities/complex/965/index.html" xr:uid="{F8ECE9D7-9C4F-6A45-8765-954034F8FE00}"/>
    <hyperlink ref="D15" r:id="rId14" tooltip="map it" display="https://www.toronto.ca/data/parks/maps/index.html?marker=965" xr:uid="{5FE9EEC9-0846-D74E-B292-A73D968B5473}"/>
    <hyperlink ref="A16" r:id="rId15" display="https://www.toronto.ca/data/parks/prd/facilities/complex/42/index.html" xr:uid="{1052F295-24EE-E44C-B3D3-14C7EF995748}"/>
    <hyperlink ref="D16" r:id="rId16" tooltip="map it" display="https://www.toronto.ca/data/parks/maps/index.html?marker=42" xr:uid="{351074FF-0F99-A544-9230-7702DAFB3A77}"/>
    <hyperlink ref="A17" r:id="rId17" display="https://www.toronto.ca/data/parks/prd/facilities/complex/505/index.html" xr:uid="{C3246238-EB48-D249-B6E5-0CFEB4A2F5F5}"/>
    <hyperlink ref="D17" r:id="rId18" tooltip="map it" display="https://www.toronto.ca/data/parks/maps/index.html?marker=505" xr:uid="{C6C877E0-13B2-954C-9CC4-2B1331AECA11}"/>
    <hyperlink ref="A18" r:id="rId19" display="https://www.toronto.ca/data/parks/prd/facilities/complex/2113/index.html" xr:uid="{0831D487-0A0A-964E-A053-8EC18EF7C5B9}"/>
    <hyperlink ref="A21" r:id="rId20" display="http://www.banburytennisclub.net/" xr:uid="{49CB0E9D-B92C-5C4D-AFFE-8D6A59A8A4C0}"/>
    <hyperlink ref="D18" r:id="rId21" tooltip="map it" display="https://www.toronto.ca/data/parks/maps/index.html?marker=2113" xr:uid="{36FF5C79-E862-994F-B6E4-1015C91A88FC}"/>
    <hyperlink ref="A23" r:id="rId22" display="https://www.toronto.ca/data/parks/prd/facilities/complex/513/index.html" xr:uid="{13A517E3-69BE-CC4C-BEEC-6770D8E45B2E}"/>
    <hyperlink ref="D23" r:id="rId23" tooltip="map it" display="https://www.toronto.ca/data/parks/maps/index.html?marker=513" xr:uid="{F027D500-C3D1-074C-9856-A37A31A16A95}"/>
    <hyperlink ref="A24" r:id="rId24" display="https://www.toronto.ca/data/parks/prd/facilities/complex/517/index.html" xr:uid="{3FEC915E-6522-8146-9528-3B8C8A5EE076}"/>
    <hyperlink ref="D24" r:id="rId25" tooltip="map it" display="https://www.toronto.ca/data/parks/maps/index.html?marker=517" xr:uid="{A51AEE7C-D0CD-1240-8082-17C162761722}"/>
    <hyperlink ref="A25" r:id="rId26" display="https://www.toronto.ca/data/parks/prd/facilities/complex/219/index.html" xr:uid="{A4D48756-7044-0A49-B6B4-A4BF7591DD86}"/>
    <hyperlink ref="A28" r:id="rId27" display="http://www.kewgardenstennis.ca/" xr:uid="{923DDF2F-24F9-674E-BDB9-D411C9ED7886}"/>
    <hyperlink ref="D25" r:id="rId28" tooltip="map it" display="https://www.toronto.ca/data/parks/maps/index.html?marker=219" xr:uid="{574C3200-1EFD-1D43-8D10-4AE961219EE8}"/>
    <hyperlink ref="A30" r:id="rId29" display="https://www.toronto.ca/data/parks/prd/facilities/complex/826/index.html" xr:uid="{44B97AD9-9FCF-6E48-A2B4-FEC8D4B39F35}"/>
    <hyperlink ref="D30" r:id="rId30" tooltip="map it" display="https://www.toronto.ca/data/parks/maps/index.html?marker=826" xr:uid="{4F216E90-4694-AF43-9B47-BB226F2A04A5}"/>
    <hyperlink ref="A31" r:id="rId31" display="https://www.toronto.ca/data/parks/prd/facilities/complex/518/index.html" xr:uid="{DDEDAA61-5448-0F4E-A92B-724261EDAA5E}"/>
    <hyperlink ref="A34" r:id="rId32" display="http://www.bellburytennisclub.com/" xr:uid="{2CE61EEC-47E4-2E4E-801E-5663D2F4CD19}"/>
    <hyperlink ref="D31" r:id="rId33" tooltip="map it" display="https://www.toronto.ca/data/parks/maps/index.html?marker=518" xr:uid="{E362CD4E-24C0-764A-B5C4-FB99F8845820}"/>
    <hyperlink ref="A36" r:id="rId34" display="https://www.toronto.ca/data/parks/prd/facilities/complex/1025/index.html" xr:uid="{6415D5E3-07BF-0848-B3E2-1EB5038B1FE3}"/>
    <hyperlink ref="A39" r:id="rId35" display="http://www.benningtonheightstennis.org/" xr:uid="{001CEDFD-534E-7340-84B5-B3D695773A52}"/>
    <hyperlink ref="D36" r:id="rId36" tooltip="map it" display="https://www.toronto.ca/data/parks/maps/index.html?marker=1025" xr:uid="{7ACE6F25-5EDE-E146-89D1-DDBABF34EB06}"/>
    <hyperlink ref="A41" r:id="rId37" display="https://www.toronto.ca/data/parks/prd/facilities/complex/521/index.html" xr:uid="{C46079A5-F342-A340-9ADE-6132227F4DE0}"/>
    <hyperlink ref="D41" r:id="rId38" tooltip="map it" display="https://www.toronto.ca/data/parks/maps/index.html?marker=521" xr:uid="{FB513686-1088-024A-8811-10BE96F7725E}"/>
    <hyperlink ref="A42" r:id="rId39" display="https://www.toronto.ca/data/parks/prd/facilities/complex/827/index.html" xr:uid="{9AEB5324-7668-C242-9D37-F01AFA9EDA48}"/>
    <hyperlink ref="D42" r:id="rId40" tooltip="map it" display="https://www.toronto.ca/data/parks/maps/index.html?marker=827" xr:uid="{1F5AFF71-B4B0-7548-9B52-352E035440C8}"/>
    <hyperlink ref="A43" r:id="rId41" display="https://www.toronto.ca/data/parks/prd/facilities/complex/550/index.html" xr:uid="{40906848-6652-A546-B569-FA8C61D3A719}"/>
    <hyperlink ref="A45" r:id="rId42" display="https://booking.toronto.ca/booking/Facilities/FacilitiesSearchWizard.asp?SearchForReset=Y&amp;SearchFor=B&amp;facil_grp=tennis" xr:uid="{398B4F9E-F676-A646-9309-FA179E2D5C46}"/>
    <hyperlink ref="D43" r:id="rId43" tooltip="map it" display="https://www.toronto.ca/data/parks/maps/index.html?marker=550" xr:uid="{DB47949E-BDC8-4F47-8DC0-DF87B3AFDDF8}"/>
    <hyperlink ref="A46" r:id="rId44" display="https://www.toronto.ca/data/parks/prd/facilities/complex/2795/index.html" xr:uid="{2E7C2CC2-1E8C-0040-81CE-36003518195A}"/>
    <hyperlink ref="D46" r:id="rId45" tooltip="map it" display="https://www.toronto.ca/data/parks/maps/index.html?marker=2795" xr:uid="{6722475A-EE6D-6F40-B39D-7F78818BE873}"/>
    <hyperlink ref="A47" r:id="rId46" display="https://www.toronto.ca/data/parks/prd/facilities/complex/465/index.html" xr:uid="{3ACF02A8-1702-0546-B490-29F66A2DDBA2}"/>
    <hyperlink ref="D47" r:id="rId47" tooltip="map it" display="https://www.toronto.ca/data/parks/maps/index.html?marker=465" xr:uid="{4E3D859B-E9E4-F54C-A188-0935CC6701FB}"/>
    <hyperlink ref="A52" r:id="rId48" display="https://www.toronto.ca/data/parks/prd/facilities/complex/560/index.html" xr:uid="{5A6626C7-0102-924B-AEC1-D979FF4B91DB}"/>
    <hyperlink ref="D52" r:id="rId49" tooltip="map it" display="https://www.toronto.ca/data/parks/maps/index.html?marker=560" xr:uid="{A66499EA-0C25-E14D-8BE7-0F3EE4CF97FD}"/>
    <hyperlink ref="A55" r:id="rId50" display="https://www.toronto.ca/data/parks/prd/facilities/complex/578/index.html" xr:uid="{3DE67742-11D9-814F-8F3F-A4078FE6CF67}"/>
    <hyperlink ref="A58" r:id="rId51" display="http://www.bridlewoodtennis.ca/" xr:uid="{18016A03-68D1-AE48-8DDB-C91D785EAAA7}"/>
    <hyperlink ref="D55" r:id="rId52" tooltip="map it" display="https://www.toronto.ca/data/parks/maps/index.html?marker=578" xr:uid="{254830FC-8EA3-F84E-B0E2-43E1AAC89B12}"/>
    <hyperlink ref="A60" r:id="rId53" display="https://www.toronto.ca/data/parks/prd/facilities/complex/215/index.html" xr:uid="{3B19DE29-2C25-6847-9F58-1D61D541C975}"/>
    <hyperlink ref="A63" r:id="rId54" display="http://www.oconnorhillstennis.com/" xr:uid="{7C473CCF-A9FC-CD48-B242-E03AFDB81454}"/>
    <hyperlink ref="D60" r:id="rId55" tooltip="map it" display="https://www.toronto.ca/data/parks/maps/index.html?marker=215" xr:uid="{84C17079-F82E-5949-9BF6-1FE9AA08357E}"/>
    <hyperlink ref="A65" r:id="rId56" display="https://www.toronto.ca/data/parks/prd/facilities/complex/813/index.html" xr:uid="{4A2B6DB7-7C43-514D-8460-4CBFAE22F924}"/>
    <hyperlink ref="D65" r:id="rId57" tooltip="map it" display="https://www.toronto.ca/data/parks/maps/index.html?marker=813" xr:uid="{A1755FCD-8FD5-3344-BDF0-092B5CBFFCE7}"/>
    <hyperlink ref="A66" r:id="rId58" display="https://www.toronto.ca/data/parks/prd/facilities/complex/2142/index.html" xr:uid="{93692152-701A-3C46-9C9C-209F00EC01D7}"/>
    <hyperlink ref="D66" r:id="rId59" tooltip="map it" display="https://www.toronto.ca/data/parks/maps/index.html?marker=2142" xr:uid="{80E76A2D-10FF-9448-B86D-6C918F6BE443}"/>
    <hyperlink ref="A67" r:id="rId60" display="https://www.toronto.ca/data/parks/prd/facilities/complex/16/index.html" xr:uid="{4804FE83-55D3-544A-A599-F6EBB65C6E6D}"/>
    <hyperlink ref="A70" r:id="rId61" display="http://www.pvtc.ca/" xr:uid="{CCE6EBF0-21AD-D94E-A4BF-7F8CDA5862A4}"/>
    <hyperlink ref="D67" r:id="rId62" tooltip="map it" display="https://www.toronto.ca/data/parks/maps/index.html?marker=16" xr:uid="{90E594F5-1103-6047-88C6-4D92BE8225C1}"/>
    <hyperlink ref="A72" r:id="rId63" display="https://www.toronto.ca/data/parks/prd/facilities/complex/629/index.html" xr:uid="{70CCC76C-B68B-3243-9842-EB759BEAB1A7}"/>
    <hyperlink ref="D72" r:id="rId64" tooltip="map it" display="https://www.toronto.ca/data/parks/maps/index.html?marker=629" xr:uid="{520D338E-5997-7C41-8903-5AFA8F9683DB}"/>
    <hyperlink ref="A73" r:id="rId65" display="https://www.toronto.ca/data/parks/prd/facilities/complex/632/index.html" xr:uid="{DEA96BF7-0CD8-1E4F-80E6-CEB887E7CA8D}"/>
    <hyperlink ref="D73" r:id="rId66" tooltip="map it" display="https://www.toronto.ca/data/parks/maps/index.html?marker=632" xr:uid="{1627C514-7CF5-F643-BBBB-17A8B566012B}"/>
    <hyperlink ref="A74" r:id="rId67" display="https://www.toronto.ca/data/parks/prd/facilities/complex/2200/index.html" xr:uid="{4786AFB6-6BEC-BE48-B6E2-491B09EEDF4E}"/>
    <hyperlink ref="A76" r:id="rId68" display="https://booking.toronto.ca/booking/Facilities/FacilitiesSearchWizard.asp?SearchForReset=Y&amp;SearchFor=B&amp;facil_grp=tennis" xr:uid="{F8C7152D-0FDC-F54D-B0C5-BAF26708D0A1}"/>
    <hyperlink ref="D74" r:id="rId69" tooltip="map it" display="https://www.toronto.ca/data/parks/maps/index.html?marker=2200" xr:uid="{F4B5C5E2-2D1D-CB48-83A4-2FA8265750AC}"/>
    <hyperlink ref="A77" r:id="rId70" display="https://www.toronto.ca/data/parks/prd/facilities/complex/540/index.html" xr:uid="{5D8C9133-F3B5-8743-9D49-93EAFD4E215D}"/>
    <hyperlink ref="A80" r:id="rId71" display="http://www.charlottetowntennis.com/" xr:uid="{2614AE70-AB94-4848-BACB-117E58FBBD52}"/>
    <hyperlink ref="D77" r:id="rId72" tooltip="map it" display="https://www.toronto.ca/data/parks/maps/index.html?marker=540" xr:uid="{063133A8-2DDC-F343-AF3F-4D840563613A}"/>
    <hyperlink ref="A82" r:id="rId73" display="https://www.toronto.ca/data/parks/prd/facilities/complex/2307/index.html" xr:uid="{BB55D325-CA43-0247-B450-F58833250661}"/>
    <hyperlink ref="D82" r:id="rId74" tooltip="map it" display="https://www.toronto.ca/data/parks/maps/index.html?marker=2307" xr:uid="{B495BF65-9486-394B-AC67-3A06A4F2479E}"/>
    <hyperlink ref="A83" r:id="rId75" display="https://www.toronto.ca/data/parks/prd/facilities/complex/493/index.html" xr:uid="{244AC98F-549B-8C49-8C5C-2405DC6C97E6}"/>
    <hyperlink ref="D83" r:id="rId76" tooltip="map it" display="https://www.toronto.ca/data/parks/maps/index.html?marker=493" xr:uid="{6407275B-347E-4A40-83F2-763E2877F912}"/>
    <hyperlink ref="A84" r:id="rId77" display="https://www.toronto.ca/data/parks/prd/facilities/complex/935/index.html" xr:uid="{CE8274E7-D8C1-0140-9623-15E5146952B3}"/>
    <hyperlink ref="D84" r:id="rId78" tooltip="map it" display="https://www.toronto.ca/data/parks/maps/index.html?marker=935" xr:uid="{E5A2BE20-5781-B348-BAF9-950CA799E3A9}"/>
    <hyperlink ref="A85" r:id="rId79" display="https://www.toronto.ca/data/parks/prd/facilities/complex/494/index.html" xr:uid="{D31CDB19-DF14-EF4E-8722-7B7CD07740DA}"/>
    <hyperlink ref="A88" r:id="rId80" display="http://www.pleasantviewtennis.com/" xr:uid="{5889DA3B-D561-6A4E-8C7D-7547286B54DA}"/>
    <hyperlink ref="D85" r:id="rId81" tooltip="map it" display="https://www.toronto.ca/data/parks/maps/index.html?marker=494" xr:uid="{DC826A73-7E58-C646-BA9D-21AA518673C1}"/>
    <hyperlink ref="A90" r:id="rId82" display="https://www.toronto.ca/data/parks/prd/facilities/complex/220/index.html" xr:uid="{7DCF5634-1BE1-E246-92CF-61B71E41E60A}"/>
    <hyperlink ref="D90" r:id="rId83" tooltip="map it" display="https://www.toronto.ca/data/parks/maps/index.html?marker=220" xr:uid="{25233F06-4142-AE42-833C-1070226F6368}"/>
    <hyperlink ref="A91" r:id="rId84" display="https://www.toronto.ca/data/parks/prd/facilities/complex/2262/index.html" xr:uid="{F715307A-D0D6-AA4C-BE47-F44896E8B274}"/>
    <hyperlink ref="D91" r:id="rId85" tooltip="map it" display="https://www.toronto.ca/data/parks/maps/index.html?marker=2262" xr:uid="{8472920A-DF7B-974E-ADD0-A5D35524071D}"/>
    <hyperlink ref="A95" r:id="rId86" display="https://www.toronto.ca/data/parks/prd/facilities/complex/2568/index.html" xr:uid="{C011DC86-EEA3-A94F-87E8-3145A1A91FE7}"/>
    <hyperlink ref="D95" r:id="rId87" tooltip="map it" display="https://www.toronto.ca/data/parks/maps/index.html?marker=2568" xr:uid="{52B05FF3-B26B-EC40-930E-EE1F59B537DD}"/>
    <hyperlink ref="A96" r:id="rId88" display="https://www.toronto.ca/data/parks/prd/facilities/complex/496/index.html" xr:uid="{FA417045-BD84-4741-833C-B740AF8FEC71}"/>
    <hyperlink ref="A99" r:id="rId89" display="http://www.hillcresttennisclub.ca/" xr:uid="{82E36AD4-C10E-724B-95E2-5058C1DAD286}"/>
    <hyperlink ref="D96" r:id="rId90" tooltip="map it" display="https://www.toronto.ca/data/parks/maps/index.html?marker=496" xr:uid="{F8B7A81D-FB35-7341-9838-2ED3E6C8F430}"/>
    <hyperlink ref="A101" r:id="rId91" display="https://www.toronto.ca/data/parks/prd/facilities/complex/941/index.html" xr:uid="{C372DF96-EA87-174C-8065-ED0EDCB3E32A}"/>
    <hyperlink ref="D101" r:id="rId92" tooltip="map it" display="https://www.toronto.ca/data/parks/maps/index.html?marker=941" xr:uid="{26E7572D-FD57-0A40-8B08-EC0AD9D1D012}"/>
    <hyperlink ref="A102" r:id="rId93" display="https://www.toronto.ca/data/parks/prd/facilities/complex/86/index.html" xr:uid="{CD7F1951-2FE8-AC4B-A292-03961588FA17}"/>
    <hyperlink ref="D102" r:id="rId94" tooltip="map it" display="https://www.toronto.ca/data/parks/maps/index.html?marker=86" xr:uid="{61671D14-2EAD-DE4E-980F-CE3B3009AE04}"/>
    <hyperlink ref="A103" r:id="rId95" display="https://www.toronto.ca/data/parks/prd/facilities/complex/501/index.html" xr:uid="{7A8872AA-366A-4F42-821F-8895462B135E}"/>
    <hyperlink ref="A106" r:id="rId96" display="http://www.dunlacetennis.com/" xr:uid="{2B4D9556-AD41-244B-89AD-9CCBF5DEC6E7}"/>
    <hyperlink ref="D103" r:id="rId97" tooltip="map it" display="https://www.toronto.ca/data/parks/maps/index.html?marker=501" xr:uid="{43F5EC9B-4563-A745-A8D4-649FF7659A89}"/>
    <hyperlink ref="A108" r:id="rId98" display="https://www.toronto.ca/data/parks/prd/facilities/complex/948/index.html" xr:uid="{E5E57028-2A5F-154A-8924-2A9CBAD696C7}"/>
    <hyperlink ref="D108" r:id="rId99" tooltip="map it" display="https://www.toronto.ca/data/parks/maps/index.html?marker=948" xr:uid="{64F6A8A9-784A-4A45-AE86-EBB5854A646B}"/>
    <hyperlink ref="A109" r:id="rId100" display="https://www.toronto.ca/data/parks/prd/facilities/complex/9/index.html" xr:uid="{91853534-3543-9F4C-B4AB-03A0B73E0B3B}"/>
    <hyperlink ref="D109" r:id="rId101" tooltip="map it" display="https://www.toronto.ca/data/parks/maps/index.html?marker=9" xr:uid="{AFD28F4C-6C5F-D04D-B63E-B06E76D6D3FA}"/>
    <hyperlink ref="A110" r:id="rId102" display="https://www.toronto.ca/data/parks/prd/facilities/complex/117/index.html" xr:uid="{A1A9D085-89B1-384F-92C9-EED893C87699}"/>
    <hyperlink ref="D110" r:id="rId103" tooltip="map it" display="https://www.toronto.ca/data/parks/maps/index.html?marker=117" xr:uid="{D8BFCDA5-63F9-8741-86AF-6D71A3FB2857}"/>
    <hyperlink ref="A111" r:id="rId104" display="https://www.toronto.ca/data/parks/prd/facilities/complex/490/index.html" xr:uid="{196F3F49-4D69-F345-A2D7-7A47B27E8AB6}"/>
    <hyperlink ref="D111" r:id="rId105" tooltip="map it" display="https://www.toronto.ca/data/parks/maps/index.html?marker=490" xr:uid="{74903ABE-8614-2F4D-8B8B-744617EFFC29}"/>
    <hyperlink ref="A112" r:id="rId106" display="https://www.toronto.ca/data/parks/prd/facilities/complex/594/index.html" xr:uid="{CDEA3D2B-570D-2148-B31B-356B5EDE38C0}"/>
    <hyperlink ref="A115" r:id="rId107" display="http://www.guildwoodtennis.com/" xr:uid="{498C399A-BD3A-2E43-A781-393ECA1C438A}"/>
    <hyperlink ref="D112" r:id="rId108" tooltip="map it" display="https://www.toronto.ca/data/parks/maps/index.html?marker=594" xr:uid="{BB8B521A-EE88-3B48-9CC3-5F1BA109968E}"/>
    <hyperlink ref="A117" r:id="rId109" display="https://www.toronto.ca/data/parks/prd/facilities/complex/127/index.html" xr:uid="{2562BDB2-7958-6B46-B40C-9989480E0629}"/>
    <hyperlink ref="D117" r:id="rId110" tooltip="map it" display="https://www.toronto.ca/data/parks/maps/index.html?marker=127" xr:uid="{90B4A472-364C-6F41-BE56-6DDB2105ABBA}"/>
    <hyperlink ref="A118" r:id="rId111" display="https://www.toronto.ca/data/parks/prd/facilities/complex/312/index.html" xr:uid="{75BD0D0F-9AF3-E047-B6A3-250A3382F707}"/>
    <hyperlink ref="D118" r:id="rId112" tooltip="map it" display="https://www.toronto.ca/data/parks/maps/index.html?marker=312" xr:uid="{94E11220-58C5-4B46-A981-D409299453C5}"/>
    <hyperlink ref="A119" r:id="rId113" display="https://www.toronto.ca/data/parks/prd/facilities/complex/572/index.html" xr:uid="{236226B2-5C9A-FE4A-9A18-6927FB202DFB}"/>
    <hyperlink ref="D119" r:id="rId114" tooltip="map it" display="https://www.toronto.ca/data/parks/maps/index.html?marker=572" xr:uid="{229E3E0F-F6D0-D044-8B32-5B2B27A5DA33}"/>
    <hyperlink ref="A120" r:id="rId115" display="https://www.toronto.ca/data/parks/prd/facilities/complex/963/index.html" xr:uid="{69FCD965-B5A7-4144-87C9-F28274900494}"/>
    <hyperlink ref="D120" r:id="rId116" tooltip="map it" display="https://www.toronto.ca/data/parks/maps/index.html?marker=963" xr:uid="{CA1B2AAB-48E5-7B4B-B2D0-25639D6B1C71}"/>
    <hyperlink ref="A121" r:id="rId117" display="https://www.toronto.ca/data/parks/prd/facilities/complex/593/index.html" xr:uid="{CCC39731-55D0-E544-9959-3BABBC67B445}"/>
    <hyperlink ref="A124" r:id="rId118" display="http://www.nyta.org/fountainhead_new.html" xr:uid="{1E1D06E5-067B-AB48-B6A4-2F44499E0DC6}"/>
    <hyperlink ref="D121" r:id="rId119" tooltip="map it" display="https://www.toronto.ca/data/parks/maps/index.html?marker=593" xr:uid="{B761D6CC-253B-9247-A9FE-2C197D0CA285}"/>
    <hyperlink ref="A126" r:id="rId120" display="https://www.toronto.ca/data/parks/prd/facilities/complex/843/index.html" xr:uid="{5E18B272-5A92-0D45-BDE5-F82FA08BA012}"/>
    <hyperlink ref="D126" r:id="rId121" tooltip="map it" display="https://www.toronto.ca/data/parks/maps/index.html?marker=843" xr:uid="{99A9EA2A-C6E4-A144-9756-B8A05D5B7CEF}"/>
    <hyperlink ref="A127" r:id="rId122" display="https://www.toronto.ca/data/parks/prd/facilities/complex/1068/index.html" xr:uid="{7273A44E-13DC-0643-B9F6-90FD46AC342D}"/>
    <hyperlink ref="D127" r:id="rId123" tooltip="map it" display="https://www.toronto.ca/data/parks/maps/index.html?marker=1068" xr:uid="{DDAD2B1B-3DD2-1448-933E-D2B883B1DD62}"/>
    <hyperlink ref="A128" r:id="rId124" display="https://www.toronto.ca/data/parks/prd/facilities/complex/915/index.html" xr:uid="{D9DD7C6B-E0D6-7E42-9B08-8BE066A67F70}"/>
    <hyperlink ref="D128" r:id="rId125" tooltip="map it" display="https://www.toronto.ca/data/parks/maps/index.html?marker=915" xr:uid="{8868259F-C358-AE42-B650-F32422A5707A}"/>
    <hyperlink ref="A129" r:id="rId126" display="https://www.toronto.ca/data/parks/prd/facilities/complex/640/index.html" xr:uid="{542FF554-E4DD-9940-8AF3-9CA926D0FA54}"/>
    <hyperlink ref="D129" r:id="rId127" tooltip="map it" display="https://www.toronto.ca/data/parks/maps/index.html?marker=640" xr:uid="{C644ED37-982A-A942-AB5A-14DE465577DC}"/>
    <hyperlink ref="A130" r:id="rId128" display="https://www.toronto.ca/data/parks/prd/facilities/complex/644/index.html" xr:uid="{98FABC91-0215-714A-B9D1-80DA1506D2A4}"/>
    <hyperlink ref="D130" r:id="rId129" tooltip="map it" display="https://www.toronto.ca/data/parks/maps/index.html?marker=644" xr:uid="{E325E346-F7AF-7A42-9BA1-E19010ACEBB7}"/>
    <hyperlink ref="A131" r:id="rId130" display="https://www.toronto.ca/data/parks/prd/facilities/complex/645/index.html" xr:uid="{894A2051-1266-144C-8B30-D4E43E39A45F}"/>
    <hyperlink ref="D131" r:id="rId131" tooltip="map it" display="https://www.toronto.ca/data/parks/maps/index.html?marker=645" xr:uid="{7CF9CCF7-8931-5F43-A8B1-0625852E1AF8}"/>
    <hyperlink ref="A132" r:id="rId132" display="https://www.toronto.ca/data/parks/prd/facilities/complex/648/index.html" xr:uid="{D5020078-B8C6-FA4A-9977-35CD934A9D22}"/>
    <hyperlink ref="D132" r:id="rId133" tooltip="map it" display="https://www.toronto.ca/data/parks/maps/index.html?marker=648" xr:uid="{311FE05F-3CCE-9E4C-AC9F-39C3587416AF}"/>
    <hyperlink ref="A133" r:id="rId134" display="https://www.toronto.ca/data/parks/prd/facilities/complex/649/index.html" xr:uid="{728D650F-AEF9-134A-931F-364D1839B658}"/>
    <hyperlink ref="D133" r:id="rId135" tooltip="map it" display="https://www.toronto.ca/data/parks/maps/index.html?marker=649" xr:uid="{2F9B4BED-8BDE-1842-8398-5BF33627478B}"/>
    <hyperlink ref="A134" r:id="rId136" display="https://www.toronto.ca/data/parks/prd/facilities/complex/651/index.html" xr:uid="{5F8C5A93-26F4-7540-98A4-E0DED6CBA67C}"/>
    <hyperlink ref="A137" r:id="rId137" display="http://www.gwendolentennis.com/" xr:uid="{709C181F-027A-7A4A-9033-FE220E3E4148}"/>
    <hyperlink ref="D134" r:id="rId138" tooltip="map it" display="https://www.toronto.ca/data/parks/maps/index.html?marker=651" xr:uid="{C243BF8B-9284-2340-9D95-08E7BBC71C50}"/>
    <hyperlink ref="A139" r:id="rId139" display="https://www.toronto.ca/data/parks/prd/facilities/complex/651/index.html" xr:uid="{64E888BA-2F8B-514C-9301-6F5B26288D6F}"/>
    <hyperlink ref="D139" r:id="rId140" tooltip="map it" display="https://www.toronto.ca/data/parks/maps/index.html?marker=651" xr:uid="{1A4DBC39-BA63-AE40-9B32-15A56F820C3C}"/>
    <hyperlink ref="A140" r:id="rId141" display="https://www.toronto.ca/data/parks/prd/facilities/complex/654/index.html" xr:uid="{6C774DC5-4E69-8E43-BFD9-B72CFC18EC18}"/>
    <hyperlink ref="A143" r:id="rId142" display="http://www.henryfarmtennisclub.ca/" xr:uid="{42695648-F49D-2E4A-8D1B-8B1C39D11931}"/>
    <hyperlink ref="D140" r:id="rId143" tooltip="map it" display="https://www.toronto.ca/data/parks/maps/index.html?marker=654" xr:uid="{03D71770-2799-A14E-9C9F-4586B4D35909}"/>
    <hyperlink ref="A145" r:id="rId144" display="https://www.toronto.ca/data/parks/prd/facilities/complex/2365/index.html" xr:uid="{42681758-4909-8340-8A01-298FEACB0D19}"/>
    <hyperlink ref="A148" r:id="rId145" display="http://www.bayviewvillagetennis.com/" xr:uid="{05B9FF53-2EE2-B447-AE6D-18F07326F815}"/>
    <hyperlink ref="D145" r:id="rId146" tooltip="map it" display="https://www.toronto.ca/data/parks/maps/index.html?marker=2365" xr:uid="{3B3D6C9E-78D1-1E45-A863-07CE2AF27034}"/>
    <hyperlink ref="A149" r:id="rId147" display="https://www.toronto.ca/data/parks/prd/facilities/complex/659/index.html" xr:uid="{D061697C-517F-9142-9536-36B71A294A0F}"/>
    <hyperlink ref="D149" r:id="rId148" tooltip="map it" display="https://www.toronto.ca/data/parks/maps/index.html?marker=659" xr:uid="{7C3F3439-C63B-2A4C-9D2C-45FE81B756A6}"/>
    <hyperlink ref="A150" r:id="rId149" display="https://www.toronto.ca/data/parks/prd/facilities/complex/2025/index.html" xr:uid="{5C2DB4F2-B9BE-EE4B-85D7-2D6E6DE881DC}"/>
    <hyperlink ref="A153" r:id="rId150" display="http://www.heronparktennis.com/" xr:uid="{8B09754D-3A00-7347-A3E3-6AC15D6E39AC}"/>
    <hyperlink ref="D150" r:id="rId151" tooltip="map it" display="https://www.toronto.ca/data/parks/maps/index.html?marker=2025" xr:uid="{CA20FFAB-E327-E347-84EA-BB8763363D2F}"/>
    <hyperlink ref="A155" r:id="rId152" display="https://www.toronto.ca/data/parks/prd/facilities/complex/77/index.html" xr:uid="{B960F7F6-53E9-004B-B870-A1B393056540}"/>
    <hyperlink ref="D155" r:id="rId153" tooltip="map it" display="https://www.toronto.ca/data/parks/maps/index.html?marker=77" xr:uid="{EAB88712-5E0A-5540-9133-C7ACED7335FA}"/>
    <hyperlink ref="A156" r:id="rId154" display="https://www.toronto.ca/data/parks/prd/facilities/complex/77/index.html" xr:uid="{43260953-5EB8-4E42-8DC6-84C28C74D011}"/>
    <hyperlink ref="A159" r:id="rId155" display="http://www.howardparktennis.com/" xr:uid="{0F2843D5-4A23-F34F-B8C9-0AF328C9D0BB}"/>
    <hyperlink ref="D156" r:id="rId156" tooltip="map it" display="https://www.toronto.ca/data/parks/maps/index.html?marker=77" xr:uid="{5216A08F-B648-9943-ADE9-A26713D012F0}"/>
    <hyperlink ref="A161" r:id="rId157" display="https://www.toronto.ca/data/parks/prd/facilities/complex/79/index.html" xr:uid="{BBA5A918-BACC-1341-AF6D-B9CA98506086}"/>
    <hyperlink ref="A164" r:id="rId158" display="http://www.wychwoodtennis.ca/" xr:uid="{CA5F1F85-084D-7641-ABD7-C74EC1A46F66}"/>
    <hyperlink ref="D161" r:id="rId159" tooltip="map it" display="https://www.toronto.ca/data/parks/maps/index.html?marker=79" xr:uid="{8C969806-1359-2E4E-AFF8-F2D9CF172B70}"/>
    <hyperlink ref="A166" r:id="rId160" display="https://www.toronto.ca/data/parks/prd/facilities/complex/424/index.html" xr:uid="{2369DD8B-AAB1-074A-A141-C383BD712E53}"/>
    <hyperlink ref="D166" r:id="rId161" tooltip="map it" display="https://www.toronto.ca/data/parks/maps/index.html?marker=424" xr:uid="{51C51F38-AD02-0145-81FB-9F4314B573FA}"/>
    <hyperlink ref="A167" r:id="rId162" display="https://www.toronto.ca/data/parks/prd/facilities/complex/663/index.html" xr:uid="{D9B75B51-0500-5043-886A-E12585B7C777}"/>
    <hyperlink ref="D167" r:id="rId163" tooltip="map it" display="https://www.toronto.ca/data/parks/maps/index.html?marker=663" xr:uid="{ACDBBAAB-D968-D647-90F2-4DFE16483EA3}"/>
    <hyperlink ref="A168" r:id="rId164" display="https://www.toronto.ca/data/parks/prd/facilities/complex/1012/index.html" xr:uid="{E44C7B57-F6B1-144E-9801-A0699ECDC0BD}"/>
    <hyperlink ref="D168" r:id="rId165" tooltip="map it" display="https://www.toronto.ca/data/parks/maps/index.html?marker=1012" xr:uid="{3C261F50-D51B-6148-945B-09A39F883A4C}"/>
    <hyperlink ref="A169" r:id="rId166" display="https://www.toronto.ca/data/parks/prd/facilities/complex/936/index.html" xr:uid="{75976069-4F76-AB44-A10C-C4F060A8DB64}"/>
    <hyperlink ref="D169" r:id="rId167" tooltip="map it" display="https://www.toronto.ca/data/parks/maps/index.html?marker=936" xr:uid="{863979A1-CAB4-744A-86E9-9D235A9040B8}"/>
    <hyperlink ref="A170" r:id="rId168" display="https://www.toronto.ca/data/parks/prd/facilities/complex/686/index.html" xr:uid="{0831FDA1-D0B2-8B4D-9BC7-7E67766DB4A9}"/>
    <hyperlink ref="A173" r:id="rId169" display="http://www.iroquoistennisclub.ca/" xr:uid="{6DB02E47-886B-B14C-A3DE-B6F7A4D9A9AC}"/>
    <hyperlink ref="D170" r:id="rId170" tooltip="map it" display="https://www.toronto.ca/data/parks/maps/index.html?marker=686" xr:uid="{DA14445B-BFC9-0649-8175-F8232D6664ED}"/>
    <hyperlink ref="A175" r:id="rId171" display="https://www.toronto.ca/data/parks/prd/facilities/complex/665/index.html" xr:uid="{E7758515-4B73-7341-940F-8F3AACE13CA1}"/>
    <hyperlink ref="D175" r:id="rId172" tooltip="map it" display="https://www.toronto.ca/data/parks/maps/index.html?marker=665" xr:uid="{1ECF499F-6276-6044-B033-2FA81CB933DD}"/>
    <hyperlink ref="A176" r:id="rId173" display="https://www.toronto.ca/data/parks/prd/facilities/complex/875/index.html" xr:uid="{D05ED772-ADB1-E94C-AE77-F3AE42CF36E2}"/>
    <hyperlink ref="D176" r:id="rId174" tooltip="map it" display="https://www.toronto.ca/data/parks/maps/index.html?marker=875" xr:uid="{12D25302-ABD1-D04E-96ED-536F0BA48D7F}"/>
    <hyperlink ref="A177" r:id="rId175" display="https://www.toronto.ca/data/parks/prd/facilities/complex/155/index.html" xr:uid="{86A484FE-FEEC-4643-B596-6907519DE9CF}"/>
    <hyperlink ref="D177" r:id="rId176" tooltip="map it" display="https://www.toronto.ca/data/parks/maps/index.html?marker=155" xr:uid="{ABB5D164-C5FA-0D4C-8158-D209E68C0592}"/>
    <hyperlink ref="A178" r:id="rId177" display="https://www.toronto.ca/data/parks/prd/facilities/complex/67/index.html" xr:uid="{740F1958-441A-3140-8C82-8E81FA155877}"/>
    <hyperlink ref="A180" r:id="rId178" display="https://booking.toronto.ca/booking/Facilities/FacilitiesSearchWizard.asp?SearchForReset=Y&amp;SearchFor=B&amp;facil_grp=tennis" xr:uid="{B2B6A750-7BB3-EF4F-9C9F-22A802A8D606}"/>
    <hyperlink ref="D178" r:id="rId179" tooltip="map it" display="https://www.toronto.ca/data/parks/maps/index.html?marker=67" xr:uid="{5C3EF926-7D17-0849-8C64-AE35A34A4AFA}"/>
    <hyperlink ref="A181" r:id="rId180" display="https://www.toronto.ca/data/parks/prd/facilities/complex/78/index.html" xr:uid="{A063342C-B36C-1E4A-B33A-616C57C534D1}"/>
    <hyperlink ref="A184" r:id="rId181" display="http://www.davisvilletennisclub.com/" xr:uid="{C09ECCC9-1A74-BD4A-B697-8B0ADC19C534}"/>
    <hyperlink ref="D181" r:id="rId182" tooltip="map it" display="https://www.toronto.ca/data/parks/maps/index.html?marker=78" xr:uid="{4D46E2CA-1C5A-1641-843F-0793F2A9C800}"/>
    <hyperlink ref="A186" r:id="rId183" display="https://www.toronto.ca/data/parks/prd/facilities/complex/959/index.html" xr:uid="{23D98853-2E81-314F-B6A6-1BD67F483527}"/>
    <hyperlink ref="D186" r:id="rId184" tooltip="map it" display="https://www.toronto.ca/data/parks/maps/index.html?marker=959" xr:uid="{3F8E72B1-C869-194C-85B5-FAED83FD1AE4}"/>
    <hyperlink ref="A187" r:id="rId185" display="https://www.toronto.ca/data/parks/prd/facilities/complex/672/index.html" xr:uid="{576F87E6-DC81-594E-BEA7-7FC2AB059AA9}"/>
    <hyperlink ref="D187" r:id="rId186" tooltip="map it" display="https://www.toronto.ca/data/parks/maps/index.html?marker=672" xr:uid="{EE2C5A65-10F1-7A44-AED6-5EAF45A8336A}"/>
    <hyperlink ref="A188" r:id="rId187" display="https://www.toronto.ca/data/parks/prd/facilities/complex/699/index.html" xr:uid="{A43F47D8-3716-D843-A7F4-4D8E22815E4C}"/>
    <hyperlink ref="A191" r:id="rId188" display="http://www.swtc.ca/" xr:uid="{0A8CB7B0-C441-C84C-9C91-CECBDEDD9D90}"/>
    <hyperlink ref="D188" r:id="rId189" tooltip="map it" display="https://www.toronto.ca/data/parks/maps/index.html?marker=699" xr:uid="{0D9EBD6B-1B13-EC42-B6C8-A3B861E21AFD}"/>
    <hyperlink ref="A192" r:id="rId190" display="https://www.toronto.ca/data/parks/prd/facilities/complex/1029/index.html" xr:uid="{2CA7D4BE-A903-344F-832C-5391FC49C521}"/>
    <hyperlink ref="D192" r:id="rId191" tooltip="map it" display="https://www.toronto.ca/data/parks/maps/index.html?marker=1029" xr:uid="{4D20C9CC-CA0E-174B-8EA2-FA9489DC6055}"/>
    <hyperlink ref="A193" r:id="rId192" display="https://www.toronto.ca/data/parks/prd/facilities/complex/112/index.html" xr:uid="{C8295862-F5CE-8246-826E-CDF53D88CEB9}"/>
    <hyperlink ref="D193" r:id="rId193" tooltip="map it" display="https://www.toronto.ca/data/parks/maps/index.html?marker=112" xr:uid="{E8280992-3738-7541-8B94-04CC37A105DE}"/>
    <hyperlink ref="A194" r:id="rId194" display="https://www.toronto.ca/data/parks/prd/facilities/complex/847/index.html" xr:uid="{5C67B22A-DF69-504F-8BCD-FC3670A9EBE2}"/>
    <hyperlink ref="D194" r:id="rId195" tooltip="map it" display="https://www.toronto.ca/data/parks/maps/index.html?marker=847" xr:uid="{4584B07A-2091-6E43-B587-D0D23DFA3FA2}"/>
    <hyperlink ref="A195" r:id="rId196" display="https://www.toronto.ca/data/parks/prd/facilities/complex/674/index.html" xr:uid="{C026A266-8A9A-D443-A0F5-E8630F94840E}"/>
    <hyperlink ref="D195" r:id="rId197" tooltip="map it" display="https://www.toronto.ca/data/parks/maps/index.html?marker=674" xr:uid="{F0614E5D-DC15-2548-8E23-6CE0FE568139}"/>
    <hyperlink ref="A196" r:id="rId198" display="https://www.toronto.ca/data/parks/prd/facilities/complex/119/index.html" xr:uid="{433995F0-FEA5-E746-8388-FAC2A183E84E}"/>
    <hyperlink ref="A199" r:id="rId199" display="http://www.lawrenceparktennisclub.ca/" xr:uid="{F6FA8CDE-35A3-F646-92EA-FD7374FA82E9}"/>
    <hyperlink ref="D196" r:id="rId200" tooltip="map it" display="https://www.toronto.ca/data/parks/maps/index.html?marker=119" xr:uid="{87849F1F-FB67-DD41-949E-952B2D7CAC72}"/>
    <hyperlink ref="A201" r:id="rId201" display="https://www.toronto.ca/data/parks/prd/facilities/complex/425/index.html" xr:uid="{2FBBF5D2-C409-7140-8680-8341398CC317}"/>
    <hyperlink ref="A204" r:id="rId202" display="http://www.tptc.ca/" xr:uid="{E3099C9A-691F-BF42-9F2C-88B94E2D578A}"/>
    <hyperlink ref="D201" r:id="rId203" tooltip="map it" display="https://www.toronto.ca/data/parks/maps/index.html?marker=425" xr:uid="{977E3503-4E2E-2C4B-A681-17D00A06A3EE}"/>
    <hyperlink ref="A206" r:id="rId204" display="https://www.toronto.ca/data/parks/prd/facilities/complex/681/index.html" xr:uid="{E543E527-1684-3A4F-AA36-F9B87AECAD4A}"/>
    <hyperlink ref="A209" r:id="rId205" display="http://www.newtonbrooktennis.com/" xr:uid="{E8C23042-915D-E241-9544-3ACE4105DEC7}"/>
    <hyperlink ref="D206" r:id="rId206" tooltip="map it" display="https://www.toronto.ca/data/parks/maps/index.html?marker=681" xr:uid="{CDE4C44F-3403-5444-AB24-69F4145E8585}"/>
    <hyperlink ref="A211" r:id="rId207" display="https://www.toronto.ca/data/parks/prd/facilities/complex/922/index.html" xr:uid="{39C19C29-FD88-B045-82B7-59844B0D3D79}"/>
    <hyperlink ref="D211" r:id="rId208" tooltip="map it" display="https://www.toronto.ca/data/parks/maps/index.html?marker=922" xr:uid="{2BBCC8FC-42B7-E049-9DE1-F676868575FA}"/>
    <hyperlink ref="A212" r:id="rId209" display="https://www.toronto.ca/data/parks/prd/facilities/complex/138/index.html" xr:uid="{DFAEC555-C7E2-3B42-B0B4-21465753F1E1}"/>
    <hyperlink ref="A215" r:id="rId210" display="http://www.lyttonparktennis.com/" xr:uid="{77E4020F-8CD0-DA49-A3DB-EEE7D1AC1BC7}"/>
    <hyperlink ref="D212" r:id="rId211" tooltip="map it" display="https://www.toronto.ca/data/parks/maps/index.html?marker=138" xr:uid="{35D6D95F-C82A-E949-A356-C384EB97E1DF}"/>
    <hyperlink ref="A216" r:id="rId212" display="https://www.toronto.ca/data/parks/prd/facilities/complex/708/index.html" xr:uid="{F0F212E1-017A-E44D-A464-3902385710A8}"/>
    <hyperlink ref="D216" r:id="rId213" tooltip="map it" display="https://www.toronto.ca/data/parks/maps/index.html?marker=708" xr:uid="{9FE4EA9E-A9E2-544B-8122-AF60FB928124}"/>
    <hyperlink ref="A222" r:id="rId214" display="https://www.toronto.ca/data/parks/prd/facilities/complex/2593/index.html" xr:uid="{7826B58A-2266-624E-B7C6-B5E0594C993D}"/>
    <hyperlink ref="D222" r:id="rId215" tooltip="map it" display="https://www.toronto.ca/data/parks/maps/index.html?marker=2593" xr:uid="{A5985E00-0137-534E-94CD-358F177215C8}"/>
    <hyperlink ref="A223" r:id="rId216" display="https://www.toronto.ca/data/parks/prd/facilities/complex/920/index.html" xr:uid="{9E6BE8EC-5743-054C-9A89-0AB8AE66F4CC}"/>
    <hyperlink ref="D223" r:id="rId217" tooltip="map it" display="https://www.toronto.ca/data/parks/maps/index.html?marker=920" xr:uid="{2D6EC2AA-FED8-8E41-80C0-7079F70D404E}"/>
    <hyperlink ref="A224" r:id="rId218" display="https://www.toronto.ca/data/parks/prd/facilities/complex/688/index.html" xr:uid="{4A48E408-085C-CA43-A32C-9218C5261868}"/>
    <hyperlink ref="D224" r:id="rId219" tooltip="map it" display="https://www.toronto.ca/data/parks/maps/index.html?marker=688" xr:uid="{52CADEF1-3858-BE47-8A55-F18951AD5778}"/>
    <hyperlink ref="A225" r:id="rId220" display="https://www.toronto.ca/data/parks/prd/facilities/complex/849/index.html" xr:uid="{E34F823A-1244-054A-9785-78DB1B36321F}"/>
    <hyperlink ref="D225" r:id="rId221" tooltip="map it" display="https://www.toronto.ca/data/parks/maps/index.html?marker=849" xr:uid="{ED0440D6-E9C2-C241-8D7D-45EBE8197C2E}"/>
    <hyperlink ref="A226" r:id="rId222" display="https://www.toronto.ca/data/parks/prd/facilities/complex/2016/index.html" xr:uid="{0A603264-A9D3-9740-97CD-42A9A7441E53}"/>
    <hyperlink ref="A229" r:id="rId223" display="https://www.dentoniatennis.com/" xr:uid="{E5B33193-FA07-664A-90CE-79BAA77603F8}"/>
    <hyperlink ref="D226" r:id="rId224" tooltip="map it" display="https://www.toronto.ca/data/parks/maps/index.html?marker=2016" xr:uid="{DFF0C7F4-CC5F-C64C-A836-6978C5048C37}"/>
    <hyperlink ref="A231" r:id="rId225" display="https://www.toronto.ca/data/parks/prd/facilities/complex/704/index.html" xr:uid="{509D0165-1F2E-764C-B548-5303132A9508}"/>
    <hyperlink ref="A234" r:id="rId226" display="http://www.maryvaletennis.blogspot.ca/" xr:uid="{D07A4E11-005A-054D-9773-282E50A5CE7A}"/>
    <hyperlink ref="D231" r:id="rId227" tooltip="map it" display="https://www.toronto.ca/data/parks/maps/index.html?marker=704" xr:uid="{DB932CE3-5FB5-934E-B097-94E42BE522B3}"/>
    <hyperlink ref="A236" r:id="rId228" display="https://www.toronto.ca/data/parks/prd/facilities/complex/791/index.html" xr:uid="{7BC2D763-A9F8-8045-AB6B-D6B44C1B0F2A}"/>
    <hyperlink ref="D236" r:id="rId229" tooltip="map it" display="https://www.toronto.ca/data/parks/maps/index.html?marker=791" xr:uid="{6D4AD465-1AD9-E341-B52F-B61A6184F208}"/>
    <hyperlink ref="A237" r:id="rId230" display="https://www.toronto.ca/data/parks/prd/facilities/complex/2036/index.html" xr:uid="{7E0720CA-12A9-7941-9023-1EAC1798D264}"/>
    <hyperlink ref="D237" r:id="rId231" tooltip="map it" display="https://www.toronto.ca/data/parks/maps/index.html?marker=2036" xr:uid="{3EA1E3C6-2D39-7747-B011-EB168A5529F5}"/>
    <hyperlink ref="A238" r:id="rId232" display="https://www.toronto.ca/data/parks/prd/facilities/complex/689/index.html" xr:uid="{414C5A3F-C0B4-F148-BA60-04F2B6484568}"/>
    <hyperlink ref="D238" r:id="rId233" tooltip="map it" display="https://www.toronto.ca/data/parks/maps/index.html?marker=689" xr:uid="{A543F657-435F-C447-B574-085CEB44E55B}"/>
    <hyperlink ref="A239" r:id="rId234" display="https://www.toronto.ca/data/parks/prd/facilities/complex/2486/index.html" xr:uid="{BDDC1309-40E5-7344-B7B3-58F91DD4CC87}"/>
    <hyperlink ref="D239" r:id="rId235" tooltip="map it" display="https://www.toronto.ca/data/parks/maps/index.html?marker=2486" xr:uid="{D9470525-DF92-C743-BC2E-A1360EE97D3F}"/>
    <hyperlink ref="A240" r:id="rId236" display="https://www.toronto.ca/data/parks/prd/facilities/complex/853/index.html" xr:uid="{51A5930E-E437-FD4F-B681-B7F5B03A262D}"/>
    <hyperlink ref="D240" r:id="rId237" tooltip="map it" display="https://www.toronto.ca/data/parks/maps/index.html?marker=853" xr:uid="{11DCBCA9-44EB-3F49-A245-761C5A5CF9A8}"/>
    <hyperlink ref="A241" r:id="rId238" display="https://www.toronto.ca/data/parks/prd/facilities/complex/854/index.html" xr:uid="{6C592949-5031-1547-8160-2302165BEC8E}"/>
    <hyperlink ref="A244" r:id="rId239" display="http://www.mimicotennisclub.org/" xr:uid="{11168049-F84E-C34E-89D3-7766BDA8AA44}"/>
    <hyperlink ref="D241" r:id="rId240" tooltip="map it" display="https://www.toronto.ca/data/parks/maps/index.html?marker=854" xr:uid="{F2B3C9F4-BEF3-8245-B1B4-5BA4DF3CD200}"/>
    <hyperlink ref="A246" r:id="rId241" display="https://www.toronto.ca/data/parks/prd/facilities/complex/695/index.html" xr:uid="{032F49AA-B5BE-C043-AE74-E6D524E459E0}"/>
    <hyperlink ref="D246" r:id="rId242" tooltip="map it" display="https://www.toronto.ca/data/parks/maps/index.html?marker=695" xr:uid="{DEC8D7EA-FCB6-D844-865E-6343E24C05EA}"/>
    <hyperlink ref="A247" r:id="rId243" display="https://www.toronto.ca/data/parks/prd/facilities/complex/168/index.html" xr:uid="{2A9C4681-A0EE-5540-B172-BC4AB144F9D6}"/>
    <hyperlink ref="A250" r:id="rId244" display="http://www.mooretennis.com/" xr:uid="{25A49E31-3D4A-E34C-8D84-96267EF06449}"/>
    <hyperlink ref="D247" r:id="rId245" tooltip="map it" display="https://www.toronto.ca/data/parks/maps/index.html?marker=168" xr:uid="{563A2415-CA33-F14E-8019-AA1D3AECA4C1}"/>
    <hyperlink ref="A252" r:id="rId246" display="https://www.toronto.ca/data/parks/prd/facilities/complex/177/index.html" xr:uid="{7865B44B-2CC5-174D-89B6-A08973C3473A}"/>
    <hyperlink ref="D252" r:id="rId247" tooltip="map it" display="https://www.toronto.ca/data/parks/maps/index.html?marker=177" xr:uid="{F7309574-1C7C-DD49-BB33-EC191E527E9F}"/>
    <hyperlink ref="A253" r:id="rId248" display="https://www.toronto.ca/data/parks/prd/facilities/complex/726/index.html" xr:uid="{0615BFAC-5BDC-B140-A041-F9270C5DB677}"/>
    <hyperlink ref="A256" r:id="rId249" display="http://www.northbendaletennisclub.org/" xr:uid="{C2E03B83-81B7-0143-93BA-C76C85FF2964}"/>
    <hyperlink ref="D253" r:id="rId250" tooltip="map it" display="https://www.toronto.ca/data/parks/maps/index.html?marker=726" xr:uid="{41BFBEF7-9F01-E14B-9AE4-FA618AE04EB6}"/>
    <hyperlink ref="A258" r:id="rId251" display="https://www.toronto.ca/data/parks/prd/facilities/complex/700/index.html" xr:uid="{20919379-75B4-E141-A6A5-0FD8F37A4E19}"/>
    <hyperlink ref="D258" r:id="rId252" tooltip="map it" display="https://www.toronto.ca/data/parks/maps/index.html?marker=700" xr:uid="{56AF596E-268D-6E4D-AF3F-327F89870000}"/>
    <hyperlink ref="A259" r:id="rId253" display="https://www.toronto.ca/data/parks/prd/facilities/complex/228/index.html" xr:uid="{E932F96A-12C2-5243-9065-D3FC6AC404E1}"/>
    <hyperlink ref="D259" r:id="rId254" tooltip="map it" display="https://www.toronto.ca/data/parks/maps/index.html?marker=228" xr:uid="{4C3C859D-B907-D542-A8A4-98FA6FB79973}"/>
    <hyperlink ref="A260" r:id="rId255" display="https://www.toronto.ca/data/parks/prd/facilities/complex/1884/index.html" xr:uid="{D3A55EE1-4939-834C-89B2-99F087F399AE}"/>
    <hyperlink ref="A263" r:id="rId256" display="http://www.oldmilltennis.com/" xr:uid="{5A877547-01CF-824C-951E-3A7210A21A13}"/>
    <hyperlink ref="D260" r:id="rId257" tooltip="map it" display="https://www.toronto.ca/data/parks/maps/index.html?marker=1884" xr:uid="{9CC62D8B-E2B4-1448-A068-9EEE35EF0776}"/>
    <hyperlink ref="A265" r:id="rId258" display="https://www.toronto.ca/data/parks/prd/facilities/complex/937/index.html" xr:uid="{ABEB9AAD-9689-3943-8E0E-75AEAF5A02B0}"/>
    <hyperlink ref="D265" r:id="rId259" tooltip="map it" display="https://www.toronto.ca/data/parks/maps/index.html?marker=937" xr:uid="{9C31C794-B848-364A-B30C-68E9B378EFC1}"/>
    <hyperlink ref="A268" r:id="rId260" display="https://www.toronto.ca/data/parks/prd/facilities/complex/245/index.html" xr:uid="{208DA212-79D9-FD4D-9E3B-214C8607F486}"/>
    <hyperlink ref="D268" r:id="rId261" tooltip="map it" display="https://www.toronto.ca/data/parks/maps/index.html?marker=245" xr:uid="{5FF3D57E-8CAD-E349-A914-EDC1DB634D97}"/>
    <hyperlink ref="A269" r:id="rId262" display="https://www.toronto.ca/data/parks/prd/facilities/complex/857/index.html" xr:uid="{3FEF4B9F-4967-3648-9480-885EA0F72F29}"/>
    <hyperlink ref="D269" r:id="rId263" tooltip="map it" display="https://www.toronto.ca/data/parks/maps/index.html?marker=857" xr:uid="{2397CC65-84CD-EF41-A128-3E0145D15A94}"/>
    <hyperlink ref="A270" r:id="rId264" display="https://www.toronto.ca/data/parks/prd/facilities/complex/858/index.html" xr:uid="{6EAD0FFC-40CD-B441-B5E7-4987052C7090}"/>
    <hyperlink ref="A272" r:id="rId265" display="https://booking.toronto.ca/booking/Facilities/FacilitiesSearchWizard.asp?SearchForReset=Y&amp;SearchFor=B&amp;facil_grp=tennis" xr:uid="{2D5C0D5C-A64F-FC4E-99CF-11FF261F4F6D}"/>
    <hyperlink ref="D270" r:id="rId266" tooltip="map it" display="https://www.toronto.ca/data/parks/maps/index.html?marker=858" xr:uid="{2BB133EB-2AC1-674C-B7C6-ECDAC5F44947}"/>
    <hyperlink ref="A273" r:id="rId267" display="https://www.toronto.ca/data/parks/prd/facilities/complex/723/index.html" xr:uid="{B1C0A743-27BF-1D4D-ACEE-853285944E81}"/>
    <hyperlink ref="D273" r:id="rId268" tooltip="map it" display="https://www.toronto.ca/data/parks/maps/index.html?marker=723" xr:uid="{929E762C-583A-6E40-905A-287A7976284D}"/>
    <hyperlink ref="A274" r:id="rId269" display="https://www.toronto.ca/data/parks/prd/facilities/complex/859/index.html" xr:uid="{F7E9E5F9-DCF8-CE46-A8B3-C55F531DDC20}"/>
    <hyperlink ref="D274" r:id="rId270" tooltip="map it" display="https://www.toronto.ca/data/parks/maps/index.html?marker=859" xr:uid="{14049918-8B76-5E4D-9966-A2B424FDF1B9}"/>
    <hyperlink ref="A275" r:id="rId271" display="https://www.toronto.ca/data/parks/prd/facilities/complex/859/index.html" xr:uid="{DAB8E23C-012D-4E4D-8261-6F41A4B2D48F}"/>
    <hyperlink ref="A278" r:id="rId272" display="http://www.pinepointtennis.com/" xr:uid="{153E3CC4-12C2-4944-80D5-3E45D502C3DB}"/>
    <hyperlink ref="D275" r:id="rId273" tooltip="map it" display="https://www.toronto.ca/data/parks/maps/index.html?marker=859" xr:uid="{982A223B-108B-9A44-97D8-CC6A21198599}"/>
    <hyperlink ref="A280" r:id="rId274" display="https://www.toronto.ca/data/parks/prd/facilities/complex/733/index.html" xr:uid="{AA09A369-44DA-2642-881E-DCF5D50B99D3}"/>
    <hyperlink ref="D280" r:id="rId275" tooltip="map it" display="https://www.toronto.ca/data/parks/maps/index.html?marker=733" xr:uid="{DEF67A0B-5965-D74D-8F3D-24140D1CB03C}"/>
    <hyperlink ref="A281" r:id="rId276" display="https://www.toronto.ca/data/parks/prd/facilities/complex/924/index.html" xr:uid="{B4E3F94D-5C36-A746-B4AE-53852C6EC669}"/>
    <hyperlink ref="D281" r:id="rId277" tooltip="map it" display="https://www.toronto.ca/data/parks/maps/index.html?marker=924" xr:uid="{4077A885-86E0-2E48-BE6C-4E937535F388}"/>
    <hyperlink ref="A282" r:id="rId278" display="https://www.toronto.ca/data/parks/prd/facilities/complex/951/index.html" xr:uid="{232087CA-4DAA-6643-96EC-CDF637C18777}"/>
    <hyperlink ref="D282" r:id="rId279" tooltip="map it" display="https://www.toronto.ca/data/parks/maps/index.html?marker=951" xr:uid="{0E23233B-5C65-0944-9DC8-C44FE7F30879}"/>
    <hyperlink ref="A283" r:id="rId280" display="https://www.toronto.ca/data/parks/prd/facilities/complex/861/index.html" xr:uid="{5AAC09D2-A03B-8C49-88AA-1944B1673F1C}"/>
    <hyperlink ref="D283" r:id="rId281" tooltip="map it" display="https://www.toronto.ca/data/parks/maps/index.html?marker=861" xr:uid="{07CB798B-2A5A-BD4E-A973-7B9C6E495DC7}"/>
    <hyperlink ref="A284" r:id="rId282" display="https://www.toronto.ca/data/parks/prd/facilities/complex/861/index.html" xr:uid="{50E512F6-D2D1-C044-AC8D-79DFEA07F3FD}"/>
    <hyperlink ref="D284" r:id="rId283" tooltip="map it" display="https://www.toronto.ca/data/parks/maps/index.html?marker=861" xr:uid="{C8F04759-879C-104D-BC8F-F11FE179DF9C}"/>
    <hyperlink ref="A285" r:id="rId284" display="https://www.toronto.ca/data/parks/prd/facilities/complex/167/index.html" xr:uid="{7C9D7CB1-E8D6-F84F-AAC6-F292CB1F2A31}"/>
    <hyperlink ref="D285" r:id="rId285" tooltip="map it" display="https://www.toronto.ca/data/parks/maps/index.html?marker=167" xr:uid="{7F47126E-F29A-C641-869D-EAA5B57F39CB}"/>
    <hyperlink ref="A286" r:id="rId286" display="https://www.toronto.ca/data/parks/prd/facilities/complex/181/index.html" xr:uid="{A5001220-5A14-FA4F-B013-55614B9541CC}"/>
    <hyperlink ref="A289" r:id="rId287" display="http://www.swanseatennis.com/" xr:uid="{3BB24A9B-9450-0C47-96DD-85DD9AA03536}"/>
    <hyperlink ref="D286" r:id="rId288" tooltip="map it" display="https://www.toronto.ca/data/parks/maps/index.html?marker=181" xr:uid="{F672DFEC-0A36-F744-997B-0A50E9AB7601}"/>
    <hyperlink ref="A291" r:id="rId289" display="https://www.toronto.ca/data/parks/prd/facilities/complex/343/index.html" xr:uid="{3A94449D-D94D-B54E-AE3B-5ED2E6968927}"/>
    <hyperlink ref="D291" r:id="rId290" tooltip="map it" display="https://www.toronto.ca/data/parks/maps/index.html?marker=343" xr:uid="{65853A5E-2524-B34D-ADE5-D7B78736440F}"/>
    <hyperlink ref="A292" r:id="rId291" display="https://www.toronto.ca/data/parks/prd/facilities/complex/742/index.html" xr:uid="{A5D214BF-CF66-7B44-81D2-6A74BFC31058}"/>
    <hyperlink ref="D292" r:id="rId292" tooltip="map it" display="https://www.toronto.ca/data/parks/maps/index.html?marker=742" xr:uid="{90894387-F9F5-9A4E-BA48-D9FC39F37095}"/>
    <hyperlink ref="A293" r:id="rId293" display="https://www.toronto.ca/data/parks/prd/facilities/complex/210/index.html" xr:uid="{BE2CCAE4-84E9-744C-9FCB-4AF1A9316472}"/>
    <hyperlink ref="A296" r:id="rId294" display="http://www.rosedaletennis.com/" xr:uid="{E3E760A8-A702-AD44-B993-944222F0F22A}"/>
    <hyperlink ref="D293" r:id="rId295" tooltip="map it" display="https://www.toronto.ca/data/parks/maps/index.html?marker=210" xr:uid="{15C739CA-E3F9-6C42-9A8D-69777894D3A4}"/>
    <hyperlink ref="A298" r:id="rId296" display="https://www.toronto.ca/data/parks/prd/facilities/complex/987/index.html" xr:uid="{A67E61B1-8A9B-3F49-8A7D-41B79391D463}"/>
    <hyperlink ref="A301" r:id="rId297" display="http://www.rosethorntennis.com/" xr:uid="{CE118106-8389-1E40-A285-6845F4AD65B9}"/>
    <hyperlink ref="D298" r:id="rId298" tooltip="map it" display="https://www.toronto.ca/data/parks/maps/index.html?marker=987" xr:uid="{8442FF2D-051E-7C4B-BCF0-FB6EC05DA75D}"/>
    <hyperlink ref="A303" r:id="rId299" display="https://www.toronto.ca/data/parks/prd/facilities/complex/867/index.html" xr:uid="{7C059887-6A8E-274A-8F89-7DBE8214CFC5}"/>
    <hyperlink ref="D303" r:id="rId300" tooltip="map it" display="https://www.toronto.ca/data/parks/maps/index.html?marker=867" xr:uid="{5E1B24B7-D815-6840-AEA6-3FA84D41D682}"/>
    <hyperlink ref="A304" r:id="rId301" display="https://www.toronto.ca/data/parks/prd/facilities/complex/878/index.html" xr:uid="{E25FAE26-D5B4-1947-B019-3343AFCF6EB3}"/>
    <hyperlink ref="D304" r:id="rId302" tooltip="map it" display="https://www.toronto.ca/data/parks/maps/index.html?marker=878" xr:uid="{51906869-4A7F-FA47-B70C-4A7F04DB506A}"/>
    <hyperlink ref="A305" r:id="rId303" display="https://www.toronto.ca/data/parks/prd/facilities/complex/347/index.html" xr:uid="{12F4A3F1-33F5-2A40-825C-4195BCEC80B9}"/>
    <hyperlink ref="D305" r:id="rId304" tooltip="map it" display="https://www.toronto.ca/data/parks/maps/index.html?marker=347" xr:uid="{81A98E55-7196-4B46-B94A-4FB0684042D3}"/>
    <hyperlink ref="A306" r:id="rId305" display="https://www.toronto.ca/data/parks/prd/facilities/complex/747/index.html" xr:uid="{C4C89F3F-9263-1449-BA13-A1D72BC4CFCE}"/>
    <hyperlink ref="D306" r:id="rId306" tooltip="map it" display="https://www.toronto.ca/data/parks/maps/index.html?marker=747" xr:uid="{9370B874-4D0F-3741-ADA0-14A069D75072}"/>
    <hyperlink ref="A307" r:id="rId307" display="https://www.toronto.ca/data/parks/prd/facilities/complex/235/index.html" xr:uid="{80F8E2FC-C2A8-DD4C-8233-D49F3C2B2B7A}"/>
    <hyperlink ref="D307" r:id="rId308" tooltip="map it" display="https://www.toronto.ca/data/parks/maps/index.html?marker=235" xr:uid="{18F52EC5-77E5-E34C-9E97-7E4D06D8CE5D}"/>
    <hyperlink ref="A308" r:id="rId309" display="https://www.toronto.ca/data/parks/prd/facilities/complex/1748/index.html" xr:uid="{F8018096-2C32-A940-AC15-95BC570BD40B}"/>
    <hyperlink ref="A311" r:id="rId310" display="http://www.sbtennis.org/" xr:uid="{27675C95-B0AC-CB40-B3E5-C7D55E1ED1E5}"/>
    <hyperlink ref="D308" r:id="rId311" tooltip="map it" display="https://www.toronto.ca/data/parks/maps/index.html?marker=1748" xr:uid="{29305135-CE40-E740-8B0D-F86FEE5CB121}"/>
    <hyperlink ref="A313" r:id="rId312" display="https://www.toronto.ca/data/parks/prd/facilities/complex/1471/index.html" xr:uid="{1199FEB1-A31E-204D-8965-9A483879D0E5}"/>
    <hyperlink ref="A316" r:id="rId313" display="https://edenbridgetennis.com/" xr:uid="{0E9CE02B-675C-9E4C-8663-0FD0DAB85097}"/>
    <hyperlink ref="D313" r:id="rId314" tooltip="map it" display="https://www.toronto.ca/data/parks/maps/index.html?marker=1471" xr:uid="{DD856D99-B302-484A-B028-9CD78AFCECE8}"/>
    <hyperlink ref="A318" r:id="rId315" display="https://www.toronto.ca/data/parks/prd/facilities/complex/748/index.html" xr:uid="{DA09425C-6FF0-AF40-AFFA-752B4397704B}"/>
    <hyperlink ref="A321" r:id="rId316" display="http://www.senecahilltennis.com/" xr:uid="{3AF7C532-119D-3044-93B9-2AE42CE462EE}"/>
    <hyperlink ref="D318" r:id="rId317" tooltip="map it" display="https://www.toronto.ca/data/parks/maps/index.html?marker=748" xr:uid="{49C36C95-DE4F-8D4A-93C1-4A00979A13CC}"/>
    <hyperlink ref="A323" r:id="rId318" display="https://www.toronto.ca/data/parks/prd/facilities/complex/752/index.html" xr:uid="{27DEA39B-3A80-094F-A041-4F467C08BE0E}"/>
    <hyperlink ref="D323" r:id="rId319" tooltip="map it" display="https://www.toronto.ca/data/parks/maps/index.html?marker=752" xr:uid="{E0D6A9CE-73C8-2044-ABB5-ED9A49ED192E}"/>
    <hyperlink ref="A324" r:id="rId320" display="https://www.toronto.ca/data/parks/prd/facilities/complex/590/index.html" xr:uid="{2AC2332D-8E56-1A44-BA9D-181205CBA544}"/>
    <hyperlink ref="D324" r:id="rId321" tooltip="map it" display="https://www.toronto.ca/data/parks/maps/index.html?marker=590" xr:uid="{994EA3CD-0C36-E749-A817-92B6E133C6DA}"/>
    <hyperlink ref="A328" r:id="rId322" display="https://www.toronto.ca/data/parks/prd/facilities/complex/2595/index.html" xr:uid="{E9387964-323E-BD4A-90B5-70B101170A6A}"/>
    <hyperlink ref="D328" r:id="rId323" tooltip="map it" display="https://www.toronto.ca/data/parks/maps/index.html?marker=2595" xr:uid="{289EB68A-8F77-C640-A7CF-35EC37351974}"/>
    <hyperlink ref="A329" r:id="rId324" display="https://www.toronto.ca/data/parks/prd/facilities/complex/877/index.html" xr:uid="{298C028E-59DC-A841-B892-42E1ED68FEA7}"/>
    <hyperlink ref="D329" r:id="rId325" tooltip="map it" display="https://www.toronto.ca/data/parks/maps/index.html?marker=877" xr:uid="{6BB70E86-7F2B-504E-95C5-38FB80AE41CB}"/>
    <hyperlink ref="A332" r:id="rId326" display="https://www.toronto.ca/data/parks/prd/facilities/complex/2065/index.html" xr:uid="{0F3D8C20-18F6-5041-B774-6D35EB5B3401}"/>
    <hyperlink ref="D332" r:id="rId327" tooltip="map it" display="https://www.toronto.ca/data/parks/maps/index.html?marker=2065" xr:uid="{612856AA-09A5-CF48-9160-30A8A96A96E2}"/>
    <hyperlink ref="A333" r:id="rId328" display="https://www.toronto.ca/data/parks/prd/facilities/complex/200/index.html" xr:uid="{E9396D12-DF8F-604F-A813-D690839C2218}"/>
    <hyperlink ref="A336" r:id="rId329" display="http://www.winstonchurchilltennis.ca/" xr:uid="{0AA42771-242A-7348-9687-8A387BF9A39E}"/>
    <hyperlink ref="D333" r:id="rId330" tooltip="map it" display="https://www.toronto.ca/data/parks/maps/index.html?marker=200" xr:uid="{BFD4DE63-0A78-B742-826D-04CCCB99351F}"/>
    <hyperlink ref="A338" r:id="rId331" display="https://www.toronto.ca/data/parks/prd/facilities/complex/348/index.html" xr:uid="{706F61CB-1617-284A-AB76-C5ECDA8CDB7A}"/>
    <hyperlink ref="D338" r:id="rId332" tooltip="map it" display="https://www.toronto.ca/data/parks/maps/index.html?marker=348" xr:uid="{5F109127-8448-334A-848E-B0F82E993F4D}"/>
    <hyperlink ref="A339" r:id="rId333" display="https://www.toronto.ca/data/parks/prd/facilities/complex/3693/index.html" xr:uid="{64992C0F-FE8B-7443-A4FD-E11D4D006061}"/>
    <hyperlink ref="D339" r:id="rId334" tooltip="map it" display="https://www.toronto.ca/data/parks/maps/index.html?marker=3693" xr:uid="{B3B08C6F-1BB7-904E-88BB-EDA0F8771BA9}"/>
    <hyperlink ref="A340" r:id="rId335" display="https://www.toronto.ca/data/parks/prd/facilities/complex/761/index.html" xr:uid="{EE9FE9CE-8AD3-5149-93F0-6FBA6F03F9DC}"/>
    <hyperlink ref="D340" r:id="rId336" tooltip="map it" display="https://www.toronto.ca/data/parks/maps/index.html?marker=761" xr:uid="{3E86C975-732D-914F-B007-2F4ED746A531}"/>
    <hyperlink ref="A341" r:id="rId337" display="https://www.toronto.ca/data/parks/prd/facilities/complex/2750/index.html" xr:uid="{0A72BE5B-24AA-434F-8352-FC2DB8B029FA}"/>
    <hyperlink ref="D341" r:id="rId338" tooltip="map it" display="https://www.toronto.ca/data/parks/maps/index.html?marker=2750" xr:uid="{E061AE8D-9759-9B4A-8A29-6E0B7DCAD2FF}"/>
    <hyperlink ref="A342" r:id="rId339" display="https://www.toronto.ca/data/parks/prd/facilities/complex/2034/index.html" xr:uid="{E8192CEA-C42C-5549-B9C4-59A4738CF8E2}"/>
    <hyperlink ref="A345" r:id="rId340" display="http://www.stephenleacock-tennis.ca/" xr:uid="{A9161AF3-2233-A442-BE09-FB39EAE7543E}"/>
    <hyperlink ref="D342" r:id="rId341" tooltip="map it" display="https://www.toronto.ca/data/parks/maps/index.html?marker=2034" xr:uid="{1F2BC790-0769-F044-98C0-DEC5AD9D1959}"/>
    <hyperlink ref="A347" r:id="rId342" display="https://www.toronto.ca/data/parks/prd/facilities/complex/762/index.html" xr:uid="{221C38E0-7A73-4441-ABE5-FA66AF75806B}"/>
    <hyperlink ref="D347" r:id="rId343" tooltip="map it" display="https://www.toronto.ca/data/parks/maps/index.html?marker=762" xr:uid="{E41AA127-9E91-8745-8CA0-653078ACC923}"/>
    <hyperlink ref="A348" r:id="rId344" display="https://www.toronto.ca/data/parks/prd/facilities/complex/870/index.html" xr:uid="{78AE9C2C-6E86-AC48-9652-7ECA2FEC42A7}"/>
    <hyperlink ref="D348" r:id="rId345" tooltip="map it" display="https://www.toronto.ca/data/parks/maps/index.html?marker=870" xr:uid="{FD9FEC99-0E5A-DA44-8C0F-07067093C800}"/>
    <hyperlink ref="A349" r:id="rId346" display="https://www.toronto.ca/data/parks/prd/facilities/complex/871/index.html" xr:uid="{48992C40-248C-DB47-ADD3-0665CBC9F1C6}"/>
    <hyperlink ref="D349" r:id="rId347" tooltip="map it" display="https://www.toronto.ca/data/parks/maps/index.html?marker=871" xr:uid="{F10385EC-4E88-6946-9998-BF3761983174}"/>
    <hyperlink ref="A350" r:id="rId348" display="https://www.toronto.ca/data/parks/prd/facilities/complex/1021/index.html" xr:uid="{20CA2793-047C-AB46-BB5C-5FC84886DABA}"/>
    <hyperlink ref="D350" r:id="rId349" tooltip="map it" display="https://www.toronto.ca/data/parks/maps/index.html?marker=1021" xr:uid="{2FCC767D-7F71-A448-A01A-ADC56638AA3E}"/>
    <hyperlink ref="A351" r:id="rId350" display="https://www.toronto.ca/data/parks/prd/facilities/complex/763/index.html" xr:uid="{17344ECB-367D-324E-B8FC-C83FF656C1EC}"/>
    <hyperlink ref="D351" r:id="rId351" tooltip="map it" display="https://www.toronto.ca/data/parks/maps/index.html?marker=763" xr:uid="{7D22369D-BD21-AC43-A57A-331C271546F2}"/>
    <hyperlink ref="A352" r:id="rId352" display="https://www.toronto.ca/data/parks/prd/facilities/complex/216/index.html" xr:uid="{3FE04AE1-6058-B647-BFFB-448DE5FF85E7}"/>
    <hyperlink ref="D352" r:id="rId353" tooltip="map it" display="https://www.toronto.ca/data/parks/maps/index.html?marker=216" xr:uid="{C0CDE747-E50A-B247-838B-300DD4919EDD}"/>
    <hyperlink ref="A353" r:id="rId354" display="https://www.toronto.ca/data/parks/prd/facilities/complex/2154/index.html" xr:uid="{1221C583-91C4-9E46-B797-799F9D0162CD}"/>
    <hyperlink ref="D353" r:id="rId355" tooltip="map it" display="https://www.toronto.ca/data/parks/maps/index.html?marker=2154" xr:uid="{D8818116-3198-A44F-BDC8-27AE9C815F22}"/>
    <hyperlink ref="A354" r:id="rId356" display="https://www.toronto.ca/data/parks/prd/facilities/complex/543/index.html" xr:uid="{E5C4F3E4-33A5-9642-8D0E-9766AC43C6A4}"/>
    <hyperlink ref="D354" r:id="rId357" tooltip="map it" display="https://www.toronto.ca/data/parks/maps/index.html?marker=543" xr:uid="{8722E15A-E556-5542-93FC-8225E64B1EC8}"/>
    <hyperlink ref="A358" r:id="rId358" display="https://www.toronto.ca/data/parks/prd/facilities/complex/764/index.html" xr:uid="{AB363E32-2393-5A47-B124-334BCF19399C}"/>
    <hyperlink ref="A361" r:id="rId359" display="http://www.pvtc.ca/" xr:uid="{59F37716-CBDF-FA4F-B3F2-FAD060E67EF3}"/>
    <hyperlink ref="D358" r:id="rId360" tooltip="map it" display="https://www.toronto.ca/data/parks/maps/index.html?marker=764" xr:uid="{687EB6C7-4BD9-2145-B570-0A0BB4B3AED7}"/>
    <hyperlink ref="A362" r:id="rId361" display="https://www.toronto.ca/data/parks/prd/facilities/complex/837/index.html" xr:uid="{F543620B-9558-384E-95BD-5349EC3BD813}"/>
    <hyperlink ref="A365" r:id="rId362" display="http://www.centraltennisclub.com/" xr:uid="{A77505F9-6535-F543-BBDF-819A211E3AA4}"/>
    <hyperlink ref="D362" r:id="rId363" tooltip="map it" display="https://www.toronto.ca/data/parks/maps/index.html?marker=837" xr:uid="{B0BD2059-D38B-4D47-AD88-71A898D28D34}"/>
    <hyperlink ref="A367" r:id="rId364" display="https://www.toronto.ca/data/parks/prd/facilities/complex/276/index.html" xr:uid="{743D226A-6F94-B140-A9D4-CBAFBB47FA56}"/>
    <hyperlink ref="D367" r:id="rId365" tooltip="map it" display="https://www.toronto.ca/data/parks/maps/index.html?marker=276" xr:uid="{415C1425-D1F1-7947-B1CB-1E2CC43005E8}"/>
    <hyperlink ref="A368" r:id="rId366" display="https://www.toronto.ca/data/parks/prd/facilities/complex/766/index.html" xr:uid="{649DE385-65C3-0348-9BB5-C2AECA1717F6}"/>
    <hyperlink ref="A371" r:id="rId367" display="http://www.tournamentpark.com/" xr:uid="{58FF2A32-CC0D-374D-A2B8-8AEFD5837551}"/>
    <hyperlink ref="D368" r:id="rId368" tooltip="map it" display="https://www.toronto.ca/data/parks/maps/index.html?marker=766" xr:uid="{08B151D3-CF2B-D640-8F15-D531C5849915}"/>
    <hyperlink ref="A373" r:id="rId369" display="https://www.toronto.ca/data/parks/prd/facilities/complex/934/index.html" xr:uid="{99DEF322-3C65-A04B-B1C2-E2571C3610AF}"/>
    <hyperlink ref="A376" r:id="rId370" display="http://www.leasidetennis.org/" xr:uid="{4FB13448-6C34-FC40-8523-E0501E62EA0F}"/>
    <hyperlink ref="D373" r:id="rId371" tooltip="map it" display="https://www.toronto.ca/data/parks/maps/index.html?marker=934" xr:uid="{8E2916ED-70F7-B44A-9475-782AF4643888}"/>
    <hyperlink ref="A378" r:id="rId372" display="https://www.toronto.ca/data/parks/prd/facilities/complex/241/index.html" xr:uid="{BF7A541D-9C87-3245-BC92-4511DC1DA593}"/>
    <hyperlink ref="D378" r:id="rId373" tooltip="map it" display="https://www.toronto.ca/data/parks/maps/index.html?marker=241" xr:uid="{D06F7F1A-9EE9-914C-91E5-8D30FA4C484D}"/>
    <hyperlink ref="A379" r:id="rId374" display="https://www.toronto.ca/data/parks/prd/facilities/complex/812/index.html" xr:uid="{F4DD7CB7-448C-EB41-8853-F9572F449515}"/>
    <hyperlink ref="D379" r:id="rId375" tooltip="map it" display="https://www.toronto.ca/data/parks/maps/index.html?marker=812" xr:uid="{9348A807-F158-FB44-90FC-4A1FBA8606CF}"/>
    <hyperlink ref="A380" r:id="rId376" display="https://www.toronto.ca/data/parks/prd/facilities/complex/772/index.html" xr:uid="{8FB2C03C-DCB0-5643-8DD8-31A46478CB59}"/>
    <hyperlink ref="A383" r:id="rId377" display="http://www.viewmounttennis.com/" xr:uid="{E754D2D3-C2F4-CC45-8D79-4384A174DF7C}"/>
    <hyperlink ref="D380" r:id="rId378" tooltip="map it" display="https://www.toronto.ca/data/parks/maps/index.html?marker=772" xr:uid="{5239360E-B993-B945-BE80-73C216AD7FC5}"/>
    <hyperlink ref="A385" r:id="rId379" display="https://www.toronto.ca/data/parks/prd/facilities/complex/265/index.html" xr:uid="{B190DD4D-CB69-504A-93F9-6A81558E7A29}"/>
    <hyperlink ref="A388" r:id="rId380" display="http://www.wanlesstennis.com/" xr:uid="{046C3908-BA25-1A43-85A8-99BC3A145768}"/>
    <hyperlink ref="D385" r:id="rId381" tooltip="map it" display="https://www.toronto.ca/data/parks/maps/index.html?marker=265" xr:uid="{7CBC5F0C-0693-B64D-9BE3-80B35A6F350B}"/>
    <hyperlink ref="A390" r:id="rId382" display="https://www.toronto.ca/data/parks/prd/facilities/complex/773/index.html" xr:uid="{E07230E0-7A4B-7049-95F0-C2C1B3672EA9}"/>
    <hyperlink ref="D390" r:id="rId383" tooltip="map it" display="https://www.toronto.ca/data/parks/maps/index.html?marker=773" xr:uid="{52E0FB65-106E-3240-9C27-05E15498D58E}"/>
    <hyperlink ref="A391" r:id="rId384" display="https://www.toronto.ca/data/parks/prd/facilities/complex/2673/index.html" xr:uid="{4F24B09C-FC06-FD41-8AC5-4D33E4533FB6}"/>
    <hyperlink ref="D391" r:id="rId385" tooltip="map it" display="https://www.toronto.ca/data/parks/maps/index.html?marker=2673" xr:uid="{9917868B-67B6-714B-A3CA-24B0B12E05E0}"/>
    <hyperlink ref="A392" r:id="rId386" display="https://www.toronto.ca/data/parks/prd/facilities/complex/873/index.html" xr:uid="{0DADC3A5-1DBD-5743-8E02-7DDB1771845C}"/>
    <hyperlink ref="A395" r:id="rId387" display="http://www.martingrovetennis.com/" xr:uid="{AE1BBB91-A597-8543-B57F-D42D7B86C08E}"/>
    <hyperlink ref="D392" r:id="rId388" tooltip="map it" display="https://www.toronto.ca/data/parks/maps/index.html?marker=873" xr:uid="{CB8BB26B-B9FD-964A-988A-389E051F15C9}"/>
    <hyperlink ref="A398" r:id="rId389" display="https://www.toronto.ca/data/parks/prd/facilities/complex/808/index.html" xr:uid="{92ED519F-F00A-2D4C-9BBC-64581B2FEEA0}"/>
    <hyperlink ref="D398" r:id="rId390" tooltip="map it" display="https://www.toronto.ca/data/parks/maps/index.html?marker=808" xr:uid="{0CE30AEF-1561-D940-973B-4667D0C56CE3}"/>
    <hyperlink ref="A399" r:id="rId391" display="https://www.toronto.ca/data/parks/prd/facilities/complex/754/index.html" xr:uid="{4931E7F0-B45E-134C-B6F1-306738F7281D}"/>
    <hyperlink ref="A402" r:id="rId392" display="http://www.westrougetennisclub.com/" xr:uid="{2AEAC532-3352-8A48-87B2-4E480B51605F}"/>
    <hyperlink ref="D399" r:id="rId393" tooltip="map it" display="https://www.toronto.ca/data/parks/maps/index.html?marker=754" xr:uid="{FDF0E4AE-E5EB-F64D-AC3F-D02EEE43FA2D}"/>
    <hyperlink ref="A404" r:id="rId394" display="https://www.toronto.ca/data/parks/prd/facilities/complex/876/index.html" xr:uid="{E811EDB2-0AC3-DC48-AA4A-54540A688B85}"/>
    <hyperlink ref="D404" r:id="rId395" tooltip="map it" display="https://www.toronto.ca/data/parks/maps/index.html?marker=876" xr:uid="{1E4C03B4-A559-E740-9BF2-554D5DA957ED}"/>
    <hyperlink ref="A405" r:id="rId396" display="https://www.toronto.ca/data/parks/prd/facilities/complex/2006/index.html" xr:uid="{C322F32F-77D3-124B-A2BF-867BCCE95B0E}"/>
    <hyperlink ref="D405" r:id="rId397" tooltip="map it" display="https://www.toronto.ca/data/parks/maps/index.html?marker=2006" xr:uid="{332C3BA2-C052-924E-B313-B6BFBA51AA80}"/>
    <hyperlink ref="A406" r:id="rId398" display="https://www.toronto.ca/data/parks/prd/facilities/complex/508/index.html" xr:uid="{66BA0661-6BE9-9245-9E9A-000F587A524F}"/>
    <hyperlink ref="A409" r:id="rId399" display="http://www.ywtc.ca/" xr:uid="{61DE529A-E304-2F47-BE3C-F9F415FC6531}"/>
    <hyperlink ref="D406" r:id="rId400" tooltip="map it" display="https://www.toronto.ca/data/parks/maps/index.html?marker=508" xr:uid="{00E680BF-10EB-B645-BC45-5925AB0B34A2}"/>
    <hyperlink ref="A411" r:id="rId401" display="https://www.toronto.ca/data/parks/prd/facilities/complex/874/index.html" xr:uid="{721F7D09-D669-3741-98C2-19BAD5357F15}"/>
    <hyperlink ref="D411" r:id="rId402" tooltip="map it" display="https://www.toronto.ca/data/parks/maps/index.html?marker=874" xr:uid="{321BD4C0-5506-3442-AC8B-53E4C20E5E3B}"/>
    <hyperlink ref="A412" r:id="rId403" display="https://www.toronto.ca/data/parks/prd/facilities/complex/865/index.html" xr:uid="{73BA6F52-17C8-3345-B9B6-477DCA70426B}"/>
    <hyperlink ref="A415" r:id="rId404" display="http://www.nytc.ca/" xr:uid="{7935FA9A-D5DE-B04C-BC64-E16B4CEA6715}"/>
    <hyperlink ref="D412" r:id="rId405" tooltip="map it" display="https://www.toronto.ca/data/parks/maps/index.html?marker=865" xr:uid="{0AFF82D5-6B03-9943-B179-66FF55745662}"/>
    <hyperlink ref="A417" r:id="rId406" display="https://www.toronto.ca/data/parks/prd/facilities/complex/586/index.html" xr:uid="{5FB186D7-8909-BF4B-B711-C627D79C1402}"/>
    <hyperlink ref="A420" r:id="rId407" display="http://www.wwtc.sprinterweb.net/" xr:uid="{CAF7C0A6-39E3-C74D-B946-2156331A0166}"/>
    <hyperlink ref="D417" r:id="rId408" tooltip="map it" display="https://www.toronto.ca/data/parks/maps/index.html?marker=586" xr:uid="{956B902F-57F6-2247-AA05-0B8D54059EC9}"/>
    <hyperlink ref="A422" r:id="rId409" display="https://www.toronto.ca/data/parks/prd/facilities/complex/306/index.html" xr:uid="{BD96F7B6-55B6-234B-A5B6-D15FB41DD438}"/>
    <hyperlink ref="D422" r:id="rId410" tooltip="map it" display="https://www.toronto.ca/data/parks/maps/index.html?marker=306" xr:uid="{29BAF858-3BDA-4B4E-9D29-44C1189402E2}"/>
    <hyperlink ref="A423" r:id="rId411" display="https://www.toronto.ca/data/parks/prd/facilities/complex/1476/index.html" xr:uid="{774F0813-0BBF-C646-B3C4-FEB3CB5D81A7}"/>
    <hyperlink ref="A426" r:id="rId412" display="http://www.valleytennisclub.com/" xr:uid="{28AE612B-D962-F548-B343-93C956E93A37}"/>
    <hyperlink ref="D423" r:id="rId413" tooltip="map it" display="https://www.toronto.ca/data/parks/maps/index.html?marker=1476" xr:uid="{A0ED07E2-9076-EA48-8EF2-1E34E73FB9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C4F9-1318-9A4E-865B-BC476DAE81F4}">
  <sheetPr filterMode="1"/>
  <dimension ref="A1:H439"/>
  <sheetViews>
    <sheetView workbookViewId="0">
      <selection activeCell="B1" sqref="B1:H423"/>
    </sheetView>
  </sheetViews>
  <sheetFormatPr baseColWidth="10" defaultRowHeight="16" x14ac:dyDescent="0.2"/>
  <sheetData>
    <row r="1" spans="1:8" x14ac:dyDescent="0.2">
      <c r="A1" t="s">
        <v>412</v>
      </c>
      <c r="B1" t="s">
        <v>415</v>
      </c>
      <c r="C1" s="6" t="s">
        <v>414</v>
      </c>
      <c r="D1" t="s">
        <v>413</v>
      </c>
      <c r="E1" t="s">
        <v>416</v>
      </c>
      <c r="F1" t="s">
        <v>417</v>
      </c>
      <c r="G1" t="s">
        <v>418</v>
      </c>
      <c r="H1" t="s">
        <v>14</v>
      </c>
    </row>
    <row r="2" spans="1:8" x14ac:dyDescent="0.2">
      <c r="A2">
        <f>IF(Sheet1!F2="Club",1,0)</f>
        <v>1</v>
      </c>
      <c r="B2" t="str">
        <f>IF(A2,Sheet1!A2)</f>
        <v>Agincourt Park</v>
      </c>
      <c r="C2" t="str">
        <f>IF(LEFT(Sheet1!A2,7)="Website",MID(Sheet1!A2,10,1000),C3)</f>
        <v>http://www.agincourttennisclub.ca</v>
      </c>
      <c r="D2" t="str">
        <f>IF(LEFT(Sheet1!A2,4)="Club",MID(Sheet1!A2,7,1000),D3)</f>
        <v>Agincourt Tennis Club</v>
      </c>
      <c r="E2" t="str">
        <f>Sheet1!G2</f>
        <v>Yes</v>
      </c>
      <c r="F2">
        <f>Sheet1!H2</f>
        <v>4</v>
      </c>
      <c r="G2" t="s">
        <v>419</v>
      </c>
    </row>
    <row r="3" spans="1:8" hidden="1" x14ac:dyDescent="0.2">
      <c r="A3">
        <f>IF(Sheet1!F3="Club",1,0)</f>
        <v>0</v>
      </c>
      <c r="B3" t="b">
        <f>IF(A3,Sheet1!A3)</f>
        <v>0</v>
      </c>
      <c r="C3" t="str">
        <f>IF(LEFT(Sheet1!A3,7)="Website",MID(Sheet1!A3,10,1000),C4)</f>
        <v>http://www.agincourttennisclub.ca</v>
      </c>
      <c r="D3" t="str">
        <f>IF(LEFT(Sheet1!A3,4)="Club",MID(Sheet1!A3,7,1000),D4)</f>
        <v>Agincourt Tennis Club</v>
      </c>
      <c r="E3">
        <f>Sheet1!G3</f>
        <v>0</v>
      </c>
      <c r="F3">
        <f>Sheet1!H3</f>
        <v>0</v>
      </c>
      <c r="G3" t="s">
        <v>419</v>
      </c>
    </row>
    <row r="4" spans="1:8" hidden="1" x14ac:dyDescent="0.2">
      <c r="A4">
        <f>IF(Sheet1!F4="Club",1,0)</f>
        <v>0</v>
      </c>
      <c r="B4" t="b">
        <f>IF(A4,Sheet1!A4)</f>
        <v>0</v>
      </c>
      <c r="C4" t="str">
        <f>IF(LEFT(Sheet1!A4,7)="Website",MID(Sheet1!A4,10,1000),C5)</f>
        <v>http://www.agincourttennisclub.ca</v>
      </c>
      <c r="D4" t="str">
        <f>IF(LEFT(Sheet1!A4,4)="Club",MID(Sheet1!A4,7,1000),D5)</f>
        <v>Agincourt Tennis Club</v>
      </c>
      <c r="E4">
        <f>Sheet1!G4</f>
        <v>0</v>
      </c>
      <c r="F4">
        <f>Sheet1!H4</f>
        <v>0</v>
      </c>
      <c r="G4" t="s">
        <v>419</v>
      </c>
    </row>
    <row r="5" spans="1:8" hidden="1" x14ac:dyDescent="0.2">
      <c r="A5">
        <f>IF(Sheet1!F5="Club",1,0)</f>
        <v>0</v>
      </c>
      <c r="B5" t="b">
        <f>IF(A5,Sheet1!A5)</f>
        <v>0</v>
      </c>
      <c r="C5" t="str">
        <f>IF(LEFT(Sheet1!A5,7)="Website",MID(Sheet1!A5,10,1000),C6)</f>
        <v>http://www.agincourttennisclub.ca</v>
      </c>
      <c r="D5" t="str">
        <f>IF(LEFT(Sheet1!A5,4)="Club",MID(Sheet1!A5,7,1000),D6)</f>
        <v>Bridlebrook Tennis Club</v>
      </c>
      <c r="E5">
        <f>Sheet1!G5</f>
        <v>0</v>
      </c>
      <c r="F5">
        <f>Sheet1!H5</f>
        <v>0</v>
      </c>
      <c r="G5" t="s">
        <v>419</v>
      </c>
    </row>
    <row r="6" spans="1:8" hidden="1" x14ac:dyDescent="0.2">
      <c r="A6">
        <f>IF(Sheet1!F6="Club",1,0)</f>
        <v>0</v>
      </c>
      <c r="B6" t="b">
        <f>IF(A6,Sheet1!A6)</f>
        <v>0</v>
      </c>
      <c r="C6" t="str">
        <f>IF(LEFT(Sheet1!A6,7)="Website",MID(Sheet1!A6,10,1000),C7)</f>
        <v>http://www.nyta.org</v>
      </c>
      <c r="D6" t="str">
        <f>IF(LEFT(Sheet1!A6,4)="Club",MID(Sheet1!A6,7,1000),D7)</f>
        <v>Bridlebrook Tennis Club</v>
      </c>
      <c r="E6">
        <f>Sheet1!G6</f>
        <v>0</v>
      </c>
      <c r="F6">
        <f>Sheet1!H6</f>
        <v>0</v>
      </c>
      <c r="G6" t="s">
        <v>419</v>
      </c>
    </row>
    <row r="7" spans="1:8" x14ac:dyDescent="0.2">
      <c r="A7">
        <f>IF(Sheet1!F7="Club",1,0)</f>
        <v>1</v>
      </c>
      <c r="B7" t="str">
        <f>IF(A7,Sheet1!A7)</f>
        <v>Alamosa Park</v>
      </c>
      <c r="C7" t="str">
        <f>IF(LEFT(Sheet1!A7,7)="Website",MID(Sheet1!A7,10,1000),C8)</f>
        <v>http://www.nyta.org</v>
      </c>
      <c r="D7" t="str">
        <f>IF(LEFT(Sheet1!A7,4)="Club",MID(Sheet1!A7,7,1000),D8)</f>
        <v>Bridlebrook Tennis Club</v>
      </c>
      <c r="E7" t="str">
        <f>Sheet1!G7</f>
        <v>No</v>
      </c>
      <c r="F7">
        <f>Sheet1!H7</f>
        <v>3</v>
      </c>
      <c r="G7" t="s">
        <v>419</v>
      </c>
    </row>
    <row r="8" spans="1:8" hidden="1" x14ac:dyDescent="0.2">
      <c r="A8">
        <f>IF(Sheet1!F8="Club",1,0)</f>
        <v>0</v>
      </c>
      <c r="B8" t="b">
        <f>IF(A8,Sheet1!A8)</f>
        <v>0</v>
      </c>
      <c r="C8" t="str">
        <f>IF(LEFT(Sheet1!A8,7)="Website",MID(Sheet1!A8,10,1000),C9)</f>
        <v>http://www.nyta.org</v>
      </c>
      <c r="D8" t="str">
        <f>IF(LEFT(Sheet1!A8,4)="Club",MID(Sheet1!A8,7,1000),D9)</f>
        <v>Bridlebrook Tennis Club</v>
      </c>
      <c r="E8">
        <f>Sheet1!G8</f>
        <v>0</v>
      </c>
      <c r="F8">
        <f>Sheet1!H8</f>
        <v>0</v>
      </c>
      <c r="G8" t="s">
        <v>419</v>
      </c>
    </row>
    <row r="9" spans="1:8" hidden="1" x14ac:dyDescent="0.2">
      <c r="A9">
        <f>IF(Sheet1!F9="Club",1,0)</f>
        <v>0</v>
      </c>
      <c r="B9" t="b">
        <f>IF(A9,Sheet1!A9)</f>
        <v>0</v>
      </c>
      <c r="C9" t="str">
        <f>IF(LEFT(Sheet1!A9,7)="Website",MID(Sheet1!A9,10,1000),C10)</f>
        <v>http://www.nyta.org</v>
      </c>
      <c r="D9" t="str">
        <f>IF(LEFT(Sheet1!A9,4)="Club",MID(Sheet1!A9,7,1000),D10)</f>
        <v>Bridlebrook Tennis Club</v>
      </c>
      <c r="E9">
        <f>Sheet1!G9</f>
        <v>0</v>
      </c>
      <c r="F9">
        <f>Sheet1!H9</f>
        <v>0</v>
      </c>
      <c r="G9" t="s">
        <v>419</v>
      </c>
    </row>
    <row r="10" spans="1:8" hidden="1" x14ac:dyDescent="0.2">
      <c r="A10">
        <f>IF(Sheet1!F10="Club",1,0)</f>
        <v>0</v>
      </c>
      <c r="B10" t="b">
        <f>IF(A10,Sheet1!A10)</f>
        <v>0</v>
      </c>
      <c r="C10" t="str">
        <f>IF(LEFT(Sheet1!A10,7)="Website",MID(Sheet1!A10,10,1000),C11)</f>
        <v>http://www.nyta.org</v>
      </c>
      <c r="D10" t="str">
        <f>IF(LEFT(Sheet1!A10,4)="Club",MID(Sheet1!A10,7,1000),D11)</f>
        <v>Banbury Tennis Club</v>
      </c>
      <c r="E10">
        <f>Sheet1!G10</f>
        <v>0</v>
      </c>
      <c r="F10">
        <f>Sheet1!H10</f>
        <v>0</v>
      </c>
      <c r="G10" t="s">
        <v>419</v>
      </c>
    </row>
    <row r="11" spans="1:8" hidden="1" x14ac:dyDescent="0.2">
      <c r="A11">
        <f>IF(Sheet1!F11="Club",1,0)</f>
        <v>0</v>
      </c>
      <c r="B11" t="b">
        <f>IF(A11,Sheet1!A11)</f>
        <v>0</v>
      </c>
      <c r="C11" t="str">
        <f>IF(LEFT(Sheet1!A11,7)="Website",MID(Sheet1!A11,10,1000),C12)</f>
        <v>http://www.banburytennisclub.net</v>
      </c>
      <c r="D11" t="str">
        <f>IF(LEFT(Sheet1!A11,4)="Club",MID(Sheet1!A11,7,1000),D12)</f>
        <v>Banbury Tennis Club</v>
      </c>
      <c r="E11">
        <f>Sheet1!G11</f>
        <v>0</v>
      </c>
      <c r="F11">
        <f>Sheet1!H11</f>
        <v>0</v>
      </c>
      <c r="G11" t="s">
        <v>419</v>
      </c>
    </row>
    <row r="12" spans="1:8" hidden="1" x14ac:dyDescent="0.2">
      <c r="A12">
        <f>IF(Sheet1!F12="Club",1,0)</f>
        <v>0</v>
      </c>
      <c r="B12" t="b">
        <f>IF(A12,Sheet1!A12)</f>
        <v>0</v>
      </c>
      <c r="C12" t="str">
        <f>IF(LEFT(Sheet1!A12,7)="Website",MID(Sheet1!A12,10,1000),C13)</f>
        <v>http://www.banburytennisclub.net</v>
      </c>
      <c r="D12" t="str">
        <f>IF(LEFT(Sheet1!A12,4)="Club",MID(Sheet1!A12,7,1000),D13)</f>
        <v>Banbury Tennis Club</v>
      </c>
      <c r="E12" t="str">
        <f>Sheet1!G12</f>
        <v>Yes</v>
      </c>
      <c r="F12">
        <f>Sheet1!H12</f>
        <v>3</v>
      </c>
      <c r="G12" t="s">
        <v>419</v>
      </c>
    </row>
    <row r="13" spans="1:8" hidden="1" x14ac:dyDescent="0.2">
      <c r="A13">
        <f>IF(Sheet1!F13="Club",1,0)</f>
        <v>0</v>
      </c>
      <c r="B13" t="b">
        <f>IF(A13,Sheet1!A13)</f>
        <v>0</v>
      </c>
      <c r="C13" t="str">
        <f>IF(LEFT(Sheet1!A13,7)="Website",MID(Sheet1!A13,10,1000),C14)</f>
        <v>http://www.banburytennisclub.net</v>
      </c>
      <c r="D13" t="str">
        <f>IF(LEFT(Sheet1!A13,4)="Club",MID(Sheet1!A13,7,1000),D14)</f>
        <v>Banbury Tennis Club</v>
      </c>
      <c r="E13" t="str">
        <f>Sheet1!G13</f>
        <v>No</v>
      </c>
      <c r="F13">
        <f>Sheet1!H13</f>
        <v>2</v>
      </c>
      <c r="G13" t="s">
        <v>419</v>
      </c>
    </row>
    <row r="14" spans="1:8" hidden="1" x14ac:dyDescent="0.2">
      <c r="A14">
        <f>IF(Sheet1!F14="Club",1,0)</f>
        <v>0</v>
      </c>
      <c r="B14" t="b">
        <f>IF(A14,Sheet1!A14)</f>
        <v>0</v>
      </c>
      <c r="C14" t="str">
        <f>IF(LEFT(Sheet1!A14,7)="Website",MID(Sheet1!A14,10,1000),C15)</f>
        <v>http://www.banburytennisclub.net</v>
      </c>
      <c r="D14" t="str">
        <f>IF(LEFT(Sheet1!A14,4)="Club",MID(Sheet1!A14,7,1000),D15)</f>
        <v>Banbury Tennis Club</v>
      </c>
      <c r="E14" t="str">
        <f>Sheet1!G14</f>
        <v>No</v>
      </c>
      <c r="F14">
        <f>Sheet1!H14</f>
        <v>3</v>
      </c>
      <c r="G14" t="s">
        <v>419</v>
      </c>
    </row>
    <row r="15" spans="1:8" hidden="1" x14ac:dyDescent="0.2">
      <c r="A15">
        <f>IF(Sheet1!F15="Club",1,0)</f>
        <v>0</v>
      </c>
      <c r="B15" t="b">
        <f>IF(A15,Sheet1!A15)</f>
        <v>0</v>
      </c>
      <c r="C15" t="str">
        <f>IF(LEFT(Sheet1!A15,7)="Website",MID(Sheet1!A15,10,1000),C16)</f>
        <v>http://www.banburytennisclub.net</v>
      </c>
      <c r="D15" t="str">
        <f>IF(LEFT(Sheet1!A15,4)="Club",MID(Sheet1!A15,7,1000),D16)</f>
        <v>Banbury Tennis Club</v>
      </c>
      <c r="E15" t="str">
        <f>Sheet1!G15</f>
        <v>Yes</v>
      </c>
      <c r="F15">
        <f>Sheet1!H15</f>
        <v>4</v>
      </c>
      <c r="G15" t="s">
        <v>419</v>
      </c>
    </row>
    <row r="16" spans="1:8" hidden="1" x14ac:dyDescent="0.2">
      <c r="A16">
        <f>IF(Sheet1!F16="Club",1,0)</f>
        <v>0</v>
      </c>
      <c r="B16" t="b">
        <f>IF(A16,Sheet1!A16)</f>
        <v>0</v>
      </c>
      <c r="C16" t="str">
        <f>IF(LEFT(Sheet1!A16,7)="Website",MID(Sheet1!A16,10,1000),C17)</f>
        <v>http://www.banburytennisclub.net</v>
      </c>
      <c r="D16" t="str">
        <f>IF(LEFT(Sheet1!A16,4)="Club",MID(Sheet1!A16,7,1000),D17)</f>
        <v>Banbury Tennis Club</v>
      </c>
      <c r="E16" t="str">
        <f>Sheet1!G16</f>
        <v>No</v>
      </c>
      <c r="F16">
        <f>Sheet1!H16</f>
        <v>1</v>
      </c>
      <c r="G16" t="s">
        <v>419</v>
      </c>
    </row>
    <row r="17" spans="1:7" hidden="1" x14ac:dyDescent="0.2">
      <c r="A17">
        <f>IF(Sheet1!F17="Club",1,0)</f>
        <v>0</v>
      </c>
      <c r="B17" t="b">
        <f>IF(A17,Sheet1!A17)</f>
        <v>0</v>
      </c>
      <c r="C17" t="str">
        <f>IF(LEFT(Sheet1!A17,7)="Website",MID(Sheet1!A17,10,1000),C18)</f>
        <v>http://www.banburytennisclub.net</v>
      </c>
      <c r="D17" t="str">
        <f>IF(LEFT(Sheet1!A17,4)="Club",MID(Sheet1!A17,7,1000),D18)</f>
        <v>Banbury Tennis Club</v>
      </c>
      <c r="E17" t="str">
        <f>Sheet1!G17</f>
        <v>Yes</v>
      </c>
      <c r="F17">
        <f>Sheet1!H17</f>
        <v>3</v>
      </c>
      <c r="G17" t="s">
        <v>419</v>
      </c>
    </row>
    <row r="18" spans="1:7" x14ac:dyDescent="0.2">
      <c r="A18">
        <f>IF(Sheet1!F18="Club",1,0)</f>
        <v>1</v>
      </c>
      <c r="B18" t="str">
        <f>IF(A18,Sheet1!A18)</f>
        <v>Banbury Park</v>
      </c>
      <c r="C18" t="str">
        <f>IF(LEFT(Sheet1!A18,7)="Website",MID(Sheet1!A18,10,1000),C19)</f>
        <v>http://www.banburytennisclub.net</v>
      </c>
      <c r="D18" t="str">
        <f>IF(LEFT(Sheet1!A18,4)="Club",MID(Sheet1!A18,7,1000),D19)</f>
        <v>Banbury Tennis Club</v>
      </c>
      <c r="E18" t="str">
        <f>Sheet1!G18</f>
        <v>Yes</v>
      </c>
      <c r="F18">
        <f>Sheet1!H18</f>
        <v>4</v>
      </c>
      <c r="G18" t="s">
        <v>419</v>
      </c>
    </row>
    <row r="19" spans="1:7" hidden="1" x14ac:dyDescent="0.2">
      <c r="A19">
        <f>IF(Sheet1!F19="Club",1,0)</f>
        <v>0</v>
      </c>
      <c r="B19" t="b">
        <f>IF(A19,Sheet1!A19)</f>
        <v>0</v>
      </c>
      <c r="C19" t="str">
        <f>IF(LEFT(Sheet1!A19,7)="Website",MID(Sheet1!A19,10,1000),C20)</f>
        <v>http://www.banburytennisclub.net</v>
      </c>
      <c r="D19" t="str">
        <f>IF(LEFT(Sheet1!A19,4)="Club",MID(Sheet1!A19,7,1000),D20)</f>
        <v>Banbury Tennis Club</v>
      </c>
      <c r="E19">
        <f>Sheet1!G19</f>
        <v>0</v>
      </c>
      <c r="F19">
        <f>Sheet1!H19</f>
        <v>0</v>
      </c>
      <c r="G19" t="s">
        <v>419</v>
      </c>
    </row>
    <row r="20" spans="1:7" hidden="1" x14ac:dyDescent="0.2">
      <c r="A20">
        <f>IF(Sheet1!F20="Club",1,0)</f>
        <v>0</v>
      </c>
      <c r="B20" t="b">
        <f>IF(A20,Sheet1!A20)</f>
        <v>0</v>
      </c>
      <c r="C20" t="str">
        <f>IF(LEFT(Sheet1!A20,7)="Website",MID(Sheet1!A20,10,1000),C21)</f>
        <v>http://www.banburytennisclub.net</v>
      </c>
      <c r="D20" t="str">
        <f>IF(LEFT(Sheet1!A20,4)="Club",MID(Sheet1!A20,7,1000),D21)</f>
        <v>Banbury Tennis Club</v>
      </c>
      <c r="E20">
        <f>Sheet1!G20</f>
        <v>0</v>
      </c>
      <c r="F20">
        <f>Sheet1!H20</f>
        <v>0</v>
      </c>
      <c r="G20" t="s">
        <v>419</v>
      </c>
    </row>
    <row r="21" spans="1:7" hidden="1" x14ac:dyDescent="0.2">
      <c r="A21">
        <f>IF(Sheet1!F21="Club",1,0)</f>
        <v>0</v>
      </c>
      <c r="B21" t="b">
        <f>IF(A21,Sheet1!A21)</f>
        <v>0</v>
      </c>
      <c r="C21" t="str">
        <f>IF(LEFT(Sheet1!A21,7)="Website",MID(Sheet1!A21,10,1000),C22)</f>
        <v>http://www.banburytennisclub.net</v>
      </c>
      <c r="D21" t="str">
        <f>IF(LEFT(Sheet1!A21,4)="Club",MID(Sheet1!A21,7,1000),D22)</f>
        <v>Kew Gardens Tennis Club</v>
      </c>
      <c r="E21">
        <f>Sheet1!G21</f>
        <v>0</v>
      </c>
      <c r="F21">
        <f>Sheet1!H21</f>
        <v>0</v>
      </c>
      <c r="G21" t="s">
        <v>419</v>
      </c>
    </row>
    <row r="22" spans="1:7" hidden="1" x14ac:dyDescent="0.2">
      <c r="A22">
        <f>IF(Sheet1!F22="Club",1,0)</f>
        <v>0</v>
      </c>
      <c r="B22" t="b">
        <f>IF(A22,Sheet1!A22)</f>
        <v>0</v>
      </c>
      <c r="C22" t="str">
        <f>IF(LEFT(Sheet1!A22,7)="Website",MID(Sheet1!A22,10,1000),C23)</f>
        <v>http://www.kewgardenstennis.ca</v>
      </c>
      <c r="D22" t="str">
        <f>IF(LEFT(Sheet1!A22,4)="Club",MID(Sheet1!A22,7,1000),D23)</f>
        <v>Kew Gardens Tennis Club</v>
      </c>
      <c r="E22">
        <f>Sheet1!G22</f>
        <v>0</v>
      </c>
      <c r="F22">
        <f>Sheet1!H22</f>
        <v>0</v>
      </c>
      <c r="G22" t="s">
        <v>419</v>
      </c>
    </row>
    <row r="23" spans="1:7" hidden="1" x14ac:dyDescent="0.2">
      <c r="A23">
        <f>IF(Sheet1!F23="Club",1,0)</f>
        <v>0</v>
      </c>
      <c r="B23" t="b">
        <f>IF(A23,Sheet1!A23)</f>
        <v>0</v>
      </c>
      <c r="C23" t="str">
        <f>IF(LEFT(Sheet1!A23,7)="Website",MID(Sheet1!A23,10,1000),C24)</f>
        <v>http://www.kewgardenstennis.ca</v>
      </c>
      <c r="D23" t="str">
        <f>IF(LEFT(Sheet1!A23,4)="Club",MID(Sheet1!A23,7,1000),D24)</f>
        <v>Kew Gardens Tennis Club</v>
      </c>
      <c r="E23" t="str">
        <f>Sheet1!G23</f>
        <v>Yes</v>
      </c>
      <c r="F23">
        <f>Sheet1!H23</f>
        <v>2</v>
      </c>
      <c r="G23" t="s">
        <v>419</v>
      </c>
    </row>
    <row r="24" spans="1:7" hidden="1" x14ac:dyDescent="0.2">
      <c r="A24">
        <f>IF(Sheet1!F24="Club",1,0)</f>
        <v>0</v>
      </c>
      <c r="B24" t="b">
        <f>IF(A24,Sheet1!A24)</f>
        <v>0</v>
      </c>
      <c r="C24" t="str">
        <f>IF(LEFT(Sheet1!A24,7)="Website",MID(Sheet1!A24,10,1000),C25)</f>
        <v>http://www.kewgardenstennis.ca</v>
      </c>
      <c r="D24" t="str">
        <f>IF(LEFT(Sheet1!A24,4)="Club",MID(Sheet1!A24,7,1000),D25)</f>
        <v>Kew Gardens Tennis Club</v>
      </c>
      <c r="E24" t="str">
        <f>Sheet1!G24</f>
        <v>No</v>
      </c>
      <c r="F24">
        <f>Sheet1!H24</f>
        <v>3</v>
      </c>
      <c r="G24" t="s">
        <v>419</v>
      </c>
    </row>
    <row r="25" spans="1:7" x14ac:dyDescent="0.2">
      <c r="A25">
        <f>IF(Sheet1!F25="Club",1,0)</f>
        <v>1</v>
      </c>
      <c r="B25" t="str">
        <f>IF(A25,Sheet1!A25)</f>
        <v>Beaches Park</v>
      </c>
      <c r="C25" t="str">
        <f>IF(LEFT(Sheet1!A25,7)="Website",MID(Sheet1!A25,10,1000),C26)</f>
        <v>http://www.kewgardenstennis.ca</v>
      </c>
      <c r="D25" t="str">
        <f>IF(LEFT(Sheet1!A25,4)="Club",MID(Sheet1!A25,7,1000),D26)</f>
        <v>Kew Gardens Tennis Club</v>
      </c>
      <c r="E25" t="str">
        <f>Sheet1!G25</f>
        <v>Yes</v>
      </c>
      <c r="F25">
        <f>Sheet1!H25</f>
        <v>10</v>
      </c>
      <c r="G25" t="s">
        <v>419</v>
      </c>
    </row>
    <row r="26" spans="1:7" hidden="1" x14ac:dyDescent="0.2">
      <c r="A26">
        <f>IF(Sheet1!F26="Club",1,0)</f>
        <v>0</v>
      </c>
      <c r="B26" t="b">
        <f>IF(A26,Sheet1!A26)</f>
        <v>0</v>
      </c>
      <c r="C26" t="str">
        <f>IF(LEFT(Sheet1!A26,7)="Website",MID(Sheet1!A26,10,1000),C27)</f>
        <v>http://www.kewgardenstennis.ca</v>
      </c>
      <c r="D26" t="str">
        <f>IF(LEFT(Sheet1!A26,4)="Club",MID(Sheet1!A26,7,1000),D27)</f>
        <v>Kew Gardens Tennis Club</v>
      </c>
      <c r="E26">
        <f>Sheet1!G26</f>
        <v>0</v>
      </c>
      <c r="F26">
        <f>Sheet1!H26</f>
        <v>0</v>
      </c>
      <c r="G26" t="s">
        <v>419</v>
      </c>
    </row>
    <row r="27" spans="1:7" hidden="1" x14ac:dyDescent="0.2">
      <c r="A27">
        <f>IF(Sheet1!F27="Club",1,0)</f>
        <v>0</v>
      </c>
      <c r="B27" t="b">
        <f>IF(A27,Sheet1!A27)</f>
        <v>0</v>
      </c>
      <c r="C27" t="str">
        <f>IF(LEFT(Sheet1!A27,7)="Website",MID(Sheet1!A27,10,1000),C28)</f>
        <v>http://www.kewgardenstennis.ca</v>
      </c>
      <c r="D27" t="str">
        <f>IF(LEFT(Sheet1!A27,4)="Club",MID(Sheet1!A27,7,1000),D28)</f>
        <v>Kew Gardens Tennis Club</v>
      </c>
      <c r="E27">
        <f>Sheet1!G27</f>
        <v>0</v>
      </c>
      <c r="F27">
        <f>Sheet1!H27</f>
        <v>0</v>
      </c>
      <c r="G27" t="s">
        <v>419</v>
      </c>
    </row>
    <row r="28" spans="1:7" hidden="1" x14ac:dyDescent="0.2">
      <c r="A28">
        <f>IF(Sheet1!F28="Club",1,0)</f>
        <v>0</v>
      </c>
      <c r="B28" t="b">
        <f>IF(A28,Sheet1!A28)</f>
        <v>0</v>
      </c>
      <c r="C28" t="str">
        <f>IF(LEFT(Sheet1!A28,7)="Website",MID(Sheet1!A28,10,1000),C29)</f>
        <v>http://www.kewgardenstennis.ca</v>
      </c>
      <c r="D28" t="str">
        <f>IF(LEFT(Sheet1!A28,4)="Club",MID(Sheet1!A28,7,1000),D29)</f>
        <v>Bellbury Tennis Club</v>
      </c>
      <c r="E28">
        <f>Sheet1!G28</f>
        <v>0</v>
      </c>
      <c r="F28">
        <f>Sheet1!H28</f>
        <v>0</v>
      </c>
      <c r="G28" t="s">
        <v>419</v>
      </c>
    </row>
    <row r="29" spans="1:7" hidden="1" x14ac:dyDescent="0.2">
      <c r="A29">
        <f>IF(Sheet1!F29="Club",1,0)</f>
        <v>0</v>
      </c>
      <c r="B29" t="b">
        <f>IF(A29,Sheet1!A29)</f>
        <v>0</v>
      </c>
      <c r="C29" t="str">
        <f>IF(LEFT(Sheet1!A29,7)="Website",MID(Sheet1!A29,10,1000),C30)</f>
        <v>http://www.bellburytennisclub.com</v>
      </c>
      <c r="D29" t="str">
        <f>IF(LEFT(Sheet1!A29,4)="Club",MID(Sheet1!A29,7,1000),D30)</f>
        <v>Bellbury Tennis Club</v>
      </c>
      <c r="E29">
        <f>Sheet1!G29</f>
        <v>0</v>
      </c>
      <c r="F29">
        <f>Sheet1!H29</f>
        <v>0</v>
      </c>
      <c r="G29" t="s">
        <v>419</v>
      </c>
    </row>
    <row r="30" spans="1:7" hidden="1" x14ac:dyDescent="0.2">
      <c r="A30">
        <f>IF(Sheet1!F30="Club",1,0)</f>
        <v>0</v>
      </c>
      <c r="B30" t="b">
        <f>IF(A30,Sheet1!A30)</f>
        <v>0</v>
      </c>
      <c r="C30" t="str">
        <f>IF(LEFT(Sheet1!A30,7)="Website",MID(Sheet1!A30,10,1000),C31)</f>
        <v>http://www.bellburytennisclub.com</v>
      </c>
      <c r="D30" t="str">
        <f>IF(LEFT(Sheet1!A30,4)="Club",MID(Sheet1!A30,7,1000),D31)</f>
        <v>Bellbury Tennis Club</v>
      </c>
      <c r="E30" t="str">
        <f>Sheet1!G30</f>
        <v>No</v>
      </c>
      <c r="F30">
        <f>Sheet1!H30</f>
        <v>3</v>
      </c>
      <c r="G30" t="s">
        <v>419</v>
      </c>
    </row>
    <row r="31" spans="1:7" x14ac:dyDescent="0.2">
      <c r="A31">
        <f>IF(Sheet1!F31="Club",1,0)</f>
        <v>1</v>
      </c>
      <c r="B31" t="str">
        <f>IF(A31,Sheet1!A31)</f>
        <v>Bellbury Park</v>
      </c>
      <c r="C31" t="str">
        <f>IF(LEFT(Sheet1!A31,7)="Website",MID(Sheet1!A31,10,1000),C32)</f>
        <v>http://www.bellburytennisclub.com</v>
      </c>
      <c r="D31" t="str">
        <f>IF(LEFT(Sheet1!A31,4)="Club",MID(Sheet1!A31,7,1000),D32)</f>
        <v>Bellbury Tennis Club</v>
      </c>
      <c r="E31" t="str">
        <f>Sheet1!G31</f>
        <v>Yes</v>
      </c>
      <c r="F31">
        <f>Sheet1!H31</f>
        <v>5</v>
      </c>
      <c r="G31" t="s">
        <v>419</v>
      </c>
    </row>
    <row r="32" spans="1:7" hidden="1" x14ac:dyDescent="0.2">
      <c r="A32">
        <f>IF(Sheet1!F32="Club",1,0)</f>
        <v>0</v>
      </c>
      <c r="B32" t="b">
        <f>IF(A32,Sheet1!A32)</f>
        <v>0</v>
      </c>
      <c r="C32" t="str">
        <f>IF(LEFT(Sheet1!A32,7)="Website",MID(Sheet1!A32,10,1000),C33)</f>
        <v>http://www.bellburytennisclub.com</v>
      </c>
      <c r="D32" t="str">
        <f>IF(LEFT(Sheet1!A32,4)="Club",MID(Sheet1!A32,7,1000),D33)</f>
        <v>Bellbury Tennis Club</v>
      </c>
      <c r="E32">
        <f>Sheet1!G32</f>
        <v>0</v>
      </c>
      <c r="F32">
        <f>Sheet1!H32</f>
        <v>0</v>
      </c>
      <c r="G32" t="s">
        <v>419</v>
      </c>
    </row>
    <row r="33" spans="1:7" hidden="1" x14ac:dyDescent="0.2">
      <c r="A33">
        <f>IF(Sheet1!F33="Club",1,0)</f>
        <v>0</v>
      </c>
      <c r="B33" t="b">
        <f>IF(A33,Sheet1!A33)</f>
        <v>0</v>
      </c>
      <c r="C33" t="str">
        <f>IF(LEFT(Sheet1!A33,7)="Website",MID(Sheet1!A33,10,1000),C34)</f>
        <v>http://www.bellburytennisclub.com</v>
      </c>
      <c r="D33" t="str">
        <f>IF(LEFT(Sheet1!A33,4)="Club",MID(Sheet1!A33,7,1000),D34)</f>
        <v>Bellbury Tennis Club</v>
      </c>
      <c r="E33">
        <f>Sheet1!G33</f>
        <v>0</v>
      </c>
      <c r="F33">
        <f>Sheet1!H33</f>
        <v>0</v>
      </c>
      <c r="G33" t="s">
        <v>419</v>
      </c>
    </row>
    <row r="34" spans="1:7" hidden="1" x14ac:dyDescent="0.2">
      <c r="A34">
        <f>IF(Sheet1!F34="Club",1,0)</f>
        <v>0</v>
      </c>
      <c r="B34" t="b">
        <f>IF(A34,Sheet1!A34)</f>
        <v>0</v>
      </c>
      <c r="C34" t="str">
        <f>IF(LEFT(Sheet1!A34,7)="Website",MID(Sheet1!A34,10,1000),C35)</f>
        <v>http://www.bellburytennisclub.com</v>
      </c>
      <c r="D34" t="str">
        <f>IF(LEFT(Sheet1!A34,4)="Club",MID(Sheet1!A34,7,1000),D35)</f>
        <v>Bennington Heights Tennis Club</v>
      </c>
      <c r="E34">
        <f>Sheet1!G34</f>
        <v>0</v>
      </c>
      <c r="F34">
        <f>Sheet1!H34</f>
        <v>0</v>
      </c>
      <c r="G34" t="s">
        <v>419</v>
      </c>
    </row>
    <row r="35" spans="1:7" hidden="1" x14ac:dyDescent="0.2">
      <c r="A35">
        <f>IF(Sheet1!F35="Club",1,0)</f>
        <v>0</v>
      </c>
      <c r="B35" t="b">
        <f>IF(A35,Sheet1!A35)</f>
        <v>0</v>
      </c>
      <c r="C35" t="str">
        <f>IF(LEFT(Sheet1!A35,7)="Website",MID(Sheet1!A35,10,1000),C36)</f>
        <v>http://www.benningtonheightstennis.org</v>
      </c>
      <c r="D35" t="str">
        <f>IF(LEFT(Sheet1!A35,4)="Club",MID(Sheet1!A35,7,1000),D36)</f>
        <v>Bennington Heights Tennis Club</v>
      </c>
      <c r="E35">
        <f>Sheet1!G35</f>
        <v>0</v>
      </c>
      <c r="F35">
        <f>Sheet1!H35</f>
        <v>0</v>
      </c>
      <c r="G35" t="s">
        <v>419</v>
      </c>
    </row>
    <row r="36" spans="1:7" x14ac:dyDescent="0.2">
      <c r="A36">
        <f>IF(Sheet1!F36="Club",1,0)</f>
        <v>1</v>
      </c>
      <c r="B36" t="str">
        <f>IF(A36,Sheet1!A36)</f>
        <v>Bennington Heights Park</v>
      </c>
      <c r="C36" t="str">
        <f>IF(LEFT(Sheet1!A36,7)="Website",MID(Sheet1!A36,10,1000),C37)</f>
        <v>http://www.benningtonheightstennis.org</v>
      </c>
      <c r="D36" t="str">
        <f>IF(LEFT(Sheet1!A36,4)="Club",MID(Sheet1!A36,7,1000),D37)</f>
        <v>Bennington Heights Tennis Club</v>
      </c>
      <c r="E36" t="str">
        <f>Sheet1!G36</f>
        <v>Yes</v>
      </c>
      <c r="F36">
        <f>Sheet1!H36</f>
        <v>2</v>
      </c>
      <c r="G36" t="s">
        <v>419</v>
      </c>
    </row>
    <row r="37" spans="1:7" hidden="1" x14ac:dyDescent="0.2">
      <c r="A37">
        <f>IF(Sheet1!F37="Club",1,0)</f>
        <v>0</v>
      </c>
      <c r="B37" t="b">
        <f>IF(A37,Sheet1!A37)</f>
        <v>0</v>
      </c>
      <c r="C37" t="str">
        <f>IF(LEFT(Sheet1!A37,7)="Website",MID(Sheet1!A37,10,1000),C38)</f>
        <v>http://www.benningtonheightstennis.org</v>
      </c>
      <c r="D37" t="str">
        <f>IF(LEFT(Sheet1!A37,4)="Club",MID(Sheet1!A37,7,1000),D38)</f>
        <v>Bennington Heights Tennis Club</v>
      </c>
      <c r="E37">
        <f>Sheet1!G37</f>
        <v>0</v>
      </c>
      <c r="F37">
        <f>Sheet1!H37</f>
        <v>0</v>
      </c>
      <c r="G37" t="s">
        <v>419</v>
      </c>
    </row>
    <row r="38" spans="1:7" hidden="1" x14ac:dyDescent="0.2">
      <c r="A38">
        <f>IF(Sheet1!F38="Club",1,0)</f>
        <v>0</v>
      </c>
      <c r="B38" t="b">
        <f>IF(A38,Sheet1!A38)</f>
        <v>0</v>
      </c>
      <c r="C38" t="str">
        <f>IF(LEFT(Sheet1!A38,7)="Website",MID(Sheet1!A38,10,1000),C39)</f>
        <v>http://www.benningtonheightstennis.org</v>
      </c>
      <c r="D38" t="str">
        <f>IF(LEFT(Sheet1!A38,4)="Club",MID(Sheet1!A38,7,1000),D39)</f>
        <v>Bennington Heights Tennis Club</v>
      </c>
      <c r="E38">
        <f>Sheet1!G38</f>
        <v>0</v>
      </c>
      <c r="F38">
        <f>Sheet1!H38</f>
        <v>0</v>
      </c>
      <c r="G38" t="s">
        <v>419</v>
      </c>
    </row>
    <row r="39" spans="1:7" hidden="1" x14ac:dyDescent="0.2">
      <c r="A39">
        <f>IF(Sheet1!F39="Club",1,0)</f>
        <v>0</v>
      </c>
      <c r="B39" t="b">
        <f>IF(A39,Sheet1!A39)</f>
        <v>0</v>
      </c>
      <c r="C39" t="str">
        <f>IF(LEFT(Sheet1!A39,7)="Website",MID(Sheet1!A39,10,1000),C40)</f>
        <v>http://www.benningtonheightstennis.org</v>
      </c>
      <c r="D39" t="str">
        <f>IF(LEFT(Sheet1!A39,4)="Club",MID(Sheet1!A39,7,1000),D40)</f>
        <v>Nyta Winter Tennis Club,The Don Mills Tennis Club</v>
      </c>
      <c r="E39">
        <f>Sheet1!G39</f>
        <v>0</v>
      </c>
      <c r="F39">
        <f>Sheet1!H39</f>
        <v>0</v>
      </c>
      <c r="G39" t="s">
        <v>419</v>
      </c>
    </row>
    <row r="40" spans="1:7" hidden="1" x14ac:dyDescent="0.2">
      <c r="A40">
        <f>IF(Sheet1!F40="Club",1,0)</f>
        <v>0</v>
      </c>
      <c r="B40" t="b">
        <f>IF(A40,Sheet1!A40)</f>
        <v>0</v>
      </c>
      <c r="C40" t="str">
        <f>IF(LEFT(Sheet1!A40,7)="Website",MID(Sheet1!A40,10,1000),C41)</f>
        <v>http://www.nywintertennisclub.com http://www.donmillstennisclub.com</v>
      </c>
      <c r="D40" t="str">
        <f>IF(LEFT(Sheet1!A40,4)="Club",MID(Sheet1!A40,7,1000),D41)</f>
        <v>Nyta Winter Tennis Club,The Don Mills Tennis Club</v>
      </c>
      <c r="E40">
        <f>Sheet1!G40</f>
        <v>0</v>
      </c>
      <c r="F40">
        <f>Sheet1!H40</f>
        <v>0</v>
      </c>
      <c r="G40" t="s">
        <v>419</v>
      </c>
    </row>
    <row r="41" spans="1:7" hidden="1" x14ac:dyDescent="0.2">
      <c r="A41">
        <f>IF(Sheet1!F41="Club",1,0)</f>
        <v>0</v>
      </c>
      <c r="B41" t="b">
        <f>IF(A41,Sheet1!A41)</f>
        <v>0</v>
      </c>
      <c r="C41" t="str">
        <f>IF(LEFT(Sheet1!A41,7)="Website",MID(Sheet1!A41,10,1000),C42)</f>
        <v>http://www.nywintertennisclub.com http://www.donmillstennisclub.com</v>
      </c>
      <c r="D41" t="str">
        <f>IF(LEFT(Sheet1!A41,4)="Club",MID(Sheet1!A41,7,1000),D42)</f>
        <v>Nyta Winter Tennis Club,The Don Mills Tennis Club</v>
      </c>
      <c r="E41" t="str">
        <f>Sheet1!G41</f>
        <v>Yes</v>
      </c>
      <c r="F41">
        <f>Sheet1!H41</f>
        <v>3</v>
      </c>
      <c r="G41" t="s">
        <v>419</v>
      </c>
    </row>
    <row r="42" spans="1:7" hidden="1" x14ac:dyDescent="0.2">
      <c r="A42">
        <f>IF(Sheet1!F42="Club",1,0)</f>
        <v>0</v>
      </c>
      <c r="B42" t="b">
        <f>IF(A42,Sheet1!A42)</f>
        <v>0</v>
      </c>
      <c r="C42" t="str">
        <f>IF(LEFT(Sheet1!A42,7)="Website",MID(Sheet1!A42,10,1000),C43)</f>
        <v>http://www.nywintertennisclub.com http://www.donmillstennisclub.com</v>
      </c>
      <c r="D42" t="str">
        <f>IF(LEFT(Sheet1!A42,4)="Club",MID(Sheet1!A42,7,1000),D43)</f>
        <v>Nyta Winter Tennis Club,The Don Mills Tennis Club</v>
      </c>
      <c r="E42" t="str">
        <f>Sheet1!G42</f>
        <v>Yes</v>
      </c>
      <c r="F42">
        <f>Sheet1!H42</f>
        <v>2</v>
      </c>
      <c r="G42" t="s">
        <v>419</v>
      </c>
    </row>
    <row r="43" spans="1:7" hidden="1" x14ac:dyDescent="0.2">
      <c r="A43">
        <f>IF(Sheet1!F43="Club",1,0)</f>
        <v>0</v>
      </c>
      <c r="B43" t="b">
        <f>IF(A43,Sheet1!A43)</f>
        <v>0</v>
      </c>
      <c r="C43" t="str">
        <f>IF(LEFT(Sheet1!A43,7)="Website",MID(Sheet1!A43,10,1000),C44)</f>
        <v>http://www.nywintertennisclub.com http://www.donmillstennisclub.com</v>
      </c>
      <c r="D43" t="str">
        <f>IF(LEFT(Sheet1!A43,4)="Club",MID(Sheet1!A43,7,1000),D44)</f>
        <v>Nyta Winter Tennis Club,The Don Mills Tennis Club</v>
      </c>
      <c r="E43" t="str">
        <f>Sheet1!G43</f>
        <v>Yes</v>
      </c>
      <c r="F43">
        <f>Sheet1!H43</f>
        <v>2</v>
      </c>
      <c r="G43" t="s">
        <v>419</v>
      </c>
    </row>
    <row r="44" spans="1:7" hidden="1" x14ac:dyDescent="0.2">
      <c r="A44">
        <f>IF(Sheet1!F44="Club",1,0)</f>
        <v>0</v>
      </c>
      <c r="B44" t="b">
        <f>IF(A44,Sheet1!A44)</f>
        <v>0</v>
      </c>
      <c r="C44" t="str">
        <f>IF(LEFT(Sheet1!A44,7)="Website",MID(Sheet1!A44,10,1000),C45)</f>
        <v>http://www.nywintertennisclub.com http://www.donmillstennisclub.com</v>
      </c>
      <c r="D44" t="str">
        <f>IF(LEFT(Sheet1!A44,4)="Club",MID(Sheet1!A44,7,1000),D45)</f>
        <v>Nyta Winter Tennis Club,The Don Mills Tennis Club</v>
      </c>
      <c r="E44">
        <f>Sheet1!G44</f>
        <v>0</v>
      </c>
      <c r="F44">
        <f>Sheet1!H44</f>
        <v>0</v>
      </c>
      <c r="G44" t="s">
        <v>419</v>
      </c>
    </row>
    <row r="45" spans="1:7" hidden="1" x14ac:dyDescent="0.2">
      <c r="A45">
        <f>IF(Sheet1!F45="Club",1,0)</f>
        <v>0</v>
      </c>
      <c r="B45" t="b">
        <f>IF(A45,Sheet1!A45)</f>
        <v>0</v>
      </c>
      <c r="C45" t="str">
        <f>IF(LEFT(Sheet1!A45,7)="Website",MID(Sheet1!A45,10,1000),C46)</f>
        <v>http://www.nywintertennisclub.com http://www.donmillstennisclub.com</v>
      </c>
      <c r="D45" t="str">
        <f>IF(LEFT(Sheet1!A45,4)="Club",MID(Sheet1!A45,7,1000),D46)</f>
        <v>Nyta Winter Tennis Club,The Don Mills Tennis Club</v>
      </c>
      <c r="E45">
        <f>Sheet1!G45</f>
        <v>0</v>
      </c>
      <c r="F45">
        <f>Sheet1!H45</f>
        <v>0</v>
      </c>
      <c r="G45" t="s">
        <v>419</v>
      </c>
    </row>
    <row r="46" spans="1:7" hidden="1" x14ac:dyDescent="0.2">
      <c r="A46">
        <f>IF(Sheet1!F46="Club",1,0)</f>
        <v>0</v>
      </c>
      <c r="B46" t="b">
        <f>IF(A46,Sheet1!A46)</f>
        <v>0</v>
      </c>
      <c r="C46" t="str">
        <f>IF(LEFT(Sheet1!A46,7)="Website",MID(Sheet1!A46,10,1000),C47)</f>
        <v>http://www.nywintertennisclub.com http://www.donmillstennisclub.com</v>
      </c>
      <c r="D46" t="str">
        <f>IF(LEFT(Sheet1!A46,4)="Club",MID(Sheet1!A46,7,1000),D47)</f>
        <v>Nyta Winter Tennis Club,The Don Mills Tennis Club</v>
      </c>
      <c r="E46" t="str">
        <f>Sheet1!G46</f>
        <v>No</v>
      </c>
      <c r="F46">
        <f>Sheet1!H46</f>
        <v>2</v>
      </c>
      <c r="G46" t="s">
        <v>419</v>
      </c>
    </row>
    <row r="47" spans="1:7" x14ac:dyDescent="0.2">
      <c r="A47">
        <f>IF(Sheet1!F47="Club",1,0)</f>
        <v>1</v>
      </c>
      <c r="B47" t="str">
        <f>IF(A47,Sheet1!A47)</f>
        <v>Bond Park</v>
      </c>
      <c r="C47" t="str">
        <f>IF(LEFT(Sheet1!A47,7)="Website",MID(Sheet1!A47,10,1000),C48)</f>
        <v>http://www.nywintertennisclub.com http://www.donmillstennisclub.com</v>
      </c>
      <c r="D47" t="str">
        <f>IF(LEFT(Sheet1!A47,4)="Club",MID(Sheet1!A47,7,1000),D48)</f>
        <v>Nyta Winter Tennis Club,The Don Mills Tennis Club</v>
      </c>
      <c r="E47" t="str">
        <f>Sheet1!G47</f>
        <v>Yes</v>
      </c>
      <c r="F47">
        <f>Sheet1!H47</f>
        <v>6</v>
      </c>
      <c r="G47" t="s">
        <v>419</v>
      </c>
    </row>
    <row r="48" spans="1:7" hidden="1" x14ac:dyDescent="0.2">
      <c r="A48">
        <f>IF(Sheet1!F48="Club",1,0)</f>
        <v>0</v>
      </c>
      <c r="B48" t="b">
        <f>IF(A48,Sheet1!A48)</f>
        <v>0</v>
      </c>
      <c r="C48" t="str">
        <f>IF(LEFT(Sheet1!A48,7)="Website",MID(Sheet1!A48,10,1000),C49)</f>
        <v>http://www.nywintertennisclub.com http://www.donmillstennisclub.com</v>
      </c>
      <c r="D48" t="str">
        <f>IF(LEFT(Sheet1!A48,4)="Club",MID(Sheet1!A48,7,1000),D49)</f>
        <v>Nyta Winter Tennis Club,The Don Mills Tennis Club</v>
      </c>
      <c r="E48">
        <f>Sheet1!G48</f>
        <v>0</v>
      </c>
      <c r="F48">
        <f>Sheet1!H48</f>
        <v>0</v>
      </c>
      <c r="G48" t="s">
        <v>419</v>
      </c>
    </row>
    <row r="49" spans="1:7" hidden="1" x14ac:dyDescent="0.2">
      <c r="A49">
        <f>IF(Sheet1!F49="Club",1,0)</f>
        <v>0</v>
      </c>
      <c r="B49" t="b">
        <f>IF(A49,Sheet1!A49)</f>
        <v>0</v>
      </c>
      <c r="C49" t="str">
        <f>IF(LEFT(Sheet1!A49,7)="Website",MID(Sheet1!A49,10,1000),C50)</f>
        <v>http://www.nywintertennisclub.com http://www.donmillstennisclub.com</v>
      </c>
      <c r="D49" t="str">
        <f>IF(LEFT(Sheet1!A49,4)="Club",MID(Sheet1!A49,7,1000),D50)</f>
        <v>Nyta Winter Tennis Club,The Don Mills Tennis Club</v>
      </c>
      <c r="E49">
        <f>Sheet1!G49</f>
        <v>0</v>
      </c>
      <c r="F49">
        <f>Sheet1!H49</f>
        <v>0</v>
      </c>
      <c r="G49" t="s">
        <v>419</v>
      </c>
    </row>
    <row r="50" spans="1:7" hidden="1" x14ac:dyDescent="0.2">
      <c r="A50">
        <f>IF(Sheet1!F50="Club",1,0)</f>
        <v>0</v>
      </c>
      <c r="B50" t="b">
        <f>IF(A50,Sheet1!A50)</f>
        <v>0</v>
      </c>
      <c r="C50" t="str">
        <f>IF(LEFT(Sheet1!A50,7)="Website",MID(Sheet1!A50,10,1000),C51)</f>
        <v>http://www.nywintertennisclub.com http://www.donmillstennisclub.com</v>
      </c>
      <c r="D50" t="str">
        <f>IF(LEFT(Sheet1!A50,4)="Club",MID(Sheet1!A50,7,1000),D51)</f>
        <v>Botany Hill Park</v>
      </c>
      <c r="E50">
        <f>Sheet1!G50</f>
        <v>0</v>
      </c>
      <c r="F50">
        <f>Sheet1!H50</f>
        <v>0</v>
      </c>
      <c r="G50" t="s">
        <v>419</v>
      </c>
    </row>
    <row r="51" spans="1:7" hidden="1" x14ac:dyDescent="0.2">
      <c r="A51">
        <f>IF(Sheet1!F51="Club",1,0)</f>
        <v>0</v>
      </c>
      <c r="B51" t="b">
        <f>IF(A51,Sheet1!A51)</f>
        <v>0</v>
      </c>
      <c r="C51" t="str">
        <f>IF(LEFT(Sheet1!A51,7)="Website",MID(Sheet1!A51,10,1000),C52)</f>
        <v>http://www.bridlewoodtennis.ca</v>
      </c>
      <c r="D51" t="str">
        <f>IF(LEFT(Sheet1!A51,4)="Club",MID(Sheet1!A51,7,1000),D52)</f>
        <v>Botany Hill Park</v>
      </c>
      <c r="E51">
        <f>Sheet1!G51</f>
        <v>0</v>
      </c>
      <c r="F51">
        <f>Sheet1!H51</f>
        <v>0</v>
      </c>
      <c r="G51" t="s">
        <v>419</v>
      </c>
    </row>
    <row r="52" spans="1:7" x14ac:dyDescent="0.2">
      <c r="A52">
        <f>IF(Sheet1!F52="Club",1,0)</f>
        <v>1</v>
      </c>
      <c r="B52" t="str">
        <f>IF(A52,Sheet1!A52)</f>
        <v>Botany Hill Park</v>
      </c>
      <c r="C52" t="str">
        <f>IF(LEFT(Sheet1!A52,7)="Website",MID(Sheet1!A52,10,1000),C53)</f>
        <v>http://www.bridlewoodtennis.ca</v>
      </c>
      <c r="D52" t="str">
        <f>IF(LEFT(Sheet1!A52,4)="Club",MID(Sheet1!A52,7,1000),D53)</f>
        <v>Botany Hill Park</v>
      </c>
      <c r="E52" t="str">
        <f>Sheet1!G52</f>
        <v>Yes</v>
      </c>
      <c r="F52">
        <f>Sheet1!H52</f>
        <v>4</v>
      </c>
      <c r="G52" t="s">
        <v>419</v>
      </c>
    </row>
    <row r="53" spans="1:7" hidden="1" x14ac:dyDescent="0.2">
      <c r="A53">
        <f>IF(Sheet1!F53="Club",1,0)</f>
        <v>0</v>
      </c>
      <c r="B53" t="b">
        <f>IF(A53,Sheet1!A53)</f>
        <v>0</v>
      </c>
      <c r="C53" t="str">
        <f>IF(LEFT(Sheet1!A53,7)="Website",MID(Sheet1!A53,10,1000),C54)</f>
        <v>http://www.bridlewoodtennis.ca</v>
      </c>
      <c r="D53" t="str">
        <f>IF(LEFT(Sheet1!A53,4)="Club",MID(Sheet1!A53,7,1000),D54)</f>
        <v>Botany Hill Park</v>
      </c>
      <c r="E53">
        <f>Sheet1!G53</f>
        <v>0</v>
      </c>
      <c r="F53">
        <f>Sheet1!H53</f>
        <v>0</v>
      </c>
      <c r="G53" t="s">
        <v>419</v>
      </c>
    </row>
    <row r="54" spans="1:7" hidden="1" x14ac:dyDescent="0.2">
      <c r="A54">
        <f>IF(Sheet1!F54="Club",1,0)</f>
        <v>0</v>
      </c>
      <c r="B54" t="b">
        <f>IF(A54,Sheet1!A54)</f>
        <v>0</v>
      </c>
      <c r="C54" t="str">
        <f>IF(LEFT(Sheet1!A54,7)="Website",MID(Sheet1!A54,10,1000),C55)</f>
        <v>http://www.bridlewoodtennis.ca</v>
      </c>
      <c r="D54" t="str">
        <f>IF(LEFT(Sheet1!A54,4)="Club",MID(Sheet1!A54,7,1000),D55)</f>
        <v>Botany Hill Park</v>
      </c>
      <c r="E54">
        <f>Sheet1!G54</f>
        <v>0</v>
      </c>
      <c r="F54">
        <f>Sheet1!H54</f>
        <v>0</v>
      </c>
      <c r="G54" t="s">
        <v>419</v>
      </c>
    </row>
    <row r="55" spans="1:7" x14ac:dyDescent="0.2">
      <c r="A55">
        <f>IF(Sheet1!F55="Club",1,0)</f>
        <v>1</v>
      </c>
      <c r="B55" t="str">
        <f>IF(A55,Sheet1!A55)</f>
        <v>Bridlewood Park</v>
      </c>
      <c r="C55" t="str">
        <f>IF(LEFT(Sheet1!A55,7)="Website",MID(Sheet1!A55,10,1000),C56)</f>
        <v>http://www.bridlewoodtennis.ca</v>
      </c>
      <c r="D55" t="str">
        <f>IF(LEFT(Sheet1!A55,4)="Club",MID(Sheet1!A55,7,1000),D56)</f>
        <v>Bridlewood Tennis Club</v>
      </c>
      <c r="E55" t="str">
        <f>Sheet1!G55</f>
        <v>Yes</v>
      </c>
      <c r="F55">
        <f>Sheet1!H55</f>
        <v>3</v>
      </c>
      <c r="G55" t="s">
        <v>419</v>
      </c>
    </row>
    <row r="56" spans="1:7" hidden="1" x14ac:dyDescent="0.2">
      <c r="A56">
        <f>IF(Sheet1!F56="Club",1,0)</f>
        <v>0</v>
      </c>
      <c r="B56" t="b">
        <f>IF(A56,Sheet1!A56)</f>
        <v>0</v>
      </c>
      <c r="C56" t="str">
        <f>IF(LEFT(Sheet1!A56,7)="Website",MID(Sheet1!A56,10,1000),C57)</f>
        <v>http://www.bridlewoodtennis.ca</v>
      </c>
      <c r="D56" t="str">
        <f>IF(LEFT(Sheet1!A56,4)="Club",MID(Sheet1!A56,7,1000),D57)</f>
        <v>Bridlewood Tennis Club</v>
      </c>
      <c r="E56">
        <f>Sheet1!G56</f>
        <v>0</v>
      </c>
      <c r="F56">
        <f>Sheet1!H56</f>
        <v>0</v>
      </c>
      <c r="G56" t="s">
        <v>419</v>
      </c>
    </row>
    <row r="57" spans="1:7" hidden="1" x14ac:dyDescent="0.2">
      <c r="A57">
        <f>IF(Sheet1!F57="Club",1,0)</f>
        <v>0</v>
      </c>
      <c r="B57" t="b">
        <f>IF(A57,Sheet1!A57)</f>
        <v>0</v>
      </c>
      <c r="C57" t="str">
        <f>IF(LEFT(Sheet1!A57,7)="Website",MID(Sheet1!A57,10,1000),C58)</f>
        <v>http://www.bridlewoodtennis.ca</v>
      </c>
      <c r="D57" t="str">
        <f>IF(LEFT(Sheet1!A57,4)="Club",MID(Sheet1!A57,7,1000),D58)</f>
        <v>Bridlewood Tennis Club</v>
      </c>
      <c r="E57">
        <f>Sheet1!G57</f>
        <v>0</v>
      </c>
      <c r="F57">
        <f>Sheet1!H57</f>
        <v>0</v>
      </c>
      <c r="G57" t="s">
        <v>419</v>
      </c>
    </row>
    <row r="58" spans="1:7" hidden="1" x14ac:dyDescent="0.2">
      <c r="A58">
        <f>IF(Sheet1!F58="Club",1,0)</f>
        <v>0</v>
      </c>
      <c r="B58" t="b">
        <f>IF(A58,Sheet1!A58)</f>
        <v>0</v>
      </c>
      <c r="C58" t="str">
        <f>IF(LEFT(Sheet1!A58,7)="Website",MID(Sheet1!A58,10,1000),C59)</f>
        <v>http://www.bridlewoodtennis.ca</v>
      </c>
      <c r="D58" t="str">
        <f>IF(LEFT(Sheet1!A58,4)="Club",MID(Sheet1!A58,7,1000),D59)</f>
        <v>O'Connor Hills Tennis Club</v>
      </c>
      <c r="E58">
        <f>Sheet1!G58</f>
        <v>0</v>
      </c>
      <c r="F58">
        <f>Sheet1!H58</f>
        <v>0</v>
      </c>
      <c r="G58" t="s">
        <v>419</v>
      </c>
    </row>
    <row r="59" spans="1:7" hidden="1" x14ac:dyDescent="0.2">
      <c r="A59">
        <f>IF(Sheet1!F59="Club",1,0)</f>
        <v>0</v>
      </c>
      <c r="B59" t="b">
        <f>IF(A59,Sheet1!A59)</f>
        <v>0</v>
      </c>
      <c r="C59" t="str">
        <f>IF(LEFT(Sheet1!A59,7)="Website",MID(Sheet1!A59,10,1000),C60)</f>
        <v>http://www.oconnorhillstennis.com</v>
      </c>
      <c r="D59" t="str">
        <f>IF(LEFT(Sheet1!A59,4)="Club",MID(Sheet1!A59,7,1000),D60)</f>
        <v>O'Connor Hills Tennis Club</v>
      </c>
      <c r="E59">
        <f>Sheet1!G59</f>
        <v>0</v>
      </c>
      <c r="F59">
        <f>Sheet1!H59</f>
        <v>0</v>
      </c>
      <c r="G59" t="s">
        <v>419</v>
      </c>
    </row>
    <row r="60" spans="1:7" x14ac:dyDescent="0.2">
      <c r="A60">
        <f>IF(Sheet1!F60="Club",1,0)</f>
        <v>1</v>
      </c>
      <c r="B60" t="str">
        <f>IF(A60,Sheet1!A60)</f>
        <v>Broadlands Park</v>
      </c>
      <c r="C60" t="str">
        <f>IF(LEFT(Sheet1!A60,7)="Website",MID(Sheet1!A60,10,1000),C61)</f>
        <v>http://www.oconnorhillstennis.com</v>
      </c>
      <c r="D60" t="str">
        <f>IF(LEFT(Sheet1!A60,4)="Club",MID(Sheet1!A60,7,1000),D61)</f>
        <v>O'Connor Hills Tennis Club</v>
      </c>
      <c r="E60" t="str">
        <f>Sheet1!G60</f>
        <v>Yes</v>
      </c>
      <c r="F60">
        <f>Sheet1!H60</f>
        <v>4</v>
      </c>
      <c r="G60" t="s">
        <v>419</v>
      </c>
    </row>
    <row r="61" spans="1:7" hidden="1" x14ac:dyDescent="0.2">
      <c r="A61">
        <f>IF(Sheet1!F61="Club",1,0)</f>
        <v>0</v>
      </c>
      <c r="B61" t="b">
        <f>IF(A61,Sheet1!A61)</f>
        <v>0</v>
      </c>
      <c r="C61" t="str">
        <f>IF(LEFT(Sheet1!A61,7)="Website",MID(Sheet1!A61,10,1000),C62)</f>
        <v>http://www.oconnorhillstennis.com</v>
      </c>
      <c r="D61" t="str">
        <f>IF(LEFT(Sheet1!A61,4)="Club",MID(Sheet1!A61,7,1000),D62)</f>
        <v>O'Connor Hills Tennis Club</v>
      </c>
      <c r="E61">
        <f>Sheet1!G61</f>
        <v>0</v>
      </c>
      <c r="F61">
        <f>Sheet1!H61</f>
        <v>0</v>
      </c>
      <c r="G61" t="s">
        <v>419</v>
      </c>
    </row>
    <row r="62" spans="1:7" hidden="1" x14ac:dyDescent="0.2">
      <c r="A62">
        <f>IF(Sheet1!F62="Club",1,0)</f>
        <v>0</v>
      </c>
      <c r="B62" t="b">
        <f>IF(A62,Sheet1!A62)</f>
        <v>0</v>
      </c>
      <c r="C62" t="str">
        <f>IF(LEFT(Sheet1!A62,7)="Website",MID(Sheet1!A62,10,1000),C63)</f>
        <v>http://www.oconnorhillstennis.com</v>
      </c>
      <c r="D62" t="str">
        <f>IF(LEFT(Sheet1!A62,4)="Club",MID(Sheet1!A62,7,1000),D63)</f>
        <v>O'Connor Hills Tennis Club</v>
      </c>
      <c r="E62">
        <f>Sheet1!G62</f>
        <v>0</v>
      </c>
      <c r="F62">
        <f>Sheet1!H62</f>
        <v>0</v>
      </c>
      <c r="G62" t="s">
        <v>419</v>
      </c>
    </row>
    <row r="63" spans="1:7" hidden="1" x14ac:dyDescent="0.2">
      <c r="A63">
        <f>IF(Sheet1!F63="Club",1,0)</f>
        <v>0</v>
      </c>
      <c r="B63" t="b">
        <f>IF(A63,Sheet1!A63)</f>
        <v>0</v>
      </c>
      <c r="C63" t="str">
        <f>IF(LEFT(Sheet1!A63,7)="Website",MID(Sheet1!A63,10,1000),C64)</f>
        <v>http://www.oconnorhillstennis.com</v>
      </c>
      <c r="D63" t="str">
        <f>IF(LEFT(Sheet1!A63,4)="Club",MID(Sheet1!A63,7,1000),D64)</f>
        <v>Parkway Valley Tennis Club</v>
      </c>
      <c r="E63">
        <f>Sheet1!G63</f>
        <v>0</v>
      </c>
      <c r="F63">
        <f>Sheet1!H63</f>
        <v>0</v>
      </c>
      <c r="G63" t="s">
        <v>419</v>
      </c>
    </row>
    <row r="64" spans="1:7" hidden="1" x14ac:dyDescent="0.2">
      <c r="A64">
        <f>IF(Sheet1!F64="Club",1,0)</f>
        <v>0</v>
      </c>
      <c r="B64" t="b">
        <f>IF(A64,Sheet1!A64)</f>
        <v>0</v>
      </c>
      <c r="C64" t="str">
        <f>IF(LEFT(Sheet1!A64,7)="Website",MID(Sheet1!A64,10,1000),C65)</f>
        <v>http://www.pvtc.ca</v>
      </c>
      <c r="D64" t="str">
        <f>IF(LEFT(Sheet1!A64,4)="Club",MID(Sheet1!A64,7,1000),D65)</f>
        <v>Parkway Valley Tennis Club</v>
      </c>
      <c r="E64">
        <f>Sheet1!G64</f>
        <v>0</v>
      </c>
      <c r="F64">
        <f>Sheet1!H64</f>
        <v>0</v>
      </c>
      <c r="G64" t="s">
        <v>419</v>
      </c>
    </row>
    <row r="65" spans="1:7" hidden="1" x14ac:dyDescent="0.2">
      <c r="A65">
        <f>IF(Sheet1!F65="Club",1,0)</f>
        <v>0</v>
      </c>
      <c r="B65" t="b">
        <f>IF(A65,Sheet1!A65)</f>
        <v>0</v>
      </c>
      <c r="C65" t="str">
        <f>IF(LEFT(Sheet1!A65,7)="Website",MID(Sheet1!A65,10,1000),C66)</f>
        <v>http://www.pvtc.ca</v>
      </c>
      <c r="D65" t="str">
        <f>IF(LEFT(Sheet1!A65,4)="Club",MID(Sheet1!A65,7,1000),D66)</f>
        <v>Parkway Valley Tennis Club</v>
      </c>
      <c r="E65" t="str">
        <f>Sheet1!G65</f>
        <v>Yes</v>
      </c>
      <c r="F65">
        <f>Sheet1!H65</f>
        <v>3</v>
      </c>
      <c r="G65" t="s">
        <v>419</v>
      </c>
    </row>
    <row r="66" spans="1:7" hidden="1" x14ac:dyDescent="0.2">
      <c r="A66">
        <f>IF(Sheet1!F66="Club",1,0)</f>
        <v>0</v>
      </c>
      <c r="B66" t="b">
        <f>IF(A66,Sheet1!A66)</f>
        <v>0</v>
      </c>
      <c r="C66" t="str">
        <f>IF(LEFT(Sheet1!A66,7)="Website",MID(Sheet1!A66,10,1000),C67)</f>
        <v>http://www.pvtc.ca</v>
      </c>
      <c r="D66" t="str">
        <f>IF(LEFT(Sheet1!A66,4)="Club",MID(Sheet1!A66,7,1000),D67)</f>
        <v>Parkway Valley Tennis Club</v>
      </c>
      <c r="E66" t="str">
        <f>Sheet1!G66</f>
        <v>No</v>
      </c>
      <c r="F66">
        <f>Sheet1!H66</f>
        <v>2</v>
      </c>
      <c r="G66" t="s">
        <v>419</v>
      </c>
    </row>
    <row r="67" spans="1:7" x14ac:dyDescent="0.2">
      <c r="A67">
        <f>IF(Sheet1!F67="Club",1,0)</f>
        <v>1</v>
      </c>
      <c r="B67" t="str">
        <f>IF(A67,Sheet1!A67)</f>
        <v>Cassandra Park</v>
      </c>
      <c r="C67" t="str">
        <f>IF(LEFT(Sheet1!A67,7)="Website",MID(Sheet1!A67,10,1000),C68)</f>
        <v>http://www.pvtc.ca</v>
      </c>
      <c r="D67" t="str">
        <f>IF(LEFT(Sheet1!A67,4)="Club",MID(Sheet1!A67,7,1000),D68)</f>
        <v>Parkway Valley Tennis Club</v>
      </c>
      <c r="E67" t="str">
        <f>Sheet1!G67</f>
        <v>Yes</v>
      </c>
      <c r="F67">
        <f>Sheet1!H67</f>
        <v>4</v>
      </c>
      <c r="G67" t="s">
        <v>419</v>
      </c>
    </row>
    <row r="68" spans="1:7" hidden="1" x14ac:dyDescent="0.2">
      <c r="A68">
        <f>IF(Sheet1!F68="Club",1,0)</f>
        <v>0</v>
      </c>
      <c r="B68" t="b">
        <f>IF(A68,Sheet1!A68)</f>
        <v>0</v>
      </c>
      <c r="C68" t="str">
        <f>IF(LEFT(Sheet1!A68,7)="Website",MID(Sheet1!A68,10,1000),C69)</f>
        <v>http://www.pvtc.ca</v>
      </c>
      <c r="D68" t="str">
        <f>IF(LEFT(Sheet1!A68,4)="Club",MID(Sheet1!A68,7,1000),D69)</f>
        <v>Parkway Valley Tennis Club</v>
      </c>
      <c r="E68">
        <f>Sheet1!G68</f>
        <v>0</v>
      </c>
      <c r="F68">
        <f>Sheet1!H68</f>
        <v>0</v>
      </c>
      <c r="G68" t="s">
        <v>419</v>
      </c>
    </row>
    <row r="69" spans="1:7" hidden="1" x14ac:dyDescent="0.2">
      <c r="A69">
        <f>IF(Sheet1!F69="Club",1,0)</f>
        <v>0</v>
      </c>
      <c r="B69" t="b">
        <f>IF(A69,Sheet1!A69)</f>
        <v>0</v>
      </c>
      <c r="C69" t="str">
        <f>IF(LEFT(Sheet1!A69,7)="Website",MID(Sheet1!A69,10,1000),C70)</f>
        <v>http://www.pvtc.ca</v>
      </c>
      <c r="D69" t="str">
        <f>IF(LEFT(Sheet1!A69,4)="Club",MID(Sheet1!A69,7,1000),D70)</f>
        <v>Parkway Valley Tennis Club</v>
      </c>
      <c r="E69">
        <f>Sheet1!G69</f>
        <v>0</v>
      </c>
      <c r="F69">
        <f>Sheet1!H69</f>
        <v>0</v>
      </c>
      <c r="G69" t="s">
        <v>419</v>
      </c>
    </row>
    <row r="70" spans="1:7" hidden="1" x14ac:dyDescent="0.2">
      <c r="A70">
        <f>IF(Sheet1!F70="Club",1,0)</f>
        <v>0</v>
      </c>
      <c r="B70" t="b">
        <f>IF(A70,Sheet1!A70)</f>
        <v>0</v>
      </c>
      <c r="C70" t="str">
        <f>IF(LEFT(Sheet1!A70,7)="Website",MID(Sheet1!A70,10,1000),C71)</f>
        <v>http://www.pvtc.ca</v>
      </c>
      <c r="D70" t="str">
        <f>IF(LEFT(Sheet1!A70,4)="Club",MID(Sheet1!A70,7,1000),D71)</f>
        <v>Charlottetown Tennis Club</v>
      </c>
      <c r="E70">
        <f>Sheet1!G70</f>
        <v>0</v>
      </c>
      <c r="F70">
        <f>Sheet1!H70</f>
        <v>0</v>
      </c>
      <c r="G70" t="s">
        <v>419</v>
      </c>
    </row>
    <row r="71" spans="1:7" hidden="1" x14ac:dyDescent="0.2">
      <c r="A71">
        <f>IF(Sheet1!F71="Club",1,0)</f>
        <v>0</v>
      </c>
      <c r="B71" t="b">
        <f>IF(A71,Sheet1!A71)</f>
        <v>0</v>
      </c>
      <c r="C71" t="str">
        <f>IF(LEFT(Sheet1!A71,7)="Website",MID(Sheet1!A71,10,1000),C72)</f>
        <v>http://www.charlottetowntennis.com</v>
      </c>
      <c r="D71" t="str">
        <f>IF(LEFT(Sheet1!A71,4)="Club",MID(Sheet1!A71,7,1000),D72)</f>
        <v>Charlottetown Tennis Club</v>
      </c>
      <c r="E71">
        <f>Sheet1!G71</f>
        <v>0</v>
      </c>
      <c r="F71">
        <f>Sheet1!H71</f>
        <v>0</v>
      </c>
      <c r="G71" t="s">
        <v>419</v>
      </c>
    </row>
    <row r="72" spans="1:7" hidden="1" x14ac:dyDescent="0.2">
      <c r="A72">
        <f>IF(Sheet1!F72="Club",1,0)</f>
        <v>0</v>
      </c>
      <c r="B72" t="b">
        <f>IF(A72,Sheet1!A72)</f>
        <v>0</v>
      </c>
      <c r="C72" t="str">
        <f>IF(LEFT(Sheet1!A72,7)="Website",MID(Sheet1!A72,10,1000),C73)</f>
        <v>http://www.charlottetowntennis.com</v>
      </c>
      <c r="D72" t="str">
        <f>IF(LEFT(Sheet1!A72,4)="Club",MID(Sheet1!A72,7,1000),D73)</f>
        <v>Charlottetown Tennis Club</v>
      </c>
      <c r="E72" t="str">
        <f>Sheet1!G72</f>
        <v>Yes</v>
      </c>
      <c r="F72">
        <f>Sheet1!H72</f>
        <v>4</v>
      </c>
      <c r="G72" t="s">
        <v>419</v>
      </c>
    </row>
    <row r="73" spans="1:7" hidden="1" x14ac:dyDescent="0.2">
      <c r="A73">
        <f>IF(Sheet1!F73="Club",1,0)</f>
        <v>0</v>
      </c>
      <c r="B73" t="b">
        <f>IF(A73,Sheet1!A73)</f>
        <v>0</v>
      </c>
      <c r="C73" t="str">
        <f>IF(LEFT(Sheet1!A73,7)="Website",MID(Sheet1!A73,10,1000),C74)</f>
        <v>http://www.charlottetowntennis.com</v>
      </c>
      <c r="D73" t="str">
        <f>IF(LEFT(Sheet1!A73,4)="Club",MID(Sheet1!A73,7,1000),D74)</f>
        <v>Charlottetown Tennis Club</v>
      </c>
      <c r="E73" t="str">
        <f>Sheet1!G73</f>
        <v>No</v>
      </c>
      <c r="F73">
        <f>Sheet1!H73</f>
        <v>2</v>
      </c>
      <c r="G73" t="s">
        <v>419</v>
      </c>
    </row>
    <row r="74" spans="1:7" hidden="1" x14ac:dyDescent="0.2">
      <c r="A74">
        <f>IF(Sheet1!F74="Club",1,0)</f>
        <v>0</v>
      </c>
      <c r="B74" t="b">
        <f>IF(A74,Sheet1!A74)</f>
        <v>0</v>
      </c>
      <c r="C74" t="str">
        <f>IF(LEFT(Sheet1!A74,7)="Website",MID(Sheet1!A74,10,1000),C75)</f>
        <v>http://www.charlottetowntennis.com</v>
      </c>
      <c r="D74" t="str">
        <f>IF(LEFT(Sheet1!A74,4)="Club",MID(Sheet1!A74,7,1000),D75)</f>
        <v>Charlottetown Tennis Club</v>
      </c>
      <c r="E74" t="str">
        <f>Sheet1!G74</f>
        <v>No</v>
      </c>
      <c r="F74">
        <f>Sheet1!H74</f>
        <v>2</v>
      </c>
      <c r="G74" t="s">
        <v>419</v>
      </c>
    </row>
    <row r="75" spans="1:7" hidden="1" x14ac:dyDescent="0.2">
      <c r="A75">
        <f>IF(Sheet1!F75="Club",1,0)</f>
        <v>0</v>
      </c>
      <c r="B75" t="b">
        <f>IF(A75,Sheet1!A75)</f>
        <v>0</v>
      </c>
      <c r="C75" t="str">
        <f>IF(LEFT(Sheet1!A75,7)="Website",MID(Sheet1!A75,10,1000),C76)</f>
        <v>http://www.charlottetowntennis.com</v>
      </c>
      <c r="D75" t="str">
        <f>IF(LEFT(Sheet1!A75,4)="Club",MID(Sheet1!A75,7,1000),D76)</f>
        <v>Charlottetown Tennis Club</v>
      </c>
      <c r="E75">
        <f>Sheet1!G75</f>
        <v>0</v>
      </c>
      <c r="F75">
        <f>Sheet1!H75</f>
        <v>0</v>
      </c>
      <c r="G75" t="s">
        <v>419</v>
      </c>
    </row>
    <row r="76" spans="1:7" hidden="1" x14ac:dyDescent="0.2">
      <c r="A76">
        <f>IF(Sheet1!F76="Club",1,0)</f>
        <v>0</v>
      </c>
      <c r="B76" t="b">
        <f>IF(A76,Sheet1!A76)</f>
        <v>0</v>
      </c>
      <c r="C76" t="str">
        <f>IF(LEFT(Sheet1!A76,7)="Website",MID(Sheet1!A76,10,1000),C77)</f>
        <v>http://www.charlottetowntennis.com</v>
      </c>
      <c r="D76" t="str">
        <f>IF(LEFT(Sheet1!A76,4)="Club",MID(Sheet1!A76,7,1000),D77)</f>
        <v>Charlottetown Tennis Club</v>
      </c>
      <c r="E76">
        <f>Sheet1!G76</f>
        <v>0</v>
      </c>
      <c r="F76">
        <f>Sheet1!H76</f>
        <v>0</v>
      </c>
      <c r="G76" t="s">
        <v>419</v>
      </c>
    </row>
    <row r="77" spans="1:7" x14ac:dyDescent="0.2">
      <c r="A77">
        <f>IF(Sheet1!F77="Club",1,0)</f>
        <v>1</v>
      </c>
      <c r="B77" t="str">
        <f>IF(A77,Sheet1!A77)</f>
        <v>Charlottetown Park</v>
      </c>
      <c r="C77" t="str">
        <f>IF(LEFT(Sheet1!A77,7)="Website",MID(Sheet1!A77,10,1000),C78)</f>
        <v>http://www.charlottetowntennis.com</v>
      </c>
      <c r="D77" t="str">
        <f>IF(LEFT(Sheet1!A77,4)="Club",MID(Sheet1!A77,7,1000),D78)</f>
        <v>Charlottetown Tennis Club</v>
      </c>
      <c r="E77" t="str">
        <f>Sheet1!G77</f>
        <v>Yes</v>
      </c>
      <c r="F77">
        <f>Sheet1!H77</f>
        <v>3</v>
      </c>
      <c r="G77" t="s">
        <v>419</v>
      </c>
    </row>
    <row r="78" spans="1:7" hidden="1" x14ac:dyDescent="0.2">
      <c r="A78">
        <f>IF(Sheet1!F78="Club",1,0)</f>
        <v>0</v>
      </c>
      <c r="B78" t="b">
        <f>IF(A78,Sheet1!A78)</f>
        <v>0</v>
      </c>
      <c r="C78" t="str">
        <f>IF(LEFT(Sheet1!A78,7)="Website",MID(Sheet1!A78,10,1000),C79)</f>
        <v>http://www.charlottetowntennis.com</v>
      </c>
      <c r="D78" t="str">
        <f>IF(LEFT(Sheet1!A78,4)="Club",MID(Sheet1!A78,7,1000),D79)</f>
        <v>Charlottetown Tennis Club</v>
      </c>
      <c r="E78">
        <f>Sheet1!G78</f>
        <v>0</v>
      </c>
      <c r="F78">
        <f>Sheet1!H78</f>
        <v>0</v>
      </c>
      <c r="G78" t="s">
        <v>419</v>
      </c>
    </row>
    <row r="79" spans="1:7" hidden="1" x14ac:dyDescent="0.2">
      <c r="A79">
        <f>IF(Sheet1!F79="Club",1,0)</f>
        <v>0</v>
      </c>
      <c r="B79" t="b">
        <f>IF(A79,Sheet1!A79)</f>
        <v>0</v>
      </c>
      <c r="C79" t="str">
        <f>IF(LEFT(Sheet1!A79,7)="Website",MID(Sheet1!A79,10,1000),C80)</f>
        <v>http://www.charlottetowntennis.com</v>
      </c>
      <c r="D79" t="str">
        <f>IF(LEFT(Sheet1!A79,4)="Club",MID(Sheet1!A79,7,1000),D80)</f>
        <v>Charlottetown Tennis Club</v>
      </c>
      <c r="E79">
        <f>Sheet1!G79</f>
        <v>0</v>
      </c>
      <c r="F79">
        <f>Sheet1!H79</f>
        <v>0</v>
      </c>
      <c r="G79" t="s">
        <v>419</v>
      </c>
    </row>
    <row r="80" spans="1:7" hidden="1" x14ac:dyDescent="0.2">
      <c r="A80">
        <f>IF(Sheet1!F80="Club",1,0)</f>
        <v>0</v>
      </c>
      <c r="B80" t="b">
        <f>IF(A80,Sheet1!A80)</f>
        <v>0</v>
      </c>
      <c r="C80" t="str">
        <f>IF(LEFT(Sheet1!A80,7)="Website",MID(Sheet1!A80,10,1000),C81)</f>
        <v>http://www.charlottetowntennis.com</v>
      </c>
      <c r="D80" t="str">
        <f>IF(LEFT(Sheet1!A80,4)="Club",MID(Sheet1!A80,7,1000),D81)</f>
        <v>Pleasantview Tennis Club</v>
      </c>
      <c r="E80">
        <f>Sheet1!G80</f>
        <v>0</v>
      </c>
      <c r="F80">
        <f>Sheet1!H80</f>
        <v>0</v>
      </c>
      <c r="G80" t="s">
        <v>419</v>
      </c>
    </row>
    <row r="81" spans="1:7" hidden="1" x14ac:dyDescent="0.2">
      <c r="A81">
        <f>IF(Sheet1!F81="Club",1,0)</f>
        <v>0</v>
      </c>
      <c r="B81" t="b">
        <f>IF(A81,Sheet1!A81)</f>
        <v>0</v>
      </c>
      <c r="C81" t="str">
        <f>IF(LEFT(Sheet1!A81,7)="Website",MID(Sheet1!A81,10,1000),C82)</f>
        <v>http://www.pleasantviewtennis.com</v>
      </c>
      <c r="D81" t="str">
        <f>IF(LEFT(Sheet1!A81,4)="Club",MID(Sheet1!A81,7,1000),D82)</f>
        <v>Pleasantview Tennis Club</v>
      </c>
      <c r="E81">
        <f>Sheet1!G81</f>
        <v>0</v>
      </c>
      <c r="F81">
        <f>Sheet1!H81</f>
        <v>0</v>
      </c>
      <c r="G81" t="s">
        <v>419</v>
      </c>
    </row>
    <row r="82" spans="1:7" hidden="1" x14ac:dyDescent="0.2">
      <c r="A82">
        <f>IF(Sheet1!F82="Club",1,0)</f>
        <v>0</v>
      </c>
      <c r="B82" t="b">
        <f>IF(A82,Sheet1!A82)</f>
        <v>0</v>
      </c>
      <c r="C82" t="str">
        <f>IF(LEFT(Sheet1!A82,7)="Website",MID(Sheet1!A82,10,1000),C83)</f>
        <v>http://www.pleasantviewtennis.com</v>
      </c>
      <c r="D82" t="str">
        <f>IF(LEFT(Sheet1!A82,4)="Club",MID(Sheet1!A82,7,1000),D83)</f>
        <v>Pleasantview Tennis Club</v>
      </c>
      <c r="E82" t="str">
        <f>Sheet1!G82</f>
        <v>No</v>
      </c>
      <c r="F82">
        <f>Sheet1!H82</f>
        <v>2</v>
      </c>
      <c r="G82" t="s">
        <v>419</v>
      </c>
    </row>
    <row r="83" spans="1:7" hidden="1" x14ac:dyDescent="0.2">
      <c r="A83">
        <f>IF(Sheet1!F83="Club",1,0)</f>
        <v>0</v>
      </c>
      <c r="B83" t="b">
        <f>IF(A83,Sheet1!A83)</f>
        <v>0</v>
      </c>
      <c r="C83" t="str">
        <f>IF(LEFT(Sheet1!A83,7)="Website",MID(Sheet1!A83,10,1000),C84)</f>
        <v>http://www.pleasantviewtennis.com</v>
      </c>
      <c r="D83" t="str">
        <f>IF(LEFT(Sheet1!A83,4)="Club",MID(Sheet1!A83,7,1000),D84)</f>
        <v>Pleasantview Tennis Club</v>
      </c>
      <c r="E83" t="str">
        <f>Sheet1!G83</f>
        <v>No</v>
      </c>
      <c r="F83">
        <f>Sheet1!H83</f>
        <v>3</v>
      </c>
      <c r="G83" t="s">
        <v>419</v>
      </c>
    </row>
    <row r="84" spans="1:7" hidden="1" x14ac:dyDescent="0.2">
      <c r="A84">
        <f>IF(Sheet1!F84="Club",1,0)</f>
        <v>0</v>
      </c>
      <c r="B84" t="b">
        <f>IF(A84,Sheet1!A84)</f>
        <v>0</v>
      </c>
      <c r="C84" t="str">
        <f>IF(LEFT(Sheet1!A84,7)="Website",MID(Sheet1!A84,10,1000),C85)</f>
        <v>http://www.pleasantviewtennis.com</v>
      </c>
      <c r="D84" t="str">
        <f>IF(LEFT(Sheet1!A84,4)="Club",MID(Sheet1!A84,7,1000),D85)</f>
        <v>Pleasantview Tennis Club</v>
      </c>
      <c r="E84" t="str">
        <f>Sheet1!G84</f>
        <v>No</v>
      </c>
      <c r="F84">
        <f>Sheet1!H84</f>
        <v>3</v>
      </c>
      <c r="G84" t="s">
        <v>419</v>
      </c>
    </row>
    <row r="85" spans="1:7" x14ac:dyDescent="0.2">
      <c r="A85">
        <f>IF(Sheet1!F85="Club",1,0)</f>
        <v>1</v>
      </c>
      <c r="B85" t="str">
        <f>IF(A85,Sheet1!A85)</f>
        <v>Clydesdale Park</v>
      </c>
      <c r="C85" t="str">
        <f>IF(LEFT(Sheet1!A85,7)="Website",MID(Sheet1!A85,10,1000),C86)</f>
        <v>http://www.pleasantviewtennis.com</v>
      </c>
      <c r="D85" t="str">
        <f>IF(LEFT(Sheet1!A85,4)="Club",MID(Sheet1!A85,7,1000),D86)</f>
        <v>Pleasantview Tennis Club</v>
      </c>
      <c r="E85" t="str">
        <f>Sheet1!G85</f>
        <v>Yes</v>
      </c>
      <c r="F85">
        <f>Sheet1!H85</f>
        <v>4</v>
      </c>
      <c r="G85" t="s">
        <v>419</v>
      </c>
    </row>
    <row r="86" spans="1:7" hidden="1" x14ac:dyDescent="0.2">
      <c r="A86">
        <f>IF(Sheet1!F86="Club",1,0)</f>
        <v>0</v>
      </c>
      <c r="B86" t="b">
        <f>IF(A86,Sheet1!A86)</f>
        <v>0</v>
      </c>
      <c r="C86" t="str">
        <f>IF(LEFT(Sheet1!A86,7)="Website",MID(Sheet1!A86,10,1000),C87)</f>
        <v>http://www.pleasantviewtennis.com</v>
      </c>
      <c r="D86" t="str">
        <f>IF(LEFT(Sheet1!A86,4)="Club",MID(Sheet1!A86,7,1000),D87)</f>
        <v>Pleasantview Tennis Club</v>
      </c>
      <c r="E86">
        <f>Sheet1!G86</f>
        <v>0</v>
      </c>
      <c r="F86">
        <f>Sheet1!H86</f>
        <v>0</v>
      </c>
      <c r="G86" t="s">
        <v>419</v>
      </c>
    </row>
    <row r="87" spans="1:7" hidden="1" x14ac:dyDescent="0.2">
      <c r="A87">
        <f>IF(Sheet1!F87="Club",1,0)</f>
        <v>0</v>
      </c>
      <c r="B87" t="b">
        <f>IF(A87,Sheet1!A87)</f>
        <v>0</v>
      </c>
      <c r="C87" t="str">
        <f>IF(LEFT(Sheet1!A87,7)="Website",MID(Sheet1!A87,10,1000),C88)</f>
        <v>http://www.pleasantviewtennis.com</v>
      </c>
      <c r="D87" t="str">
        <f>IF(LEFT(Sheet1!A87,4)="Club",MID(Sheet1!A87,7,1000),D88)</f>
        <v>Pleasantview Tennis Club</v>
      </c>
      <c r="E87">
        <f>Sheet1!G87</f>
        <v>0</v>
      </c>
      <c r="F87">
        <f>Sheet1!H87</f>
        <v>0</v>
      </c>
      <c r="G87" t="s">
        <v>419</v>
      </c>
    </row>
    <row r="88" spans="1:7" hidden="1" x14ac:dyDescent="0.2">
      <c r="A88">
        <f>IF(Sheet1!F88="Club",1,0)</f>
        <v>0</v>
      </c>
      <c r="B88" t="b">
        <f>IF(A88,Sheet1!A88)</f>
        <v>0</v>
      </c>
      <c r="C88" t="str">
        <f>IF(LEFT(Sheet1!A88,7)="Website",MID(Sheet1!A88,10,1000),C89)</f>
        <v>http://www.pleasantviewtennis.com</v>
      </c>
      <c r="D88" t="str">
        <f>IF(LEFT(Sheet1!A88,4)="Club",MID(Sheet1!A88,7,1000),D89)</f>
        <v>Centennial Tennis Club</v>
      </c>
      <c r="E88">
        <f>Sheet1!G88</f>
        <v>0</v>
      </c>
      <c r="F88">
        <f>Sheet1!H88</f>
        <v>0</v>
      </c>
      <c r="G88" t="s">
        <v>419</v>
      </c>
    </row>
    <row r="89" spans="1:7" hidden="1" x14ac:dyDescent="0.2">
      <c r="A89">
        <f>IF(Sheet1!F89="Club",1,0)</f>
        <v>0</v>
      </c>
      <c r="B89" t="b">
        <f>IF(A89,Sheet1!A89)</f>
        <v>0</v>
      </c>
      <c r="C89" t="str">
        <f>IF(LEFT(Sheet1!A89,7)="Website",MID(Sheet1!A89,10,1000),C90)</f>
        <v>http://www.hillcresttennisclub.ca</v>
      </c>
      <c r="D89" t="str">
        <f>IF(LEFT(Sheet1!A89,4)="Club",MID(Sheet1!A89,7,1000),D90)</f>
        <v>Centennial Tennis Club</v>
      </c>
      <c r="E89">
        <f>Sheet1!G89</f>
        <v>0</v>
      </c>
      <c r="F89">
        <f>Sheet1!H89</f>
        <v>0</v>
      </c>
      <c r="G89" t="s">
        <v>419</v>
      </c>
    </row>
    <row r="90" spans="1:7" hidden="1" x14ac:dyDescent="0.2">
      <c r="A90">
        <f>IF(Sheet1!F90="Club",1,0)</f>
        <v>0</v>
      </c>
      <c r="B90" t="b">
        <f>IF(A90,Sheet1!A90)</f>
        <v>0</v>
      </c>
      <c r="C90" t="str">
        <f>IF(LEFT(Sheet1!A90,7)="Website",MID(Sheet1!A90,10,1000),C91)</f>
        <v>http://www.hillcresttennisclub.ca</v>
      </c>
      <c r="D90" t="str">
        <f>IF(LEFT(Sheet1!A90,4)="Club",MID(Sheet1!A90,7,1000),D91)</f>
        <v>Centennial Tennis Club</v>
      </c>
      <c r="E90" t="str">
        <f>Sheet1!G90</f>
        <v>No</v>
      </c>
      <c r="F90">
        <f>Sheet1!H90</f>
        <v>2</v>
      </c>
      <c r="G90" t="s">
        <v>419</v>
      </c>
    </row>
    <row r="91" spans="1:7" x14ac:dyDescent="0.2">
      <c r="A91">
        <f>IF(Sheet1!F91="Club",1,0)</f>
        <v>1</v>
      </c>
      <c r="B91" t="str">
        <f>IF(A91,Sheet1!A91)</f>
        <v>Confederation Park</v>
      </c>
      <c r="C91" t="str">
        <f>IF(LEFT(Sheet1!A91,7)="Website",MID(Sheet1!A91,10,1000),C92)</f>
        <v>http://www.hillcresttennisclub.ca</v>
      </c>
      <c r="D91" t="str">
        <f>IF(LEFT(Sheet1!A91,4)="Club",MID(Sheet1!A91,7,1000),D92)</f>
        <v>Centennial Tennis Club</v>
      </c>
      <c r="E91" t="str">
        <f>Sheet1!G91</f>
        <v>Yes</v>
      </c>
      <c r="F91">
        <f>Sheet1!H91</f>
        <v>3</v>
      </c>
      <c r="G91" t="s">
        <v>419</v>
      </c>
    </row>
    <row r="92" spans="1:7" hidden="1" x14ac:dyDescent="0.2">
      <c r="A92">
        <f>IF(Sheet1!F92="Club",1,0)</f>
        <v>0</v>
      </c>
      <c r="B92" t="b">
        <f>IF(A92,Sheet1!A92)</f>
        <v>0</v>
      </c>
      <c r="C92" t="str">
        <f>IF(LEFT(Sheet1!A92,7)="Website",MID(Sheet1!A92,10,1000),C93)</f>
        <v>http://www.hillcresttennisclub.ca</v>
      </c>
      <c r="D92" t="str">
        <f>IF(LEFT(Sheet1!A92,4)="Club",MID(Sheet1!A92,7,1000),D93)</f>
        <v>Centennial Tennis Club</v>
      </c>
      <c r="E92">
        <f>Sheet1!G92</f>
        <v>0</v>
      </c>
      <c r="F92">
        <f>Sheet1!H92</f>
        <v>0</v>
      </c>
      <c r="G92" t="s">
        <v>419</v>
      </c>
    </row>
    <row r="93" spans="1:7" hidden="1" x14ac:dyDescent="0.2">
      <c r="A93">
        <f>IF(Sheet1!F93="Club",1,0)</f>
        <v>0</v>
      </c>
      <c r="B93" t="b">
        <f>IF(A93,Sheet1!A93)</f>
        <v>0</v>
      </c>
      <c r="C93" t="str">
        <f>IF(LEFT(Sheet1!A93,7)="Website",MID(Sheet1!A93,10,1000),C94)</f>
        <v>http://www.hillcresttennisclub.ca</v>
      </c>
      <c r="D93" t="str">
        <f>IF(LEFT(Sheet1!A93,4)="Club",MID(Sheet1!A93,7,1000),D94)</f>
        <v>Centennial Tennis Club</v>
      </c>
      <c r="E93">
        <f>Sheet1!G93</f>
        <v>0</v>
      </c>
      <c r="F93">
        <f>Sheet1!H93</f>
        <v>0</v>
      </c>
      <c r="G93" t="s">
        <v>419</v>
      </c>
    </row>
    <row r="94" spans="1:7" hidden="1" x14ac:dyDescent="0.2">
      <c r="A94">
        <f>IF(Sheet1!F94="Club",1,0)</f>
        <v>0</v>
      </c>
      <c r="B94" t="b">
        <f>IF(A94,Sheet1!A94)</f>
        <v>0</v>
      </c>
      <c r="C94" t="str">
        <f>IF(LEFT(Sheet1!A94,7)="Website",MID(Sheet1!A94,10,1000),C95)</f>
        <v>http://www.hillcresttennisclub.ca</v>
      </c>
      <c r="D94" t="str">
        <f>IF(LEFT(Sheet1!A94,4)="Club",MID(Sheet1!A94,7,1000),D95)</f>
        <v>Hillcrest Tennis Club</v>
      </c>
      <c r="E94">
        <f>Sheet1!G94</f>
        <v>0</v>
      </c>
      <c r="F94">
        <f>Sheet1!H94</f>
        <v>0</v>
      </c>
      <c r="G94" t="s">
        <v>419</v>
      </c>
    </row>
    <row r="95" spans="1:7" hidden="1" x14ac:dyDescent="0.2">
      <c r="A95">
        <f>IF(Sheet1!F95="Club",1,0)</f>
        <v>0</v>
      </c>
      <c r="B95" t="b">
        <f>IF(A95,Sheet1!A95)</f>
        <v>0</v>
      </c>
      <c r="C95" t="str">
        <f>IF(LEFT(Sheet1!A95,7)="Website",MID(Sheet1!A95,10,1000),C96)</f>
        <v>http://www.hillcresttennisclub.ca</v>
      </c>
      <c r="D95" t="str">
        <f>IF(LEFT(Sheet1!A95,4)="Club",MID(Sheet1!A95,7,1000),D96)</f>
        <v>Hillcrest Tennis Club</v>
      </c>
      <c r="E95" t="str">
        <f>Sheet1!G95</f>
        <v>Yes</v>
      </c>
      <c r="F95">
        <f>Sheet1!H95</f>
        <v>5</v>
      </c>
      <c r="G95" t="s">
        <v>419</v>
      </c>
    </row>
    <row r="96" spans="1:7" x14ac:dyDescent="0.2">
      <c r="A96">
        <f>IF(Sheet1!F96="Club",1,0)</f>
        <v>1</v>
      </c>
      <c r="B96" t="str">
        <f>IF(A96,Sheet1!A96)</f>
        <v>Cresthaven Park</v>
      </c>
      <c r="C96" t="str">
        <f>IF(LEFT(Sheet1!A96,7)="Website",MID(Sheet1!A96,10,1000),C97)</f>
        <v>http://www.hillcresttennisclub.ca</v>
      </c>
      <c r="D96" t="str">
        <f>IF(LEFT(Sheet1!A96,4)="Club",MID(Sheet1!A96,7,1000),D97)</f>
        <v>Hillcrest Tennis Club</v>
      </c>
      <c r="E96" t="str">
        <f>Sheet1!G96</f>
        <v>Yes</v>
      </c>
      <c r="F96">
        <f>Sheet1!H96</f>
        <v>4</v>
      </c>
      <c r="G96" t="s">
        <v>419</v>
      </c>
    </row>
    <row r="97" spans="1:7" hidden="1" x14ac:dyDescent="0.2">
      <c r="A97">
        <f>IF(Sheet1!F97="Club",1,0)</f>
        <v>0</v>
      </c>
      <c r="B97" t="b">
        <f>IF(A97,Sheet1!A97)</f>
        <v>0</v>
      </c>
      <c r="C97" t="str">
        <f>IF(LEFT(Sheet1!A97,7)="Website",MID(Sheet1!A97,10,1000),C98)</f>
        <v>http://www.hillcresttennisclub.ca</v>
      </c>
      <c r="D97" t="str">
        <f>IF(LEFT(Sheet1!A97,4)="Club",MID(Sheet1!A97,7,1000),D98)</f>
        <v>Hillcrest Tennis Club</v>
      </c>
      <c r="E97">
        <f>Sheet1!G97</f>
        <v>0</v>
      </c>
      <c r="F97">
        <f>Sheet1!H97</f>
        <v>0</v>
      </c>
      <c r="G97" t="s">
        <v>419</v>
      </c>
    </row>
    <row r="98" spans="1:7" hidden="1" x14ac:dyDescent="0.2">
      <c r="A98">
        <f>IF(Sheet1!F98="Club",1,0)</f>
        <v>0</v>
      </c>
      <c r="B98" t="b">
        <f>IF(A98,Sheet1!A98)</f>
        <v>0</v>
      </c>
      <c r="C98" t="str">
        <f>IF(LEFT(Sheet1!A98,7)="Website",MID(Sheet1!A98,10,1000),C99)</f>
        <v>http://www.hillcresttennisclub.ca</v>
      </c>
      <c r="D98" t="str">
        <f>IF(LEFT(Sheet1!A98,4)="Club",MID(Sheet1!A98,7,1000),D99)</f>
        <v>Hillcrest Tennis Club</v>
      </c>
      <c r="E98">
        <f>Sheet1!G98</f>
        <v>0</v>
      </c>
      <c r="F98">
        <f>Sheet1!H98</f>
        <v>0</v>
      </c>
      <c r="G98" t="s">
        <v>419</v>
      </c>
    </row>
    <row r="99" spans="1:7" hidden="1" x14ac:dyDescent="0.2">
      <c r="A99">
        <f>IF(Sheet1!F99="Club",1,0)</f>
        <v>0</v>
      </c>
      <c r="B99" t="b">
        <f>IF(A99,Sheet1!A99)</f>
        <v>0</v>
      </c>
      <c r="C99" t="str">
        <f>IF(LEFT(Sheet1!A99,7)="Website",MID(Sheet1!A99,10,1000),C100)</f>
        <v>http://www.hillcresttennisclub.ca</v>
      </c>
      <c r="D99" t="str">
        <f>IF(LEFT(Sheet1!A99,4)="Club",MID(Sheet1!A99,7,1000),D100)</f>
        <v>Dunlace Tennis Club</v>
      </c>
      <c r="E99">
        <f>Sheet1!G99</f>
        <v>0</v>
      </c>
      <c r="F99">
        <f>Sheet1!H99</f>
        <v>0</v>
      </c>
      <c r="G99" t="s">
        <v>419</v>
      </c>
    </row>
    <row r="100" spans="1:7" hidden="1" x14ac:dyDescent="0.2">
      <c r="A100">
        <f>IF(Sheet1!F100="Club",1,0)</f>
        <v>0</v>
      </c>
      <c r="B100" t="b">
        <f>IF(A100,Sheet1!A100)</f>
        <v>0</v>
      </c>
      <c r="C100" t="str">
        <f>IF(LEFT(Sheet1!A100,7)="Website",MID(Sheet1!A100,10,1000),C101)</f>
        <v>http://www.dunlacetennis.com</v>
      </c>
      <c r="D100" t="str">
        <f>IF(LEFT(Sheet1!A100,4)="Club",MID(Sheet1!A100,7,1000),D101)</f>
        <v>Dunlace Tennis Club</v>
      </c>
      <c r="E100">
        <f>Sheet1!G100</f>
        <v>0</v>
      </c>
      <c r="F100">
        <f>Sheet1!H100</f>
        <v>0</v>
      </c>
      <c r="G100" t="s">
        <v>419</v>
      </c>
    </row>
    <row r="101" spans="1:7" hidden="1" x14ac:dyDescent="0.2">
      <c r="A101">
        <f>IF(Sheet1!F101="Club",1,0)</f>
        <v>0</v>
      </c>
      <c r="B101" t="b">
        <f>IF(A101,Sheet1!A101)</f>
        <v>0</v>
      </c>
      <c r="C101" t="str">
        <f>IF(LEFT(Sheet1!A101,7)="Website",MID(Sheet1!A101,10,1000),C102)</f>
        <v>http://www.dunlacetennis.com</v>
      </c>
      <c r="D101" t="str">
        <f>IF(LEFT(Sheet1!A101,4)="Club",MID(Sheet1!A101,7,1000),D102)</f>
        <v>Dunlace Tennis Club</v>
      </c>
      <c r="E101" t="str">
        <f>Sheet1!G101</f>
        <v>Yes</v>
      </c>
      <c r="F101">
        <f>Sheet1!H101</f>
        <v>4</v>
      </c>
      <c r="G101" t="s">
        <v>419</v>
      </c>
    </row>
    <row r="102" spans="1:7" hidden="1" x14ac:dyDescent="0.2">
      <c r="A102">
        <f>IF(Sheet1!F102="Club",1,0)</f>
        <v>0</v>
      </c>
      <c r="B102" t="b">
        <f>IF(A102,Sheet1!A102)</f>
        <v>0</v>
      </c>
      <c r="C102" t="str">
        <f>IF(LEFT(Sheet1!A102,7)="Website",MID(Sheet1!A102,10,1000),C103)</f>
        <v>http://www.dunlacetennis.com</v>
      </c>
      <c r="D102" t="str">
        <f>IF(LEFT(Sheet1!A102,4)="Club",MID(Sheet1!A102,7,1000),D103)</f>
        <v>Dunlace Tennis Club</v>
      </c>
      <c r="E102" t="str">
        <f>Sheet1!G102</f>
        <v>No</v>
      </c>
      <c r="F102">
        <f>Sheet1!H102</f>
        <v>2</v>
      </c>
      <c r="G102" t="s">
        <v>419</v>
      </c>
    </row>
    <row r="103" spans="1:7" x14ac:dyDescent="0.2">
      <c r="A103">
        <f>IF(Sheet1!F103="Club",1,0)</f>
        <v>1</v>
      </c>
      <c r="B103" t="str">
        <f>IF(A103,Sheet1!A103)</f>
        <v>Dunlace Park</v>
      </c>
      <c r="C103" t="str">
        <f>IF(LEFT(Sheet1!A103,7)="Website",MID(Sheet1!A103,10,1000),C104)</f>
        <v>http://www.dunlacetennis.com</v>
      </c>
      <c r="D103" t="str">
        <f>IF(LEFT(Sheet1!A103,4)="Club",MID(Sheet1!A103,7,1000),D104)</f>
        <v>Dunlace Tennis Club</v>
      </c>
      <c r="E103" t="str">
        <f>Sheet1!G103</f>
        <v>Yes</v>
      </c>
      <c r="F103">
        <f>Sheet1!H103</f>
        <v>3</v>
      </c>
      <c r="G103" t="s">
        <v>419</v>
      </c>
    </row>
    <row r="104" spans="1:7" hidden="1" x14ac:dyDescent="0.2">
      <c r="A104">
        <f>IF(Sheet1!F104="Club",1,0)</f>
        <v>0</v>
      </c>
      <c r="B104" t="b">
        <f>IF(A104,Sheet1!A104)</f>
        <v>0</v>
      </c>
      <c r="C104" t="str">
        <f>IF(LEFT(Sheet1!A104,7)="Website",MID(Sheet1!A104,10,1000),C105)</f>
        <v>http://www.dunlacetennis.com</v>
      </c>
      <c r="D104" t="str">
        <f>IF(LEFT(Sheet1!A104,4)="Club",MID(Sheet1!A104,7,1000),D105)</f>
        <v>Dunlace Tennis Club</v>
      </c>
      <c r="E104">
        <f>Sheet1!G104</f>
        <v>0</v>
      </c>
      <c r="F104">
        <f>Sheet1!H104</f>
        <v>0</v>
      </c>
      <c r="G104" t="s">
        <v>419</v>
      </c>
    </row>
    <row r="105" spans="1:7" hidden="1" x14ac:dyDescent="0.2">
      <c r="A105">
        <f>IF(Sheet1!F105="Club",1,0)</f>
        <v>0</v>
      </c>
      <c r="B105" t="b">
        <f>IF(A105,Sheet1!A105)</f>
        <v>0</v>
      </c>
      <c r="C105" t="str">
        <f>IF(LEFT(Sheet1!A105,7)="Website",MID(Sheet1!A105,10,1000),C106)</f>
        <v>http://www.dunlacetennis.com</v>
      </c>
      <c r="D105" t="str">
        <f>IF(LEFT(Sheet1!A105,4)="Club",MID(Sheet1!A105,7,1000),D106)</f>
        <v>Dunlace Tennis Club</v>
      </c>
      <c r="E105">
        <f>Sheet1!G105</f>
        <v>0</v>
      </c>
      <c r="F105">
        <f>Sheet1!H105</f>
        <v>0</v>
      </c>
      <c r="G105" t="s">
        <v>419</v>
      </c>
    </row>
    <row r="106" spans="1:7" hidden="1" x14ac:dyDescent="0.2">
      <c r="A106">
        <f>IF(Sheet1!F106="Club",1,0)</f>
        <v>0</v>
      </c>
      <c r="B106" t="b">
        <f>IF(A106,Sheet1!A106)</f>
        <v>0</v>
      </c>
      <c r="C106" t="str">
        <f>IF(LEFT(Sheet1!A106,7)="Website",MID(Sheet1!A106,10,1000),C107)</f>
        <v>http://www.dunlacetennis.com</v>
      </c>
      <c r="D106" t="str">
        <f>IF(LEFT(Sheet1!A106,4)="Club",MID(Sheet1!A106,7,1000),D107)</f>
        <v>Guildwood Tennis Club</v>
      </c>
      <c r="E106">
        <f>Sheet1!G106</f>
        <v>0</v>
      </c>
      <c r="F106">
        <f>Sheet1!H106</f>
        <v>0</v>
      </c>
      <c r="G106" t="s">
        <v>419</v>
      </c>
    </row>
    <row r="107" spans="1:7" hidden="1" x14ac:dyDescent="0.2">
      <c r="A107">
        <f>IF(Sheet1!F107="Club",1,0)</f>
        <v>0</v>
      </c>
      <c r="B107" t="b">
        <f>IF(A107,Sheet1!A107)</f>
        <v>0</v>
      </c>
      <c r="C107" t="str">
        <f>IF(LEFT(Sheet1!A107,7)="Website",MID(Sheet1!A107,10,1000),C108)</f>
        <v>http://www.guildwoodtennis.com</v>
      </c>
      <c r="D107" t="str">
        <f>IF(LEFT(Sheet1!A107,4)="Club",MID(Sheet1!A107,7,1000),D108)</f>
        <v>Guildwood Tennis Club</v>
      </c>
      <c r="E107">
        <f>Sheet1!G107</f>
        <v>0</v>
      </c>
      <c r="F107">
        <f>Sheet1!H107</f>
        <v>0</v>
      </c>
      <c r="G107" t="s">
        <v>419</v>
      </c>
    </row>
    <row r="108" spans="1:7" hidden="1" x14ac:dyDescent="0.2">
      <c r="A108">
        <f>IF(Sheet1!F108="Club",1,0)</f>
        <v>0</v>
      </c>
      <c r="B108" t="b">
        <f>IF(A108,Sheet1!A108)</f>
        <v>0</v>
      </c>
      <c r="C108" t="str">
        <f>IF(LEFT(Sheet1!A108,7)="Website",MID(Sheet1!A108,10,1000),C109)</f>
        <v>http://www.guildwoodtennis.com</v>
      </c>
      <c r="D108" t="str">
        <f>IF(LEFT(Sheet1!A108,4)="Club",MID(Sheet1!A108,7,1000),D109)</f>
        <v>Guildwood Tennis Club</v>
      </c>
      <c r="E108" t="str">
        <f>Sheet1!G108</f>
        <v>Yes</v>
      </c>
      <c r="F108">
        <f>Sheet1!H108</f>
        <v>3</v>
      </c>
      <c r="G108" t="s">
        <v>419</v>
      </c>
    </row>
    <row r="109" spans="1:7" hidden="1" x14ac:dyDescent="0.2">
      <c r="A109">
        <f>IF(Sheet1!F109="Club",1,0)</f>
        <v>0</v>
      </c>
      <c r="B109" t="b">
        <f>IF(A109,Sheet1!A109)</f>
        <v>0</v>
      </c>
      <c r="C109" t="str">
        <f>IF(LEFT(Sheet1!A109,7)="Website",MID(Sheet1!A109,10,1000),C110)</f>
        <v>http://www.guildwoodtennis.com</v>
      </c>
      <c r="D109" t="str">
        <f>IF(LEFT(Sheet1!A109,4)="Club",MID(Sheet1!A109,7,1000),D110)</f>
        <v>Guildwood Tennis Club</v>
      </c>
      <c r="E109" t="str">
        <f>Sheet1!G109</f>
        <v>Yes</v>
      </c>
      <c r="F109">
        <f>Sheet1!H109</f>
        <v>12</v>
      </c>
      <c r="G109" t="s">
        <v>419</v>
      </c>
    </row>
    <row r="110" spans="1:7" hidden="1" x14ac:dyDescent="0.2">
      <c r="A110">
        <f>IF(Sheet1!F110="Club",1,0)</f>
        <v>0</v>
      </c>
      <c r="B110" t="b">
        <f>IF(A110,Sheet1!A110)</f>
        <v>0</v>
      </c>
      <c r="C110" t="str">
        <f>IF(LEFT(Sheet1!A110,7)="Website",MID(Sheet1!A110,10,1000),C111)</f>
        <v>http://www.guildwoodtennis.com</v>
      </c>
      <c r="D110" t="str">
        <f>IF(LEFT(Sheet1!A110,4)="Club",MID(Sheet1!A110,7,1000),D111)</f>
        <v>Guildwood Tennis Club</v>
      </c>
      <c r="E110" t="str">
        <f>Sheet1!G110</f>
        <v>Yes</v>
      </c>
      <c r="F110">
        <f>Sheet1!H110</f>
        <v>2</v>
      </c>
      <c r="G110" t="s">
        <v>419</v>
      </c>
    </row>
    <row r="111" spans="1:7" hidden="1" x14ac:dyDescent="0.2">
      <c r="A111">
        <f>IF(Sheet1!F111="Club",1,0)</f>
        <v>0</v>
      </c>
      <c r="B111" t="b">
        <f>IF(A111,Sheet1!A111)</f>
        <v>0</v>
      </c>
      <c r="C111" t="str">
        <f>IF(LEFT(Sheet1!A111,7)="Website",MID(Sheet1!A111,10,1000),C112)</f>
        <v>http://www.guildwoodtennis.com</v>
      </c>
      <c r="D111" t="str">
        <f>IF(LEFT(Sheet1!A111,4)="Club",MID(Sheet1!A111,7,1000),D112)</f>
        <v>Guildwood Tennis Club</v>
      </c>
      <c r="E111" t="str">
        <f>Sheet1!G111</f>
        <v>Yes</v>
      </c>
      <c r="F111">
        <f>Sheet1!H111</f>
        <v>3</v>
      </c>
      <c r="G111" t="s">
        <v>419</v>
      </c>
    </row>
    <row r="112" spans="1:7" x14ac:dyDescent="0.2">
      <c r="A112">
        <f>IF(Sheet1!F112="Club",1,0)</f>
        <v>1</v>
      </c>
      <c r="B112" t="str">
        <f>IF(A112,Sheet1!A112)</f>
        <v>Elizabeth Simcoe Park</v>
      </c>
      <c r="C112" t="str">
        <f>IF(LEFT(Sheet1!A112,7)="Website",MID(Sheet1!A112,10,1000),C113)</f>
        <v>http://www.guildwoodtennis.com</v>
      </c>
      <c r="D112" t="str">
        <f>IF(LEFT(Sheet1!A112,4)="Club",MID(Sheet1!A112,7,1000),D113)</f>
        <v>Guildwood Tennis Club</v>
      </c>
      <c r="E112" t="str">
        <f>Sheet1!G112</f>
        <v>Yes</v>
      </c>
      <c r="F112">
        <f>Sheet1!H112</f>
        <v>4</v>
      </c>
      <c r="G112" t="s">
        <v>419</v>
      </c>
    </row>
    <row r="113" spans="1:7" hidden="1" x14ac:dyDescent="0.2">
      <c r="A113">
        <f>IF(Sheet1!F113="Club",1,0)</f>
        <v>0</v>
      </c>
      <c r="B113" t="b">
        <f>IF(A113,Sheet1!A113)</f>
        <v>0</v>
      </c>
      <c r="C113" t="str">
        <f>IF(LEFT(Sheet1!A113,7)="Website",MID(Sheet1!A113,10,1000),C114)</f>
        <v>http://www.guildwoodtennis.com</v>
      </c>
      <c r="D113" t="str">
        <f>IF(LEFT(Sheet1!A113,4)="Club",MID(Sheet1!A113,7,1000),D114)</f>
        <v>Guildwood Tennis Club</v>
      </c>
      <c r="E113">
        <f>Sheet1!G113</f>
        <v>0</v>
      </c>
      <c r="F113">
        <f>Sheet1!H113</f>
        <v>0</v>
      </c>
      <c r="G113" t="s">
        <v>419</v>
      </c>
    </row>
    <row r="114" spans="1:7" hidden="1" x14ac:dyDescent="0.2">
      <c r="A114">
        <f>IF(Sheet1!F114="Club",1,0)</f>
        <v>0</v>
      </c>
      <c r="B114" t="b">
        <f>IF(A114,Sheet1!A114)</f>
        <v>0</v>
      </c>
      <c r="C114" t="str">
        <f>IF(LEFT(Sheet1!A114,7)="Website",MID(Sheet1!A114,10,1000),C115)</f>
        <v>http://www.guildwoodtennis.com</v>
      </c>
      <c r="D114" t="str">
        <f>IF(LEFT(Sheet1!A114,4)="Club",MID(Sheet1!A114,7,1000),D115)</f>
        <v>Guildwood Tennis Club</v>
      </c>
      <c r="E114">
        <f>Sheet1!G114</f>
        <v>0</v>
      </c>
      <c r="F114">
        <f>Sheet1!H114</f>
        <v>0</v>
      </c>
      <c r="G114" t="s">
        <v>419</v>
      </c>
    </row>
    <row r="115" spans="1:7" hidden="1" x14ac:dyDescent="0.2">
      <c r="A115">
        <f>IF(Sheet1!F115="Club",1,0)</f>
        <v>0</v>
      </c>
      <c r="B115" t="b">
        <f>IF(A115,Sheet1!A115)</f>
        <v>0</v>
      </c>
      <c r="C115" t="str">
        <f>IF(LEFT(Sheet1!A115,7)="Website",MID(Sheet1!A115,10,1000),C116)</f>
        <v>http://www.guildwoodtennis.com</v>
      </c>
      <c r="D115" t="str">
        <f>IF(LEFT(Sheet1!A115,4)="Club",MID(Sheet1!A115,7,1000),D116)</f>
        <v>Fountainhead Community Tennis Club</v>
      </c>
      <c r="E115">
        <f>Sheet1!G115</f>
        <v>0</v>
      </c>
      <c r="F115">
        <f>Sheet1!H115</f>
        <v>0</v>
      </c>
      <c r="G115" t="s">
        <v>419</v>
      </c>
    </row>
    <row r="116" spans="1:7" hidden="1" x14ac:dyDescent="0.2">
      <c r="A116">
        <f>IF(Sheet1!F116="Club",1,0)</f>
        <v>0</v>
      </c>
      <c r="B116" t="b">
        <f>IF(A116,Sheet1!A116)</f>
        <v>0</v>
      </c>
      <c r="C116" t="str">
        <f>IF(LEFT(Sheet1!A116,7)="Website",MID(Sheet1!A116,10,1000),C117)</f>
        <v>http://www.nyta.org/fountainhead_new.html</v>
      </c>
      <c r="D116" t="str">
        <f>IF(LEFT(Sheet1!A116,4)="Club",MID(Sheet1!A116,7,1000),D117)</f>
        <v>Fountainhead Community Tennis Club</v>
      </c>
      <c r="E116">
        <f>Sheet1!G116</f>
        <v>0</v>
      </c>
      <c r="F116">
        <f>Sheet1!H116</f>
        <v>0</v>
      </c>
      <c r="G116" t="s">
        <v>419</v>
      </c>
    </row>
    <row r="117" spans="1:7" hidden="1" x14ac:dyDescent="0.2">
      <c r="A117">
        <f>IF(Sheet1!F117="Club",1,0)</f>
        <v>0</v>
      </c>
      <c r="B117" t="b">
        <f>IF(A117,Sheet1!A117)</f>
        <v>0</v>
      </c>
      <c r="C117" t="str">
        <f>IF(LEFT(Sheet1!A117,7)="Website",MID(Sheet1!A117,10,1000),C118)</f>
        <v>http://www.nyta.org/fountainhead_new.html</v>
      </c>
      <c r="D117" t="str">
        <f>IF(LEFT(Sheet1!A117,4)="Club",MID(Sheet1!A117,7,1000),D118)</f>
        <v>Fountainhead Community Tennis Club</v>
      </c>
      <c r="E117" t="str">
        <f>Sheet1!G117</f>
        <v>No</v>
      </c>
      <c r="F117">
        <f>Sheet1!H117</f>
        <v>4</v>
      </c>
      <c r="G117" t="s">
        <v>419</v>
      </c>
    </row>
    <row r="118" spans="1:7" hidden="1" x14ac:dyDescent="0.2">
      <c r="A118">
        <f>IF(Sheet1!F118="Club",1,0)</f>
        <v>0</v>
      </c>
      <c r="B118" t="b">
        <f>IF(A118,Sheet1!A118)</f>
        <v>0</v>
      </c>
      <c r="C118" t="str">
        <f>IF(LEFT(Sheet1!A118,7)="Website",MID(Sheet1!A118,10,1000),C119)</f>
        <v>http://www.nyta.org/fountainhead_new.html</v>
      </c>
      <c r="D118" t="str">
        <f>IF(LEFT(Sheet1!A118,4)="Club",MID(Sheet1!A118,7,1000),D119)</f>
        <v>Fountainhead Community Tennis Club</v>
      </c>
      <c r="E118" t="str">
        <f>Sheet1!G118</f>
        <v>Yes</v>
      </c>
      <c r="F118">
        <f>Sheet1!H118</f>
        <v>4</v>
      </c>
      <c r="G118" t="s">
        <v>419</v>
      </c>
    </row>
    <row r="119" spans="1:7" hidden="1" x14ac:dyDescent="0.2">
      <c r="A119">
        <f>IF(Sheet1!F119="Club",1,0)</f>
        <v>0</v>
      </c>
      <c r="B119" t="b">
        <f>IF(A119,Sheet1!A119)</f>
        <v>0</v>
      </c>
      <c r="C119" t="str">
        <f>IF(LEFT(Sheet1!A119,7)="Website",MID(Sheet1!A119,10,1000),C120)</f>
        <v>http://www.nyta.org/fountainhead_new.html</v>
      </c>
      <c r="D119" t="str">
        <f>IF(LEFT(Sheet1!A119,4)="Club",MID(Sheet1!A119,7,1000),D120)</f>
        <v>Fountainhead Community Tennis Club</v>
      </c>
      <c r="E119" t="str">
        <f>Sheet1!G119</f>
        <v>No</v>
      </c>
      <c r="F119">
        <f>Sheet1!H119</f>
        <v>3</v>
      </c>
      <c r="G119" t="s">
        <v>419</v>
      </c>
    </row>
    <row r="120" spans="1:7" hidden="1" x14ac:dyDescent="0.2">
      <c r="A120">
        <f>IF(Sheet1!F120="Club",1,0)</f>
        <v>0</v>
      </c>
      <c r="B120" t="b">
        <f>IF(A120,Sheet1!A120)</f>
        <v>0</v>
      </c>
      <c r="C120" t="str">
        <f>IF(LEFT(Sheet1!A120,7)="Website",MID(Sheet1!A120,10,1000),C121)</f>
        <v>http://www.nyta.org/fountainhead_new.html</v>
      </c>
      <c r="D120" t="str">
        <f>IF(LEFT(Sheet1!A120,4)="Club",MID(Sheet1!A120,7,1000),D121)</f>
        <v>Fountainhead Community Tennis Club</v>
      </c>
      <c r="E120" t="str">
        <f>Sheet1!G120</f>
        <v>Yes</v>
      </c>
      <c r="F120">
        <f>Sheet1!H120</f>
        <v>2</v>
      </c>
      <c r="G120" t="s">
        <v>419</v>
      </c>
    </row>
    <row r="121" spans="1:7" x14ac:dyDescent="0.2">
      <c r="A121">
        <f>IF(Sheet1!F121="Club",1,0)</f>
        <v>1</v>
      </c>
      <c r="B121" t="str">
        <f>IF(A121,Sheet1!A121)</f>
        <v>Fountainhead Park</v>
      </c>
      <c r="C121" t="str">
        <f>IF(LEFT(Sheet1!A121,7)="Website",MID(Sheet1!A121,10,1000),C122)</f>
        <v>http://www.nyta.org/fountainhead_new.html</v>
      </c>
      <c r="D121" t="str">
        <f>IF(LEFT(Sheet1!A121,4)="Club",MID(Sheet1!A121,7,1000),D122)</f>
        <v>Fountainhead Community Tennis Club</v>
      </c>
      <c r="E121" t="str">
        <f>Sheet1!G121</f>
        <v>Yes</v>
      </c>
      <c r="F121">
        <f>Sheet1!H121</f>
        <v>3</v>
      </c>
      <c r="G121" t="s">
        <v>419</v>
      </c>
    </row>
    <row r="122" spans="1:7" hidden="1" x14ac:dyDescent="0.2">
      <c r="A122">
        <f>IF(Sheet1!F122="Club",1,0)</f>
        <v>0</v>
      </c>
      <c r="B122" t="b">
        <f>IF(A122,Sheet1!A122)</f>
        <v>0</v>
      </c>
      <c r="C122" t="str">
        <f>IF(LEFT(Sheet1!A122,7)="Website",MID(Sheet1!A122,10,1000),C123)</f>
        <v>http://www.nyta.org/fountainhead_new.html</v>
      </c>
      <c r="D122" t="str">
        <f>IF(LEFT(Sheet1!A122,4)="Club",MID(Sheet1!A122,7,1000),D123)</f>
        <v>Fountainhead Community Tennis Club</v>
      </c>
      <c r="E122">
        <f>Sheet1!G122</f>
        <v>0</v>
      </c>
      <c r="F122">
        <f>Sheet1!H122</f>
        <v>0</v>
      </c>
      <c r="G122" t="s">
        <v>419</v>
      </c>
    </row>
    <row r="123" spans="1:7" hidden="1" x14ac:dyDescent="0.2">
      <c r="A123">
        <f>IF(Sheet1!F123="Club",1,0)</f>
        <v>0</v>
      </c>
      <c r="B123" t="b">
        <f>IF(A123,Sheet1!A123)</f>
        <v>0</v>
      </c>
      <c r="C123" t="str">
        <f>IF(LEFT(Sheet1!A123,7)="Website",MID(Sheet1!A123,10,1000),C124)</f>
        <v>http://www.nyta.org/fountainhead_new.html</v>
      </c>
      <c r="D123" t="str">
        <f>IF(LEFT(Sheet1!A123,4)="Club",MID(Sheet1!A123,7,1000),D124)</f>
        <v>Fountainhead Community Tennis Club</v>
      </c>
      <c r="E123">
        <f>Sheet1!G123</f>
        <v>0</v>
      </c>
      <c r="F123">
        <f>Sheet1!H123</f>
        <v>0</v>
      </c>
      <c r="G123" t="s">
        <v>419</v>
      </c>
    </row>
    <row r="124" spans="1:7" hidden="1" x14ac:dyDescent="0.2">
      <c r="A124">
        <f>IF(Sheet1!F124="Club",1,0)</f>
        <v>0</v>
      </c>
      <c r="B124" t="b">
        <f>IF(A124,Sheet1!A124)</f>
        <v>0</v>
      </c>
      <c r="C124" t="str">
        <f>IF(LEFT(Sheet1!A124,7)="Website",MID(Sheet1!A124,10,1000),C125)</f>
        <v>http://www.nyta.org/fountainhead_new.html</v>
      </c>
      <c r="D124" t="str">
        <f>IF(LEFT(Sheet1!A124,4)="Club",MID(Sheet1!A124,7,1000),D125)</f>
        <v>Gwendolen Tennis Club</v>
      </c>
      <c r="E124">
        <f>Sheet1!G124</f>
        <v>0</v>
      </c>
      <c r="F124">
        <f>Sheet1!H124</f>
        <v>0</v>
      </c>
      <c r="G124" t="s">
        <v>419</v>
      </c>
    </row>
    <row r="125" spans="1:7" hidden="1" x14ac:dyDescent="0.2">
      <c r="A125">
        <f>IF(Sheet1!F125="Club",1,0)</f>
        <v>0</v>
      </c>
      <c r="B125" t="b">
        <f>IF(A125,Sheet1!A125)</f>
        <v>0</v>
      </c>
      <c r="C125" t="str">
        <f>IF(LEFT(Sheet1!A125,7)="Website",MID(Sheet1!A125,10,1000),C126)</f>
        <v>http://www.gwendolentennis.com</v>
      </c>
      <c r="D125" t="str">
        <f>IF(LEFT(Sheet1!A125,4)="Club",MID(Sheet1!A125,7,1000),D126)</f>
        <v>Gwendolen Tennis Club</v>
      </c>
      <c r="E125">
        <f>Sheet1!G125</f>
        <v>0</v>
      </c>
      <c r="F125">
        <f>Sheet1!H125</f>
        <v>0</v>
      </c>
      <c r="G125" t="s">
        <v>419</v>
      </c>
    </row>
    <row r="126" spans="1:7" hidden="1" x14ac:dyDescent="0.2">
      <c r="A126">
        <f>IF(Sheet1!F126="Club",1,0)</f>
        <v>0</v>
      </c>
      <c r="B126" t="b">
        <f>IF(A126,Sheet1!A126)</f>
        <v>0</v>
      </c>
      <c r="C126" t="str">
        <f>IF(LEFT(Sheet1!A126,7)="Website",MID(Sheet1!A126,10,1000),C127)</f>
        <v>http://www.gwendolentennis.com</v>
      </c>
      <c r="D126" t="str">
        <f>IF(LEFT(Sheet1!A126,4)="Club",MID(Sheet1!A126,7,1000),D127)</f>
        <v>Gwendolen Tennis Club</v>
      </c>
      <c r="E126" t="str">
        <f>Sheet1!G126</f>
        <v>Yes</v>
      </c>
      <c r="F126">
        <f>Sheet1!H126</f>
        <v>2</v>
      </c>
      <c r="G126" t="s">
        <v>419</v>
      </c>
    </row>
    <row r="127" spans="1:7" hidden="1" x14ac:dyDescent="0.2">
      <c r="A127">
        <f>IF(Sheet1!F127="Club",1,0)</f>
        <v>0</v>
      </c>
      <c r="B127" t="b">
        <f>IF(A127,Sheet1!A127)</f>
        <v>0</v>
      </c>
      <c r="C127" t="str">
        <f>IF(LEFT(Sheet1!A127,7)="Website",MID(Sheet1!A127,10,1000),C128)</f>
        <v>http://www.gwendolentennis.com</v>
      </c>
      <c r="D127" t="str">
        <f>IF(LEFT(Sheet1!A127,4)="Club",MID(Sheet1!A127,7,1000),D128)</f>
        <v>Gwendolen Tennis Club</v>
      </c>
      <c r="E127" t="str">
        <f>Sheet1!G127</f>
        <v>Yes</v>
      </c>
      <c r="F127">
        <f>Sheet1!H127</f>
        <v>1</v>
      </c>
      <c r="G127" t="s">
        <v>419</v>
      </c>
    </row>
    <row r="128" spans="1:7" hidden="1" x14ac:dyDescent="0.2">
      <c r="A128">
        <f>IF(Sheet1!F128="Club",1,0)</f>
        <v>0</v>
      </c>
      <c r="B128" t="b">
        <f>IF(A128,Sheet1!A128)</f>
        <v>0</v>
      </c>
      <c r="C128" t="str">
        <f>IF(LEFT(Sheet1!A128,7)="Website",MID(Sheet1!A128,10,1000),C129)</f>
        <v>http://www.gwendolentennis.com</v>
      </c>
      <c r="D128" t="str">
        <f>IF(LEFT(Sheet1!A128,4)="Club",MID(Sheet1!A128,7,1000),D129)</f>
        <v>Gwendolen Tennis Club</v>
      </c>
      <c r="E128" t="str">
        <f>Sheet1!G128</f>
        <v>Yes</v>
      </c>
      <c r="F128">
        <f>Sheet1!H128</f>
        <v>2</v>
      </c>
      <c r="G128" t="s">
        <v>419</v>
      </c>
    </row>
    <row r="129" spans="1:7" hidden="1" x14ac:dyDescent="0.2">
      <c r="A129">
        <f>IF(Sheet1!F129="Club",1,0)</f>
        <v>0</v>
      </c>
      <c r="B129" t="b">
        <f>IF(A129,Sheet1!A129)</f>
        <v>0</v>
      </c>
      <c r="C129" t="str">
        <f>IF(LEFT(Sheet1!A129,7)="Website",MID(Sheet1!A129,10,1000),C130)</f>
        <v>http://www.gwendolentennis.com</v>
      </c>
      <c r="D129" t="str">
        <f>IF(LEFT(Sheet1!A129,4)="Club",MID(Sheet1!A129,7,1000),D130)</f>
        <v>Gwendolen Tennis Club</v>
      </c>
      <c r="E129" t="str">
        <f>Sheet1!G129</f>
        <v>Yes</v>
      </c>
      <c r="F129">
        <f>Sheet1!H129</f>
        <v>2</v>
      </c>
      <c r="G129" t="s">
        <v>419</v>
      </c>
    </row>
    <row r="130" spans="1:7" hidden="1" x14ac:dyDescent="0.2">
      <c r="A130">
        <f>IF(Sheet1!F130="Club",1,0)</f>
        <v>0</v>
      </c>
      <c r="B130" t="b">
        <f>IF(A130,Sheet1!A130)</f>
        <v>0</v>
      </c>
      <c r="C130" t="str">
        <f>IF(LEFT(Sheet1!A130,7)="Website",MID(Sheet1!A130,10,1000),C131)</f>
        <v>http://www.gwendolentennis.com</v>
      </c>
      <c r="D130" t="str">
        <f>IF(LEFT(Sheet1!A130,4)="Club",MID(Sheet1!A130,7,1000),D131)</f>
        <v>Gwendolen Tennis Club</v>
      </c>
      <c r="E130" t="str">
        <f>Sheet1!G130</f>
        <v>No</v>
      </c>
      <c r="F130">
        <f>Sheet1!H130</f>
        <v>3</v>
      </c>
      <c r="G130" t="s">
        <v>419</v>
      </c>
    </row>
    <row r="131" spans="1:7" hidden="1" x14ac:dyDescent="0.2">
      <c r="A131">
        <f>IF(Sheet1!F131="Club",1,0)</f>
        <v>0</v>
      </c>
      <c r="B131" t="b">
        <f>IF(A131,Sheet1!A131)</f>
        <v>0</v>
      </c>
      <c r="C131" t="str">
        <f>IF(LEFT(Sheet1!A131,7)="Website",MID(Sheet1!A131,10,1000),C132)</f>
        <v>http://www.gwendolentennis.com</v>
      </c>
      <c r="D131" t="str">
        <f>IF(LEFT(Sheet1!A131,4)="Club",MID(Sheet1!A131,7,1000),D132)</f>
        <v>Gwendolen Tennis Club</v>
      </c>
      <c r="E131" t="str">
        <f>Sheet1!G131</f>
        <v>No</v>
      </c>
      <c r="F131">
        <f>Sheet1!H131</f>
        <v>3</v>
      </c>
      <c r="G131" t="s">
        <v>419</v>
      </c>
    </row>
    <row r="132" spans="1:7" hidden="1" x14ac:dyDescent="0.2">
      <c r="A132">
        <f>IF(Sheet1!F132="Club",1,0)</f>
        <v>0</v>
      </c>
      <c r="B132" t="b">
        <f>IF(A132,Sheet1!A132)</f>
        <v>0</v>
      </c>
      <c r="C132" t="str">
        <f>IF(LEFT(Sheet1!A132,7)="Website",MID(Sheet1!A132,10,1000),C133)</f>
        <v>http://www.gwendolentennis.com</v>
      </c>
      <c r="D132" t="str">
        <f>IF(LEFT(Sheet1!A132,4)="Club",MID(Sheet1!A132,7,1000),D133)</f>
        <v>Gwendolen Tennis Club</v>
      </c>
      <c r="E132" t="str">
        <f>Sheet1!G132</f>
        <v>No</v>
      </c>
      <c r="F132">
        <f>Sheet1!H132</f>
        <v>3</v>
      </c>
      <c r="G132" t="s">
        <v>419</v>
      </c>
    </row>
    <row r="133" spans="1:7" hidden="1" x14ac:dyDescent="0.2">
      <c r="A133">
        <f>IF(Sheet1!F133="Club",1,0)</f>
        <v>0</v>
      </c>
      <c r="B133" t="b">
        <f>IF(A133,Sheet1!A133)</f>
        <v>0</v>
      </c>
      <c r="C133" t="str">
        <f>IF(LEFT(Sheet1!A133,7)="Website",MID(Sheet1!A133,10,1000),C134)</f>
        <v>http://www.gwendolentennis.com</v>
      </c>
      <c r="D133" t="str">
        <f>IF(LEFT(Sheet1!A133,4)="Club",MID(Sheet1!A133,7,1000),D134)</f>
        <v>Gwendolen Tennis Club</v>
      </c>
      <c r="E133" t="str">
        <f>Sheet1!G133</f>
        <v>Yes</v>
      </c>
      <c r="F133">
        <f>Sheet1!H133</f>
        <v>3</v>
      </c>
      <c r="G133" t="s">
        <v>419</v>
      </c>
    </row>
    <row r="134" spans="1:7" x14ac:dyDescent="0.2">
      <c r="A134">
        <f>IF(Sheet1!F134="Club",1,0)</f>
        <v>1</v>
      </c>
      <c r="B134" t="str">
        <f>IF(A134,Sheet1!A134)</f>
        <v>Gwendolen Park</v>
      </c>
      <c r="C134" t="str">
        <f>IF(LEFT(Sheet1!A134,7)="Website",MID(Sheet1!A134,10,1000),C135)</f>
        <v>http://www.gwendolentennis.com</v>
      </c>
      <c r="D134" t="str">
        <f>IF(LEFT(Sheet1!A134,4)="Club",MID(Sheet1!A134,7,1000),D135)</f>
        <v>Gwendolen Tennis Club</v>
      </c>
      <c r="E134" t="str">
        <f>Sheet1!G134</f>
        <v>Yes</v>
      </c>
      <c r="F134">
        <f>Sheet1!H134</f>
        <v>3</v>
      </c>
      <c r="G134" t="s">
        <v>419</v>
      </c>
    </row>
    <row r="135" spans="1:7" hidden="1" x14ac:dyDescent="0.2">
      <c r="A135">
        <f>IF(Sheet1!F135="Club",1,0)</f>
        <v>0</v>
      </c>
      <c r="B135" t="b">
        <f>IF(A135,Sheet1!A135)</f>
        <v>0</v>
      </c>
      <c r="C135" t="str">
        <f>IF(LEFT(Sheet1!A135,7)="Website",MID(Sheet1!A135,10,1000),C136)</f>
        <v>http://www.gwendolentennis.com</v>
      </c>
      <c r="D135" t="str">
        <f>IF(LEFT(Sheet1!A135,4)="Club",MID(Sheet1!A135,7,1000),D136)</f>
        <v>Gwendolen Tennis Club</v>
      </c>
      <c r="E135">
        <f>Sheet1!G135</f>
        <v>0</v>
      </c>
      <c r="F135">
        <f>Sheet1!H135</f>
        <v>0</v>
      </c>
      <c r="G135" t="s">
        <v>419</v>
      </c>
    </row>
    <row r="136" spans="1:7" hidden="1" x14ac:dyDescent="0.2">
      <c r="A136">
        <f>IF(Sheet1!F136="Club",1,0)</f>
        <v>0</v>
      </c>
      <c r="B136" t="b">
        <f>IF(A136,Sheet1!A136)</f>
        <v>0</v>
      </c>
      <c r="C136" t="str">
        <f>IF(LEFT(Sheet1!A136,7)="Website",MID(Sheet1!A136,10,1000),C137)</f>
        <v>http://www.gwendolentennis.com</v>
      </c>
      <c r="D136" t="str">
        <f>IF(LEFT(Sheet1!A136,4)="Club",MID(Sheet1!A136,7,1000),D137)</f>
        <v>Gwendolen Tennis Club</v>
      </c>
      <c r="E136">
        <f>Sheet1!G136</f>
        <v>0</v>
      </c>
      <c r="F136">
        <f>Sheet1!H136</f>
        <v>0</v>
      </c>
      <c r="G136" t="s">
        <v>419</v>
      </c>
    </row>
    <row r="137" spans="1:7" hidden="1" x14ac:dyDescent="0.2">
      <c r="A137">
        <f>IF(Sheet1!F137="Club",1,0)</f>
        <v>0</v>
      </c>
      <c r="B137" t="b">
        <f>IF(A137,Sheet1!A137)</f>
        <v>0</v>
      </c>
      <c r="C137" t="str">
        <f>IF(LEFT(Sheet1!A137,7)="Website",MID(Sheet1!A137,10,1000),C138)</f>
        <v>http://www.gwendolentennis.com</v>
      </c>
      <c r="D137" t="str">
        <f>IF(LEFT(Sheet1!A137,4)="Club",MID(Sheet1!A137,7,1000),D138)</f>
        <v>Henry Farm Tennis Club</v>
      </c>
      <c r="E137">
        <f>Sheet1!G137</f>
        <v>0</v>
      </c>
      <c r="F137">
        <f>Sheet1!H137</f>
        <v>0</v>
      </c>
      <c r="G137" t="s">
        <v>419</v>
      </c>
    </row>
    <row r="138" spans="1:7" hidden="1" x14ac:dyDescent="0.2">
      <c r="A138">
        <f>IF(Sheet1!F138="Club",1,0)</f>
        <v>0</v>
      </c>
      <c r="B138" t="b">
        <f>IF(A138,Sheet1!A138)</f>
        <v>0</v>
      </c>
      <c r="C138" t="str">
        <f>IF(LEFT(Sheet1!A138,7)="Website",MID(Sheet1!A138,10,1000),C139)</f>
        <v>http://www.henryfarmtennisclub.ca</v>
      </c>
      <c r="D138" t="str">
        <f>IF(LEFT(Sheet1!A138,4)="Club",MID(Sheet1!A138,7,1000),D139)</f>
        <v>Henry Farm Tennis Club</v>
      </c>
      <c r="E138">
        <f>Sheet1!G138</f>
        <v>0</v>
      </c>
      <c r="F138">
        <f>Sheet1!H138</f>
        <v>0</v>
      </c>
      <c r="G138" t="s">
        <v>419</v>
      </c>
    </row>
    <row r="139" spans="1:7" hidden="1" x14ac:dyDescent="0.2">
      <c r="A139">
        <f>IF(Sheet1!F139="Club",1,0)</f>
        <v>0</v>
      </c>
      <c r="B139" t="b">
        <f>IF(A139,Sheet1!A139)</f>
        <v>0</v>
      </c>
      <c r="C139" t="str">
        <f>IF(LEFT(Sheet1!A139,7)="Website",MID(Sheet1!A139,10,1000),C140)</f>
        <v>http://www.henryfarmtennisclub.ca</v>
      </c>
      <c r="D139" t="str">
        <f>IF(LEFT(Sheet1!A139,4)="Club",MID(Sheet1!A139,7,1000),D140)</f>
        <v>Henry Farm Tennis Club</v>
      </c>
      <c r="E139" t="str">
        <f>Sheet1!G139</f>
        <v>Yes</v>
      </c>
      <c r="F139">
        <f>Sheet1!H139</f>
        <v>1</v>
      </c>
      <c r="G139" t="s">
        <v>419</v>
      </c>
    </row>
    <row r="140" spans="1:7" x14ac:dyDescent="0.2">
      <c r="A140">
        <f>IF(Sheet1!F140="Club",1,0)</f>
        <v>1</v>
      </c>
      <c r="B140" t="str">
        <f>IF(A140,Sheet1!A140)</f>
        <v>Havenbrook Park</v>
      </c>
      <c r="C140" t="str">
        <f>IF(LEFT(Sheet1!A140,7)="Website",MID(Sheet1!A140,10,1000),C141)</f>
        <v>http://www.henryfarmtennisclub.ca</v>
      </c>
      <c r="D140" t="str">
        <f>IF(LEFT(Sheet1!A140,4)="Club",MID(Sheet1!A140,7,1000),D141)</f>
        <v>Henry Farm Tennis Club</v>
      </c>
      <c r="E140" t="str">
        <f>Sheet1!G140</f>
        <v>Yes</v>
      </c>
      <c r="F140">
        <f>Sheet1!H140</f>
        <v>4</v>
      </c>
      <c r="G140" t="s">
        <v>419</v>
      </c>
    </row>
    <row r="141" spans="1:7" hidden="1" x14ac:dyDescent="0.2">
      <c r="A141">
        <f>IF(Sheet1!F141="Club",1,0)</f>
        <v>0</v>
      </c>
      <c r="B141" t="b">
        <f>IF(A141,Sheet1!A141)</f>
        <v>0</v>
      </c>
      <c r="C141" t="str">
        <f>IF(LEFT(Sheet1!A141,7)="Website",MID(Sheet1!A141,10,1000),C142)</f>
        <v>http://www.henryfarmtennisclub.ca</v>
      </c>
      <c r="D141" t="str">
        <f>IF(LEFT(Sheet1!A141,4)="Club",MID(Sheet1!A141,7,1000),D142)</f>
        <v>Henry Farm Tennis Club</v>
      </c>
      <c r="E141">
        <f>Sheet1!G141</f>
        <v>0</v>
      </c>
      <c r="F141">
        <f>Sheet1!H141</f>
        <v>0</v>
      </c>
      <c r="G141" t="s">
        <v>419</v>
      </c>
    </row>
    <row r="142" spans="1:7" hidden="1" x14ac:dyDescent="0.2">
      <c r="A142">
        <f>IF(Sheet1!F142="Club",1,0)</f>
        <v>0</v>
      </c>
      <c r="B142" t="b">
        <f>IF(A142,Sheet1!A142)</f>
        <v>0</v>
      </c>
      <c r="C142" t="str">
        <f>IF(LEFT(Sheet1!A142,7)="Website",MID(Sheet1!A142,10,1000),C143)</f>
        <v>http://www.henryfarmtennisclub.ca</v>
      </c>
      <c r="D142" t="str">
        <f>IF(LEFT(Sheet1!A142,4)="Club",MID(Sheet1!A142,7,1000),D143)</f>
        <v>Henry Farm Tennis Club</v>
      </c>
      <c r="E142">
        <f>Sheet1!G142</f>
        <v>0</v>
      </c>
      <c r="F142">
        <f>Sheet1!H142</f>
        <v>0</v>
      </c>
      <c r="G142" t="s">
        <v>419</v>
      </c>
    </row>
    <row r="143" spans="1:7" hidden="1" x14ac:dyDescent="0.2">
      <c r="A143">
        <f>IF(Sheet1!F143="Club",1,0)</f>
        <v>0</v>
      </c>
      <c r="B143" t="b">
        <f>IF(A143,Sheet1!A143)</f>
        <v>0</v>
      </c>
      <c r="C143" t="str">
        <f>IF(LEFT(Sheet1!A143,7)="Website",MID(Sheet1!A143,10,1000),C144)</f>
        <v>http://www.henryfarmtennisclub.ca</v>
      </c>
      <c r="D143" t="str">
        <f>IF(LEFT(Sheet1!A143,4)="Club",MID(Sheet1!A143,7,1000),D144)</f>
        <v>Bayview Village Tennis Club</v>
      </c>
      <c r="E143">
        <f>Sheet1!G143</f>
        <v>0</v>
      </c>
      <c r="F143">
        <f>Sheet1!H143</f>
        <v>0</v>
      </c>
      <c r="G143" t="s">
        <v>419</v>
      </c>
    </row>
    <row r="144" spans="1:7" hidden="1" x14ac:dyDescent="0.2">
      <c r="A144">
        <f>IF(Sheet1!F144="Club",1,0)</f>
        <v>0</v>
      </c>
      <c r="B144" t="b">
        <f>IF(A144,Sheet1!A144)</f>
        <v>0</v>
      </c>
      <c r="C144" t="str">
        <f>IF(LEFT(Sheet1!A144,7)="Website",MID(Sheet1!A144,10,1000),C145)</f>
        <v>http://www.bayviewvillagetennis.com</v>
      </c>
      <c r="D144" t="str">
        <f>IF(LEFT(Sheet1!A144,4)="Club",MID(Sheet1!A144,7,1000),D145)</f>
        <v>Bayview Village Tennis Club</v>
      </c>
      <c r="E144">
        <f>Sheet1!G144</f>
        <v>0</v>
      </c>
      <c r="F144">
        <f>Sheet1!H144</f>
        <v>0</v>
      </c>
      <c r="G144" t="s">
        <v>419</v>
      </c>
    </row>
    <row r="145" spans="1:7" x14ac:dyDescent="0.2">
      <c r="A145">
        <f>IF(Sheet1!F145="Club",1,0)</f>
        <v>1</v>
      </c>
      <c r="B145" t="str">
        <f>IF(A145,Sheet1!A145)</f>
        <v>Hawksbury Park</v>
      </c>
      <c r="C145" t="str">
        <f>IF(LEFT(Sheet1!A145,7)="Website",MID(Sheet1!A145,10,1000),C146)</f>
        <v>http://www.bayviewvillagetennis.com</v>
      </c>
      <c r="D145" t="str">
        <f>IF(LEFT(Sheet1!A145,4)="Club",MID(Sheet1!A145,7,1000),D146)</f>
        <v>Bayview Village Tennis Club</v>
      </c>
      <c r="E145" t="str">
        <f>Sheet1!G145</f>
        <v>Yes</v>
      </c>
      <c r="F145">
        <f>Sheet1!H145</f>
        <v>6</v>
      </c>
      <c r="G145" t="s">
        <v>419</v>
      </c>
    </row>
    <row r="146" spans="1:7" hidden="1" x14ac:dyDescent="0.2">
      <c r="A146">
        <f>IF(Sheet1!F146="Club",1,0)</f>
        <v>0</v>
      </c>
      <c r="B146" t="b">
        <f>IF(A146,Sheet1!A146)</f>
        <v>0</v>
      </c>
      <c r="C146" t="str">
        <f>IF(LEFT(Sheet1!A146,7)="Website",MID(Sheet1!A146,10,1000),C147)</f>
        <v>http://www.bayviewvillagetennis.com</v>
      </c>
      <c r="D146" t="str">
        <f>IF(LEFT(Sheet1!A146,4)="Club",MID(Sheet1!A146,7,1000),D147)</f>
        <v>Bayview Village Tennis Club</v>
      </c>
      <c r="E146">
        <f>Sheet1!G146</f>
        <v>0</v>
      </c>
      <c r="F146">
        <f>Sheet1!H146</f>
        <v>0</v>
      </c>
      <c r="G146" t="s">
        <v>419</v>
      </c>
    </row>
    <row r="147" spans="1:7" hidden="1" x14ac:dyDescent="0.2">
      <c r="A147">
        <f>IF(Sheet1!F147="Club",1,0)</f>
        <v>0</v>
      </c>
      <c r="B147" t="b">
        <f>IF(A147,Sheet1!A147)</f>
        <v>0</v>
      </c>
      <c r="C147" t="str">
        <f>IF(LEFT(Sheet1!A147,7)="Website",MID(Sheet1!A147,10,1000),C148)</f>
        <v>http://www.bayviewvillagetennis.com</v>
      </c>
      <c r="D147" t="str">
        <f>IF(LEFT(Sheet1!A147,4)="Club",MID(Sheet1!A147,7,1000),D148)</f>
        <v>Bayview Village Tennis Club</v>
      </c>
      <c r="E147">
        <f>Sheet1!G147</f>
        <v>0</v>
      </c>
      <c r="F147">
        <f>Sheet1!H147</f>
        <v>0</v>
      </c>
      <c r="G147" t="s">
        <v>419</v>
      </c>
    </row>
    <row r="148" spans="1:7" hidden="1" x14ac:dyDescent="0.2">
      <c r="A148">
        <f>IF(Sheet1!F148="Club",1,0)</f>
        <v>0</v>
      </c>
      <c r="B148" t="b">
        <f>IF(A148,Sheet1!A148)</f>
        <v>0</v>
      </c>
      <c r="C148" t="str">
        <f>IF(LEFT(Sheet1!A148,7)="Website",MID(Sheet1!A148,10,1000),C149)</f>
        <v>http://www.bayviewvillagetennis.com</v>
      </c>
      <c r="D148" t="str">
        <f>IF(LEFT(Sheet1!A148,4)="Club",MID(Sheet1!A148,7,1000),D149)</f>
        <v>Heron Park Tennis Club</v>
      </c>
      <c r="E148">
        <f>Sheet1!G148</f>
        <v>0</v>
      </c>
      <c r="F148">
        <f>Sheet1!H148</f>
        <v>0</v>
      </c>
      <c r="G148" t="s">
        <v>419</v>
      </c>
    </row>
    <row r="149" spans="1:7" hidden="1" x14ac:dyDescent="0.2">
      <c r="A149">
        <f>IF(Sheet1!F149="Club",1,0)</f>
        <v>0</v>
      </c>
      <c r="B149" t="b">
        <f>IF(A149,Sheet1!A149)</f>
        <v>0</v>
      </c>
      <c r="C149" t="str">
        <f>IF(LEFT(Sheet1!A149,7)="Website",MID(Sheet1!A149,10,1000),C150)</f>
        <v>http://www.heronparktennis.com</v>
      </c>
      <c r="D149" t="str">
        <f>IF(LEFT(Sheet1!A149,4)="Club",MID(Sheet1!A149,7,1000),D150)</f>
        <v>Heron Park Tennis Club</v>
      </c>
      <c r="E149" t="str">
        <f>Sheet1!G149</f>
        <v>Yes</v>
      </c>
      <c r="F149">
        <f>Sheet1!H149</f>
        <v>4</v>
      </c>
      <c r="G149" t="s">
        <v>419</v>
      </c>
    </row>
    <row r="150" spans="1:7" x14ac:dyDescent="0.2">
      <c r="A150">
        <f>IF(Sheet1!F150="Club",1,0)</f>
        <v>1</v>
      </c>
      <c r="B150" t="str">
        <f>IF(A150,Sheet1!A150)</f>
        <v>Heron Park</v>
      </c>
      <c r="C150" t="str">
        <f>IF(LEFT(Sheet1!A150,7)="Website",MID(Sheet1!A150,10,1000),C151)</f>
        <v>http://www.heronparktennis.com</v>
      </c>
      <c r="D150" t="str">
        <f>IF(LEFT(Sheet1!A150,4)="Club",MID(Sheet1!A150,7,1000),D151)</f>
        <v>Heron Park Tennis Club</v>
      </c>
      <c r="E150" t="str">
        <f>Sheet1!G150</f>
        <v>Yes</v>
      </c>
      <c r="F150">
        <f>Sheet1!H150</f>
        <v>5</v>
      </c>
      <c r="G150" t="s">
        <v>419</v>
      </c>
    </row>
    <row r="151" spans="1:7" hidden="1" x14ac:dyDescent="0.2">
      <c r="A151">
        <f>IF(Sheet1!F151="Club",1,0)</f>
        <v>0</v>
      </c>
      <c r="B151" t="b">
        <f>IF(A151,Sheet1!A151)</f>
        <v>0</v>
      </c>
      <c r="C151" t="str">
        <f>IF(LEFT(Sheet1!A151,7)="Website",MID(Sheet1!A151,10,1000),C152)</f>
        <v>http://www.heronparktennis.com</v>
      </c>
      <c r="D151" t="str">
        <f>IF(LEFT(Sheet1!A151,4)="Club",MID(Sheet1!A151,7,1000),D152)</f>
        <v>Heron Park Tennis Club</v>
      </c>
      <c r="E151">
        <f>Sheet1!G151</f>
        <v>0</v>
      </c>
      <c r="F151">
        <f>Sheet1!H151</f>
        <v>0</v>
      </c>
      <c r="G151" t="s">
        <v>419</v>
      </c>
    </row>
    <row r="152" spans="1:7" hidden="1" x14ac:dyDescent="0.2">
      <c r="A152">
        <f>IF(Sheet1!F152="Club",1,0)</f>
        <v>0</v>
      </c>
      <c r="B152" t="b">
        <f>IF(A152,Sheet1!A152)</f>
        <v>0</v>
      </c>
      <c r="C152" t="str">
        <f>IF(LEFT(Sheet1!A152,7)="Website",MID(Sheet1!A152,10,1000),C153)</f>
        <v>http://www.heronparktennis.com</v>
      </c>
      <c r="D152" t="str">
        <f>IF(LEFT(Sheet1!A152,4)="Club",MID(Sheet1!A152,7,1000),D153)</f>
        <v>Heron Park Tennis Club</v>
      </c>
      <c r="E152">
        <f>Sheet1!G152</f>
        <v>0</v>
      </c>
      <c r="F152">
        <f>Sheet1!H152</f>
        <v>0</v>
      </c>
      <c r="G152" t="s">
        <v>419</v>
      </c>
    </row>
    <row r="153" spans="1:7" hidden="1" x14ac:dyDescent="0.2">
      <c r="A153">
        <f>IF(Sheet1!F153="Club",1,0)</f>
        <v>0</v>
      </c>
      <c r="B153" t="b">
        <f>IF(A153,Sheet1!A153)</f>
        <v>0</v>
      </c>
      <c r="C153" t="str">
        <f>IF(LEFT(Sheet1!A153,7)="Website",MID(Sheet1!A153,10,1000),C154)</f>
        <v>http://www.heronparktennis.com</v>
      </c>
      <c r="D153" t="str">
        <f>IF(LEFT(Sheet1!A153,4)="Club",MID(Sheet1!A153,7,1000),D154)</f>
        <v>Howard Park Tennis Club</v>
      </c>
      <c r="E153">
        <f>Sheet1!G153</f>
        <v>0</v>
      </c>
      <c r="F153">
        <f>Sheet1!H153</f>
        <v>0</v>
      </c>
      <c r="G153" t="s">
        <v>419</v>
      </c>
    </row>
    <row r="154" spans="1:7" hidden="1" x14ac:dyDescent="0.2">
      <c r="A154">
        <f>IF(Sheet1!F154="Club",1,0)</f>
        <v>0</v>
      </c>
      <c r="B154" t="b">
        <f>IF(A154,Sheet1!A154)</f>
        <v>0</v>
      </c>
      <c r="C154" t="str">
        <f>IF(LEFT(Sheet1!A154,7)="Website",MID(Sheet1!A154,10,1000),C155)</f>
        <v>http://www.howardparktennis.com</v>
      </c>
      <c r="D154" t="str">
        <f>IF(LEFT(Sheet1!A154,4)="Club",MID(Sheet1!A154,7,1000),D155)</f>
        <v>Howard Park Tennis Club</v>
      </c>
      <c r="E154">
        <f>Sheet1!G154</f>
        <v>0</v>
      </c>
      <c r="F154">
        <f>Sheet1!H154</f>
        <v>0</v>
      </c>
      <c r="G154" t="s">
        <v>419</v>
      </c>
    </row>
    <row r="155" spans="1:7" hidden="1" x14ac:dyDescent="0.2">
      <c r="A155">
        <f>IF(Sheet1!F155="Club",1,0)</f>
        <v>0</v>
      </c>
      <c r="B155" t="b">
        <f>IF(A155,Sheet1!A155)</f>
        <v>0</v>
      </c>
      <c r="C155" t="str">
        <f>IF(LEFT(Sheet1!A155,7)="Website",MID(Sheet1!A155,10,1000),C156)</f>
        <v>http://www.howardparktennis.com</v>
      </c>
      <c r="D155" t="str">
        <f>IF(LEFT(Sheet1!A155,4)="Club",MID(Sheet1!A155,7,1000),D156)</f>
        <v>Howard Park Tennis Club</v>
      </c>
      <c r="E155" t="str">
        <f>Sheet1!G155</f>
        <v>Yes</v>
      </c>
      <c r="F155">
        <f>Sheet1!H155</f>
        <v>7</v>
      </c>
      <c r="G155" t="s">
        <v>419</v>
      </c>
    </row>
    <row r="156" spans="1:7" x14ac:dyDescent="0.2">
      <c r="A156">
        <f>IF(Sheet1!F156="Club",1,0)</f>
        <v>1</v>
      </c>
      <c r="B156" t="str">
        <f>IF(A156,Sheet1!A156)</f>
        <v>High Park</v>
      </c>
      <c r="C156" t="str">
        <f>IF(LEFT(Sheet1!A156,7)="Website",MID(Sheet1!A156,10,1000),C157)</f>
        <v>http://www.howardparktennis.com</v>
      </c>
      <c r="D156" t="str">
        <f>IF(LEFT(Sheet1!A156,4)="Club",MID(Sheet1!A156,7,1000),D157)</f>
        <v>Howard Park Tennis Club</v>
      </c>
      <c r="E156" t="str">
        <f>Sheet1!G156</f>
        <v>Yes</v>
      </c>
      <c r="F156">
        <f>Sheet1!H156</f>
        <v>7</v>
      </c>
      <c r="G156" t="s">
        <v>419</v>
      </c>
    </row>
    <row r="157" spans="1:7" hidden="1" x14ac:dyDescent="0.2">
      <c r="A157">
        <f>IF(Sheet1!F157="Club",1,0)</f>
        <v>0</v>
      </c>
      <c r="B157" t="b">
        <f>IF(A157,Sheet1!A157)</f>
        <v>0</v>
      </c>
      <c r="C157" t="str">
        <f>IF(LEFT(Sheet1!A157,7)="Website",MID(Sheet1!A157,10,1000),C158)</f>
        <v>http://www.howardparktennis.com</v>
      </c>
      <c r="D157" t="str">
        <f>IF(LEFT(Sheet1!A157,4)="Club",MID(Sheet1!A157,7,1000),D158)</f>
        <v>Howard Park Tennis Club</v>
      </c>
      <c r="E157">
        <f>Sheet1!G157</f>
        <v>0</v>
      </c>
      <c r="F157">
        <f>Sheet1!H157</f>
        <v>0</v>
      </c>
      <c r="G157" t="s">
        <v>419</v>
      </c>
    </row>
    <row r="158" spans="1:7" hidden="1" x14ac:dyDescent="0.2">
      <c r="A158">
        <f>IF(Sheet1!F158="Club",1,0)</f>
        <v>0</v>
      </c>
      <c r="B158" t="b">
        <f>IF(A158,Sheet1!A158)</f>
        <v>0</v>
      </c>
      <c r="C158" t="str">
        <f>IF(LEFT(Sheet1!A158,7)="Website",MID(Sheet1!A158,10,1000),C159)</f>
        <v>http://www.howardparktennis.com</v>
      </c>
      <c r="D158" t="str">
        <f>IF(LEFT(Sheet1!A158,4)="Club",MID(Sheet1!A158,7,1000),D159)</f>
        <v>Howard Park Tennis Club</v>
      </c>
      <c r="E158">
        <f>Sheet1!G158</f>
        <v>0</v>
      </c>
      <c r="F158">
        <f>Sheet1!H158</f>
        <v>0</v>
      </c>
      <c r="G158" t="s">
        <v>419</v>
      </c>
    </row>
    <row r="159" spans="1:7" hidden="1" x14ac:dyDescent="0.2">
      <c r="A159">
        <f>IF(Sheet1!F159="Club",1,0)</f>
        <v>0</v>
      </c>
      <c r="B159" t="b">
        <f>IF(A159,Sheet1!A159)</f>
        <v>0</v>
      </c>
      <c r="C159" t="str">
        <f>IF(LEFT(Sheet1!A159,7)="Website",MID(Sheet1!A159,10,1000),C160)</f>
        <v>http://www.howardparktennis.com</v>
      </c>
      <c r="D159" t="str">
        <f>IF(LEFT(Sheet1!A159,4)="Club",MID(Sheet1!A159,7,1000),D160)</f>
        <v>Wychwood Tennis Club</v>
      </c>
      <c r="E159">
        <f>Sheet1!G159</f>
        <v>0</v>
      </c>
      <c r="F159">
        <f>Sheet1!H159</f>
        <v>0</v>
      </c>
      <c r="G159" t="s">
        <v>419</v>
      </c>
    </row>
    <row r="160" spans="1:7" hidden="1" x14ac:dyDescent="0.2">
      <c r="A160">
        <f>IF(Sheet1!F160="Club",1,0)</f>
        <v>0</v>
      </c>
      <c r="B160" t="b">
        <f>IF(A160,Sheet1!A160)</f>
        <v>0</v>
      </c>
      <c r="C160" t="str">
        <f>IF(LEFT(Sheet1!A160,7)="Website",MID(Sheet1!A160,10,1000),C161)</f>
        <v>http://www.wychwoodtennis.ca</v>
      </c>
      <c r="D160" t="str">
        <f>IF(LEFT(Sheet1!A160,4)="Club",MID(Sheet1!A160,7,1000),D161)</f>
        <v>Wychwood Tennis Club</v>
      </c>
      <c r="E160">
        <f>Sheet1!G160</f>
        <v>0</v>
      </c>
      <c r="F160">
        <f>Sheet1!H160</f>
        <v>0</v>
      </c>
      <c r="G160" t="s">
        <v>419</v>
      </c>
    </row>
    <row r="161" spans="1:7" x14ac:dyDescent="0.2">
      <c r="A161">
        <f>IF(Sheet1!F161="Club",1,0)</f>
        <v>1</v>
      </c>
      <c r="B161" t="str">
        <f>IF(A161,Sheet1!A161)</f>
        <v>Hillcrest Park</v>
      </c>
      <c r="C161" t="str">
        <f>IF(LEFT(Sheet1!A161,7)="Website",MID(Sheet1!A161,10,1000),C162)</f>
        <v>http://www.wychwoodtennis.ca</v>
      </c>
      <c r="D161" t="str">
        <f>IF(LEFT(Sheet1!A161,4)="Club",MID(Sheet1!A161,7,1000),D162)</f>
        <v>Wychwood Tennis Club</v>
      </c>
      <c r="E161" t="str">
        <f>Sheet1!G161</f>
        <v>Yes</v>
      </c>
      <c r="F161">
        <f>Sheet1!H161</f>
        <v>4</v>
      </c>
      <c r="G161" t="s">
        <v>419</v>
      </c>
    </row>
    <row r="162" spans="1:7" hidden="1" x14ac:dyDescent="0.2">
      <c r="A162">
        <f>IF(Sheet1!F162="Club",1,0)</f>
        <v>0</v>
      </c>
      <c r="B162" t="b">
        <f>IF(A162,Sheet1!A162)</f>
        <v>0</v>
      </c>
      <c r="C162" t="str">
        <f>IF(LEFT(Sheet1!A162,7)="Website",MID(Sheet1!A162,10,1000),C163)</f>
        <v>http://www.wychwoodtennis.ca</v>
      </c>
      <c r="D162" t="str">
        <f>IF(LEFT(Sheet1!A162,4)="Club",MID(Sheet1!A162,7,1000),D163)</f>
        <v>Wychwood Tennis Club</v>
      </c>
      <c r="E162">
        <f>Sheet1!G162</f>
        <v>0</v>
      </c>
      <c r="F162">
        <f>Sheet1!H162</f>
        <v>0</v>
      </c>
      <c r="G162" t="s">
        <v>419</v>
      </c>
    </row>
    <row r="163" spans="1:7" hidden="1" x14ac:dyDescent="0.2">
      <c r="A163">
        <f>IF(Sheet1!F163="Club",1,0)</f>
        <v>0</v>
      </c>
      <c r="B163" t="b">
        <f>IF(A163,Sheet1!A163)</f>
        <v>0</v>
      </c>
      <c r="C163" t="str">
        <f>IF(LEFT(Sheet1!A163,7)="Website",MID(Sheet1!A163,10,1000),C164)</f>
        <v>http://www.wychwoodtennis.ca</v>
      </c>
      <c r="D163" t="str">
        <f>IF(LEFT(Sheet1!A163,4)="Club",MID(Sheet1!A163,7,1000),D164)</f>
        <v>Wychwood Tennis Club</v>
      </c>
      <c r="E163">
        <f>Sheet1!G163</f>
        <v>0</v>
      </c>
      <c r="F163">
        <f>Sheet1!H163</f>
        <v>0</v>
      </c>
      <c r="G163" t="s">
        <v>419</v>
      </c>
    </row>
    <row r="164" spans="1:7" hidden="1" x14ac:dyDescent="0.2">
      <c r="A164">
        <f>IF(Sheet1!F164="Club",1,0)</f>
        <v>0</v>
      </c>
      <c r="B164" t="b">
        <f>IF(A164,Sheet1!A164)</f>
        <v>0</v>
      </c>
      <c r="C164" t="str">
        <f>IF(LEFT(Sheet1!A164,7)="Website",MID(Sheet1!A164,10,1000),C165)</f>
        <v>http://www.wychwoodtennis.ca</v>
      </c>
      <c r="D164" t="str">
        <f>IF(LEFT(Sheet1!A164,4)="Club",MID(Sheet1!A164,7,1000),D165)</f>
        <v>Iroquois Tennis Club</v>
      </c>
      <c r="E164">
        <f>Sheet1!G164</f>
        <v>0</v>
      </c>
      <c r="F164">
        <f>Sheet1!H164</f>
        <v>0</v>
      </c>
      <c r="G164" t="s">
        <v>419</v>
      </c>
    </row>
    <row r="165" spans="1:7" hidden="1" x14ac:dyDescent="0.2">
      <c r="A165">
        <f>IF(Sheet1!F165="Club",1,0)</f>
        <v>0</v>
      </c>
      <c r="B165" t="b">
        <f>IF(A165,Sheet1!A165)</f>
        <v>0</v>
      </c>
      <c r="C165" t="str">
        <f>IF(LEFT(Sheet1!A165,7)="Website",MID(Sheet1!A165,10,1000),C166)</f>
        <v>http://www.iroquoistennisclub.ca</v>
      </c>
      <c r="D165" t="str">
        <f>IF(LEFT(Sheet1!A165,4)="Club",MID(Sheet1!A165,7,1000),D166)</f>
        <v>Iroquois Tennis Club</v>
      </c>
      <c r="E165">
        <f>Sheet1!G165</f>
        <v>0</v>
      </c>
      <c r="F165">
        <f>Sheet1!H165</f>
        <v>0</v>
      </c>
      <c r="G165" t="s">
        <v>419</v>
      </c>
    </row>
    <row r="166" spans="1:7" hidden="1" x14ac:dyDescent="0.2">
      <c r="A166">
        <f>IF(Sheet1!F166="Club",1,0)</f>
        <v>0</v>
      </c>
      <c r="B166" t="b">
        <f>IF(A166,Sheet1!A166)</f>
        <v>0</v>
      </c>
      <c r="C166" t="str">
        <f>IF(LEFT(Sheet1!A166,7)="Website",MID(Sheet1!A166,10,1000),C167)</f>
        <v>http://www.iroquoistennisclub.ca</v>
      </c>
      <c r="D166" t="str">
        <f>IF(LEFT(Sheet1!A166,4)="Club",MID(Sheet1!A166,7,1000),D167)</f>
        <v>Iroquois Tennis Club</v>
      </c>
      <c r="E166" t="str">
        <f>Sheet1!G166</f>
        <v>No</v>
      </c>
      <c r="F166">
        <f>Sheet1!H166</f>
        <v>2</v>
      </c>
      <c r="G166" t="s">
        <v>419</v>
      </c>
    </row>
    <row r="167" spans="1:7" hidden="1" x14ac:dyDescent="0.2">
      <c r="A167">
        <f>IF(Sheet1!F167="Club",1,0)</f>
        <v>0</v>
      </c>
      <c r="B167" t="b">
        <f>IF(A167,Sheet1!A167)</f>
        <v>0</v>
      </c>
      <c r="C167" t="str">
        <f>IF(LEFT(Sheet1!A167,7)="Website",MID(Sheet1!A167,10,1000),C168)</f>
        <v>http://www.iroquoistennisclub.ca</v>
      </c>
      <c r="D167" t="str">
        <f>IF(LEFT(Sheet1!A167,4)="Club",MID(Sheet1!A167,7,1000),D168)</f>
        <v>Iroquois Tennis Club</v>
      </c>
      <c r="E167" t="str">
        <f>Sheet1!G167</f>
        <v>Yes</v>
      </c>
      <c r="F167">
        <f>Sheet1!H167</f>
        <v>3</v>
      </c>
      <c r="G167" t="s">
        <v>419</v>
      </c>
    </row>
    <row r="168" spans="1:7" hidden="1" x14ac:dyDescent="0.2">
      <c r="A168">
        <f>IF(Sheet1!F168="Club",1,0)</f>
        <v>0</v>
      </c>
      <c r="B168" t="b">
        <f>IF(A168,Sheet1!A168)</f>
        <v>0</v>
      </c>
      <c r="C168" t="str">
        <f>IF(LEFT(Sheet1!A168,7)="Website",MID(Sheet1!A168,10,1000),C169)</f>
        <v>http://www.iroquoistennisclub.ca</v>
      </c>
      <c r="D168" t="str">
        <f>IF(LEFT(Sheet1!A168,4)="Club",MID(Sheet1!A168,7,1000),D169)</f>
        <v>Iroquois Tennis Club</v>
      </c>
      <c r="E168" t="str">
        <f>Sheet1!G168</f>
        <v>Yes</v>
      </c>
      <c r="F168">
        <f>Sheet1!H168</f>
        <v>4</v>
      </c>
      <c r="G168" t="s">
        <v>419</v>
      </c>
    </row>
    <row r="169" spans="1:7" hidden="1" x14ac:dyDescent="0.2">
      <c r="A169">
        <f>IF(Sheet1!F169="Club",1,0)</f>
        <v>0</v>
      </c>
      <c r="B169" t="b">
        <f>IF(A169,Sheet1!A169)</f>
        <v>0</v>
      </c>
      <c r="C169" t="str">
        <f>IF(LEFT(Sheet1!A169,7)="Website",MID(Sheet1!A169,10,1000),C170)</f>
        <v>http://www.iroquoistennisclub.ca</v>
      </c>
      <c r="D169" t="str">
        <f>IF(LEFT(Sheet1!A169,4)="Club",MID(Sheet1!A169,7,1000),D170)</f>
        <v>Iroquois Tennis Club</v>
      </c>
      <c r="E169" t="str">
        <f>Sheet1!G169</f>
        <v>Yes</v>
      </c>
      <c r="F169">
        <f>Sheet1!H169</f>
        <v>2</v>
      </c>
      <c r="G169" t="s">
        <v>419</v>
      </c>
    </row>
    <row r="170" spans="1:7" x14ac:dyDescent="0.2">
      <c r="A170">
        <f>IF(Sheet1!F170="Club",1,0)</f>
        <v>1</v>
      </c>
      <c r="B170" t="str">
        <f>IF(A170,Sheet1!A170)</f>
        <v>Iroquois Park</v>
      </c>
      <c r="C170" t="str">
        <f>IF(LEFT(Sheet1!A170,7)="Website",MID(Sheet1!A170,10,1000),C171)</f>
        <v>http://www.iroquoistennisclub.ca</v>
      </c>
      <c r="D170" t="str">
        <f>IF(LEFT(Sheet1!A170,4)="Club",MID(Sheet1!A170,7,1000),D171)</f>
        <v>Iroquois Tennis Club</v>
      </c>
      <c r="E170" t="str">
        <f>Sheet1!G170</f>
        <v>No</v>
      </c>
      <c r="F170">
        <f>Sheet1!H170</f>
        <v>3</v>
      </c>
      <c r="G170" t="s">
        <v>419</v>
      </c>
    </row>
    <row r="171" spans="1:7" hidden="1" x14ac:dyDescent="0.2">
      <c r="A171">
        <f>IF(Sheet1!F171="Club",1,0)</f>
        <v>0</v>
      </c>
      <c r="B171" t="b">
        <f>IF(A171,Sheet1!A171)</f>
        <v>0</v>
      </c>
      <c r="C171" t="str">
        <f>IF(LEFT(Sheet1!A171,7)="Website",MID(Sheet1!A171,10,1000),C172)</f>
        <v>http://www.iroquoistennisclub.ca</v>
      </c>
      <c r="D171" t="str">
        <f>IF(LEFT(Sheet1!A171,4)="Club",MID(Sheet1!A171,7,1000),D172)</f>
        <v>Iroquois Tennis Club</v>
      </c>
      <c r="E171">
        <f>Sheet1!G171</f>
        <v>0</v>
      </c>
      <c r="F171">
        <f>Sheet1!H171</f>
        <v>0</v>
      </c>
      <c r="G171" t="s">
        <v>419</v>
      </c>
    </row>
    <row r="172" spans="1:7" hidden="1" x14ac:dyDescent="0.2">
      <c r="A172">
        <f>IF(Sheet1!F172="Club",1,0)</f>
        <v>0</v>
      </c>
      <c r="B172" t="b">
        <f>IF(A172,Sheet1!A172)</f>
        <v>0</v>
      </c>
      <c r="C172" t="str">
        <f>IF(LEFT(Sheet1!A172,7)="Website",MID(Sheet1!A172,10,1000),C173)</f>
        <v>http://www.iroquoistennisclub.ca</v>
      </c>
      <c r="D172" t="str">
        <f>IF(LEFT(Sheet1!A172,4)="Club",MID(Sheet1!A172,7,1000),D173)</f>
        <v>Iroquois Tennis Club</v>
      </c>
      <c r="E172">
        <f>Sheet1!G172</f>
        <v>0</v>
      </c>
      <c r="F172">
        <f>Sheet1!H172</f>
        <v>0</v>
      </c>
      <c r="G172" t="s">
        <v>419</v>
      </c>
    </row>
    <row r="173" spans="1:7" hidden="1" x14ac:dyDescent="0.2">
      <c r="A173">
        <f>IF(Sheet1!F173="Club",1,0)</f>
        <v>0</v>
      </c>
      <c r="B173" t="b">
        <f>IF(A173,Sheet1!A173)</f>
        <v>0</v>
      </c>
      <c r="C173" t="str">
        <f>IF(LEFT(Sheet1!A173,7)="Website",MID(Sheet1!A173,10,1000),C174)</f>
        <v>http://www.iroquoistennisclub.ca</v>
      </c>
      <c r="D173" t="str">
        <f>IF(LEFT(Sheet1!A173,4)="Club",MID(Sheet1!A173,7,1000),D174)</f>
        <v>Davisville Tennis Club</v>
      </c>
      <c r="E173">
        <f>Sheet1!G173</f>
        <v>0</v>
      </c>
      <c r="F173">
        <f>Sheet1!H173</f>
        <v>0</v>
      </c>
      <c r="G173" t="s">
        <v>419</v>
      </c>
    </row>
    <row r="174" spans="1:7" hidden="1" x14ac:dyDescent="0.2">
      <c r="A174">
        <f>IF(Sheet1!F174="Club",1,0)</f>
        <v>0</v>
      </c>
      <c r="B174" t="b">
        <f>IF(A174,Sheet1!A174)</f>
        <v>0</v>
      </c>
      <c r="C174" t="str">
        <f>IF(LEFT(Sheet1!A174,7)="Website",MID(Sheet1!A174,10,1000),C175)</f>
        <v>http://www.davisvilletennisclub.com</v>
      </c>
      <c r="D174" t="str">
        <f>IF(LEFT(Sheet1!A174,4)="Club",MID(Sheet1!A174,7,1000),D175)</f>
        <v>Davisville Tennis Club</v>
      </c>
      <c r="E174">
        <f>Sheet1!G174</f>
        <v>0</v>
      </c>
      <c r="F174">
        <f>Sheet1!H174</f>
        <v>0</v>
      </c>
      <c r="G174" t="s">
        <v>419</v>
      </c>
    </row>
    <row r="175" spans="1:7" hidden="1" x14ac:dyDescent="0.2">
      <c r="A175">
        <f>IF(Sheet1!F175="Club",1,0)</f>
        <v>0</v>
      </c>
      <c r="B175" t="b">
        <f>IF(A175,Sheet1!A175)</f>
        <v>0</v>
      </c>
      <c r="C175" t="str">
        <f>IF(LEFT(Sheet1!A175,7)="Website",MID(Sheet1!A175,10,1000),C176)</f>
        <v>http://www.davisvilletennisclub.com</v>
      </c>
      <c r="D175" t="str">
        <f>IF(LEFT(Sheet1!A175,4)="Club",MID(Sheet1!A175,7,1000),D176)</f>
        <v>Davisville Tennis Club</v>
      </c>
      <c r="E175" t="str">
        <f>Sheet1!G175</f>
        <v>Yes</v>
      </c>
      <c r="F175">
        <f>Sheet1!H175</f>
        <v>2</v>
      </c>
      <c r="G175" t="s">
        <v>419</v>
      </c>
    </row>
    <row r="176" spans="1:7" hidden="1" x14ac:dyDescent="0.2">
      <c r="A176">
        <f>IF(Sheet1!F176="Club",1,0)</f>
        <v>0</v>
      </c>
      <c r="B176" t="b">
        <f>IF(A176,Sheet1!A176)</f>
        <v>0</v>
      </c>
      <c r="C176" t="str">
        <f>IF(LEFT(Sheet1!A176,7)="Website",MID(Sheet1!A176,10,1000),C177)</f>
        <v>http://www.davisvilletennisclub.com</v>
      </c>
      <c r="D176" t="str">
        <f>IF(LEFT(Sheet1!A176,4)="Club",MID(Sheet1!A176,7,1000),D177)</f>
        <v>Davisville Tennis Club</v>
      </c>
      <c r="E176" t="str">
        <f>Sheet1!G176</f>
        <v>Yes</v>
      </c>
      <c r="F176">
        <f>Sheet1!H176</f>
        <v>2</v>
      </c>
      <c r="G176" t="s">
        <v>419</v>
      </c>
    </row>
    <row r="177" spans="1:7" hidden="1" x14ac:dyDescent="0.2">
      <c r="A177">
        <f>IF(Sheet1!F177="Club",1,0)</f>
        <v>0</v>
      </c>
      <c r="B177" t="b">
        <f>IF(A177,Sheet1!A177)</f>
        <v>0</v>
      </c>
      <c r="C177" t="str">
        <f>IF(LEFT(Sheet1!A177,7)="Website",MID(Sheet1!A177,10,1000),C178)</f>
        <v>http://www.davisvilletennisclub.com</v>
      </c>
      <c r="D177" t="str">
        <f>IF(LEFT(Sheet1!A177,4)="Club",MID(Sheet1!A177,7,1000),D178)</f>
        <v>Davisville Tennis Club</v>
      </c>
      <c r="E177" t="str">
        <f>Sheet1!G177</f>
        <v>No</v>
      </c>
      <c r="F177">
        <f>Sheet1!H177</f>
        <v>2</v>
      </c>
      <c r="G177" t="s">
        <v>419</v>
      </c>
    </row>
    <row r="178" spans="1:7" hidden="1" x14ac:dyDescent="0.2">
      <c r="A178">
        <f>IF(Sheet1!F178="Club",1,0)</f>
        <v>0</v>
      </c>
      <c r="B178" t="b">
        <f>IF(A178,Sheet1!A178)</f>
        <v>0</v>
      </c>
      <c r="C178" t="str">
        <f>IF(LEFT(Sheet1!A178,7)="Website",MID(Sheet1!A178,10,1000),C179)</f>
        <v>http://www.davisvilletennisclub.com</v>
      </c>
      <c r="D178" t="str">
        <f>IF(LEFT(Sheet1!A178,4)="Club",MID(Sheet1!A178,7,1000),D179)</f>
        <v>Davisville Tennis Club</v>
      </c>
      <c r="E178" t="str">
        <f>Sheet1!G178</f>
        <v>No</v>
      </c>
      <c r="F178">
        <f>Sheet1!H178</f>
        <v>2</v>
      </c>
      <c r="G178" t="s">
        <v>419</v>
      </c>
    </row>
    <row r="179" spans="1:7" hidden="1" x14ac:dyDescent="0.2">
      <c r="A179">
        <f>IF(Sheet1!F179="Club",1,0)</f>
        <v>0</v>
      </c>
      <c r="B179" t="b">
        <f>IF(A179,Sheet1!A179)</f>
        <v>0</v>
      </c>
      <c r="C179" t="str">
        <f>IF(LEFT(Sheet1!A179,7)="Website",MID(Sheet1!A179,10,1000),C180)</f>
        <v>http://www.davisvilletennisclub.com</v>
      </c>
      <c r="D179" t="str">
        <f>IF(LEFT(Sheet1!A179,4)="Club",MID(Sheet1!A179,7,1000),D180)</f>
        <v>Davisville Tennis Club</v>
      </c>
      <c r="E179">
        <f>Sheet1!G179</f>
        <v>0</v>
      </c>
      <c r="F179">
        <f>Sheet1!H179</f>
        <v>0</v>
      </c>
      <c r="G179" t="s">
        <v>419</v>
      </c>
    </row>
    <row r="180" spans="1:7" hidden="1" x14ac:dyDescent="0.2">
      <c r="A180">
        <f>IF(Sheet1!F180="Club",1,0)</f>
        <v>0</v>
      </c>
      <c r="B180" t="b">
        <f>IF(A180,Sheet1!A180)</f>
        <v>0</v>
      </c>
      <c r="C180" t="str">
        <f>IF(LEFT(Sheet1!A180,7)="Website",MID(Sheet1!A180,10,1000),C181)</f>
        <v>http://www.davisvilletennisclub.com</v>
      </c>
      <c r="D180" t="str">
        <f>IF(LEFT(Sheet1!A180,4)="Club",MID(Sheet1!A180,7,1000),D181)</f>
        <v>Davisville Tennis Club</v>
      </c>
      <c r="E180">
        <f>Sheet1!G180</f>
        <v>0</v>
      </c>
      <c r="F180">
        <f>Sheet1!H180</f>
        <v>0</v>
      </c>
      <c r="G180" t="s">
        <v>419</v>
      </c>
    </row>
    <row r="181" spans="1:7" x14ac:dyDescent="0.2">
      <c r="A181">
        <f>IF(Sheet1!F181="Club",1,0)</f>
        <v>1</v>
      </c>
      <c r="B181" t="str">
        <f>IF(A181,Sheet1!A181)</f>
        <v>June Rowlands Park</v>
      </c>
      <c r="C181" t="str">
        <f>IF(LEFT(Sheet1!A181,7)="Website",MID(Sheet1!A181,10,1000),C182)</f>
        <v>http://www.davisvilletennisclub.com</v>
      </c>
      <c r="D181" t="str">
        <f>IF(LEFT(Sheet1!A181,4)="Club",MID(Sheet1!A181,7,1000),D182)</f>
        <v>Davisville Tennis Club</v>
      </c>
      <c r="E181" t="str">
        <f>Sheet1!G181</f>
        <v>Yes</v>
      </c>
      <c r="F181">
        <f>Sheet1!H181</f>
        <v>6</v>
      </c>
      <c r="G181" t="s">
        <v>419</v>
      </c>
    </row>
    <row r="182" spans="1:7" hidden="1" x14ac:dyDescent="0.2">
      <c r="A182">
        <f>IF(Sheet1!F182="Club",1,0)</f>
        <v>0</v>
      </c>
      <c r="B182" t="b">
        <f>IF(A182,Sheet1!A182)</f>
        <v>0</v>
      </c>
      <c r="C182" t="str">
        <f>IF(LEFT(Sheet1!A182,7)="Website",MID(Sheet1!A182,10,1000),C183)</f>
        <v>http://www.davisvilletennisclub.com</v>
      </c>
      <c r="D182" t="str">
        <f>IF(LEFT(Sheet1!A182,4)="Club",MID(Sheet1!A182,7,1000),D183)</f>
        <v>Davisville Tennis Club</v>
      </c>
      <c r="E182">
        <f>Sheet1!G182</f>
        <v>0</v>
      </c>
      <c r="F182">
        <f>Sheet1!H182</f>
        <v>0</v>
      </c>
      <c r="G182" t="s">
        <v>419</v>
      </c>
    </row>
    <row r="183" spans="1:7" hidden="1" x14ac:dyDescent="0.2">
      <c r="A183">
        <f>IF(Sheet1!F183="Club",1,0)</f>
        <v>0</v>
      </c>
      <c r="B183" t="b">
        <f>IF(A183,Sheet1!A183)</f>
        <v>0</v>
      </c>
      <c r="C183" t="str">
        <f>IF(LEFT(Sheet1!A183,7)="Website",MID(Sheet1!A183,10,1000),C184)</f>
        <v>http://www.davisvilletennisclub.com</v>
      </c>
      <c r="D183" t="str">
        <f>IF(LEFT(Sheet1!A183,4)="Club",MID(Sheet1!A183,7,1000),D184)</f>
        <v>Davisville Tennis Club</v>
      </c>
      <c r="E183">
        <f>Sheet1!G183</f>
        <v>0</v>
      </c>
      <c r="F183">
        <f>Sheet1!H183</f>
        <v>0</v>
      </c>
      <c r="G183" t="s">
        <v>419</v>
      </c>
    </row>
    <row r="184" spans="1:7" hidden="1" x14ac:dyDescent="0.2">
      <c r="A184">
        <f>IF(Sheet1!F184="Club",1,0)</f>
        <v>0</v>
      </c>
      <c r="B184" t="b">
        <f>IF(A184,Sheet1!A184)</f>
        <v>0</v>
      </c>
      <c r="C184" t="str">
        <f>IF(LEFT(Sheet1!A184,7)="Website",MID(Sheet1!A184,10,1000),C185)</f>
        <v>http://www.davisvilletennisclub.com</v>
      </c>
      <c r="D184" t="str">
        <f>IF(LEFT(Sheet1!A184,4)="Club",MID(Sheet1!A184,7,1000),D185)</f>
        <v>Scarborough Winter Tennis Club</v>
      </c>
      <c r="E184">
        <f>Sheet1!G184</f>
        <v>0</v>
      </c>
      <c r="F184">
        <f>Sheet1!H184</f>
        <v>0</v>
      </c>
      <c r="G184" t="s">
        <v>419</v>
      </c>
    </row>
    <row r="185" spans="1:7" hidden="1" x14ac:dyDescent="0.2">
      <c r="A185">
        <f>IF(Sheet1!F185="Club",1,0)</f>
        <v>0</v>
      </c>
      <c r="B185" t="b">
        <f>IF(A185,Sheet1!A185)</f>
        <v>0</v>
      </c>
      <c r="C185" t="str">
        <f>IF(LEFT(Sheet1!A185,7)="Website",MID(Sheet1!A185,10,1000),C186)</f>
        <v>http://www.swtc.ca</v>
      </c>
      <c r="D185" t="str">
        <f>IF(LEFT(Sheet1!A185,4)="Club",MID(Sheet1!A185,7,1000),D186)</f>
        <v>Scarborough Winter Tennis Club</v>
      </c>
      <c r="E185">
        <f>Sheet1!G185</f>
        <v>0</v>
      </c>
      <c r="F185">
        <f>Sheet1!H185</f>
        <v>0</v>
      </c>
      <c r="G185" t="s">
        <v>419</v>
      </c>
    </row>
    <row r="186" spans="1:7" hidden="1" x14ac:dyDescent="0.2">
      <c r="A186">
        <f>IF(Sheet1!F186="Club",1,0)</f>
        <v>0</v>
      </c>
      <c r="B186" t="b">
        <f>IF(A186,Sheet1!A186)</f>
        <v>0</v>
      </c>
      <c r="C186" t="str">
        <f>IF(LEFT(Sheet1!A186,7)="Website",MID(Sheet1!A186,10,1000),C187)</f>
        <v>http://www.swtc.ca</v>
      </c>
      <c r="D186" t="str">
        <f>IF(LEFT(Sheet1!A186,4)="Club",MID(Sheet1!A186,7,1000),D187)</f>
        <v>Scarborough Winter Tennis Club</v>
      </c>
      <c r="E186" t="str">
        <f>Sheet1!G186</f>
        <v>No</v>
      </c>
      <c r="F186">
        <f>Sheet1!H186</f>
        <v>2</v>
      </c>
      <c r="G186" t="s">
        <v>419</v>
      </c>
    </row>
    <row r="187" spans="1:7" hidden="1" x14ac:dyDescent="0.2">
      <c r="A187">
        <f>IF(Sheet1!F187="Club",1,0)</f>
        <v>0</v>
      </c>
      <c r="B187" t="b">
        <f>IF(A187,Sheet1!A187)</f>
        <v>0</v>
      </c>
      <c r="C187" t="str">
        <f>IF(LEFT(Sheet1!A187,7)="Website",MID(Sheet1!A187,10,1000),C188)</f>
        <v>http://www.swtc.ca</v>
      </c>
      <c r="D187" t="str">
        <f>IF(LEFT(Sheet1!A187,4)="Club",MID(Sheet1!A187,7,1000),D188)</f>
        <v>Scarborough Winter Tennis Club</v>
      </c>
      <c r="E187" t="str">
        <f>Sheet1!G187</f>
        <v>Yes</v>
      </c>
      <c r="F187">
        <f>Sheet1!H187</f>
        <v>4</v>
      </c>
      <c r="G187" t="s">
        <v>419</v>
      </c>
    </row>
    <row r="188" spans="1:7" x14ac:dyDescent="0.2">
      <c r="A188">
        <f>IF(Sheet1!F188="Club",1,0)</f>
        <v>1</v>
      </c>
      <c r="B188" t="str">
        <f>IF(A188,Sheet1!A188)</f>
        <v>L'Amoreaux Tennis Centre</v>
      </c>
      <c r="C188" t="str">
        <f>IF(LEFT(Sheet1!A188,7)="Website",MID(Sheet1!A188,10,1000),C189)</f>
        <v>http://www.swtc.ca</v>
      </c>
      <c r="D188" t="str">
        <f>IF(LEFT(Sheet1!A188,4)="Club",MID(Sheet1!A188,7,1000),D189)</f>
        <v>Scarborough Winter Tennis Club</v>
      </c>
      <c r="E188" t="str">
        <f>Sheet1!G188</f>
        <v>Yes</v>
      </c>
      <c r="F188">
        <f>Sheet1!H188</f>
        <v>5</v>
      </c>
      <c r="G188" t="s">
        <v>419</v>
      </c>
    </row>
    <row r="189" spans="1:7" hidden="1" x14ac:dyDescent="0.2">
      <c r="A189">
        <f>IF(Sheet1!F189="Club",1,0)</f>
        <v>0</v>
      </c>
      <c r="B189" t="b">
        <f>IF(A189,Sheet1!A189)</f>
        <v>0</v>
      </c>
      <c r="C189" t="str">
        <f>IF(LEFT(Sheet1!A189,7)="Website",MID(Sheet1!A189,10,1000),C190)</f>
        <v>http://www.swtc.ca</v>
      </c>
      <c r="D189" t="str">
        <f>IF(LEFT(Sheet1!A189,4)="Club",MID(Sheet1!A189,7,1000),D190)</f>
        <v>Scarborough Winter Tennis Club</v>
      </c>
      <c r="E189">
        <f>Sheet1!G189</f>
        <v>0</v>
      </c>
      <c r="F189">
        <f>Sheet1!H189</f>
        <v>0</v>
      </c>
      <c r="G189" t="s">
        <v>419</v>
      </c>
    </row>
    <row r="190" spans="1:7" hidden="1" x14ac:dyDescent="0.2">
      <c r="A190">
        <f>IF(Sheet1!F190="Club",1,0)</f>
        <v>0</v>
      </c>
      <c r="B190" t="b">
        <f>IF(A190,Sheet1!A190)</f>
        <v>0</v>
      </c>
      <c r="C190" t="str">
        <f>IF(LEFT(Sheet1!A190,7)="Website",MID(Sheet1!A190,10,1000),C191)</f>
        <v>http://www.swtc.ca</v>
      </c>
      <c r="D190" t="str">
        <f>IF(LEFT(Sheet1!A190,4)="Club",MID(Sheet1!A190,7,1000),D191)</f>
        <v>Scarborough Winter Tennis Club</v>
      </c>
      <c r="E190">
        <f>Sheet1!G190</f>
        <v>0</v>
      </c>
      <c r="F190">
        <f>Sheet1!H190</f>
        <v>0</v>
      </c>
      <c r="G190" t="s">
        <v>419</v>
      </c>
    </row>
    <row r="191" spans="1:7" hidden="1" x14ac:dyDescent="0.2">
      <c r="A191">
        <f>IF(Sheet1!F191="Club",1,0)</f>
        <v>0</v>
      </c>
      <c r="B191" t="b">
        <f>IF(A191,Sheet1!A191)</f>
        <v>0</v>
      </c>
      <c r="C191" t="str">
        <f>IF(LEFT(Sheet1!A191,7)="Website",MID(Sheet1!A191,10,1000),C192)</f>
        <v>http://www.swtc.ca</v>
      </c>
      <c r="D191" t="str">
        <f>IF(LEFT(Sheet1!A191,4)="Club",MID(Sheet1!A191,7,1000),D192)</f>
        <v>Lawrence Park Tennis Club</v>
      </c>
      <c r="E191">
        <f>Sheet1!G191</f>
        <v>0</v>
      </c>
      <c r="F191">
        <f>Sheet1!H191</f>
        <v>0</v>
      </c>
      <c r="G191" t="s">
        <v>419</v>
      </c>
    </row>
    <row r="192" spans="1:7" hidden="1" x14ac:dyDescent="0.2">
      <c r="A192">
        <f>IF(Sheet1!F192="Club",1,0)</f>
        <v>0</v>
      </c>
      <c r="B192" t="b">
        <f>IF(A192,Sheet1!A192)</f>
        <v>0</v>
      </c>
      <c r="C192" t="str">
        <f>IF(LEFT(Sheet1!A192,7)="Website",MID(Sheet1!A192,10,1000),C193)</f>
        <v>http://www.lawrenceparktennisclub.ca</v>
      </c>
      <c r="D192" t="str">
        <f>IF(LEFT(Sheet1!A192,4)="Club",MID(Sheet1!A192,7,1000),D193)</f>
        <v>Lawrence Park Tennis Club</v>
      </c>
      <c r="E192" t="str">
        <f>Sheet1!G192</f>
        <v>No</v>
      </c>
      <c r="F192">
        <f>Sheet1!H192</f>
        <v>2</v>
      </c>
      <c r="G192" t="s">
        <v>419</v>
      </c>
    </row>
    <row r="193" spans="1:7" hidden="1" x14ac:dyDescent="0.2">
      <c r="A193">
        <f>IF(Sheet1!F193="Club",1,0)</f>
        <v>0</v>
      </c>
      <c r="B193" t="b">
        <f>IF(A193,Sheet1!A193)</f>
        <v>0</v>
      </c>
      <c r="C193" t="str">
        <f>IF(LEFT(Sheet1!A193,7)="Website",MID(Sheet1!A193,10,1000),C194)</f>
        <v>http://www.lawrenceparktennisclub.ca</v>
      </c>
      <c r="D193" t="str">
        <f>IF(LEFT(Sheet1!A193,4)="Club",MID(Sheet1!A193,7,1000),D194)</f>
        <v>Lawrence Park Tennis Club</v>
      </c>
      <c r="E193" t="str">
        <f>Sheet1!G193</f>
        <v>No</v>
      </c>
      <c r="F193">
        <f>Sheet1!H193</f>
        <v>4</v>
      </c>
      <c r="G193" t="s">
        <v>419</v>
      </c>
    </row>
    <row r="194" spans="1:7" hidden="1" x14ac:dyDescent="0.2">
      <c r="A194">
        <f>IF(Sheet1!F194="Club",1,0)</f>
        <v>0</v>
      </c>
      <c r="B194" t="b">
        <f>IF(A194,Sheet1!A194)</f>
        <v>0</v>
      </c>
      <c r="C194" t="str">
        <f>IF(LEFT(Sheet1!A194,7)="Website",MID(Sheet1!A194,10,1000),C195)</f>
        <v>http://www.lawrenceparktennisclub.ca</v>
      </c>
      <c r="D194" t="str">
        <f>IF(LEFT(Sheet1!A194,4)="Club",MID(Sheet1!A194,7,1000),D195)</f>
        <v>Lawrence Park Tennis Club</v>
      </c>
      <c r="E194" t="str">
        <f>Sheet1!G194</f>
        <v>No</v>
      </c>
      <c r="F194">
        <f>Sheet1!H194</f>
        <v>2</v>
      </c>
      <c r="G194" t="s">
        <v>419</v>
      </c>
    </row>
    <row r="195" spans="1:7" hidden="1" x14ac:dyDescent="0.2">
      <c r="A195">
        <f>IF(Sheet1!F195="Club",1,0)</f>
        <v>0</v>
      </c>
      <c r="B195" t="b">
        <f>IF(A195,Sheet1!A195)</f>
        <v>0</v>
      </c>
      <c r="C195" t="str">
        <f>IF(LEFT(Sheet1!A195,7)="Website",MID(Sheet1!A195,10,1000),C196)</f>
        <v>http://www.lawrenceparktennisclub.ca</v>
      </c>
      <c r="D195" t="str">
        <f>IF(LEFT(Sheet1!A195,4)="Club",MID(Sheet1!A195,7,1000),D196)</f>
        <v>Lawrence Park Tennis Club</v>
      </c>
      <c r="E195" t="str">
        <f>Sheet1!G195</f>
        <v>No</v>
      </c>
      <c r="F195">
        <f>Sheet1!H195</f>
        <v>3</v>
      </c>
      <c r="G195" t="s">
        <v>419</v>
      </c>
    </row>
    <row r="196" spans="1:7" x14ac:dyDescent="0.2">
      <c r="A196">
        <f>IF(Sheet1!F196="Club",1,0)</f>
        <v>1</v>
      </c>
      <c r="B196" t="str">
        <f>IF(A196,Sheet1!A196)</f>
        <v>Lawrence Park Ravine</v>
      </c>
      <c r="C196" t="str">
        <f>IF(LEFT(Sheet1!A196,7)="Website",MID(Sheet1!A196,10,1000),C197)</f>
        <v>http://www.lawrenceparktennisclub.ca</v>
      </c>
      <c r="D196" t="str">
        <f>IF(LEFT(Sheet1!A196,4)="Club",MID(Sheet1!A196,7,1000),D197)</f>
        <v>Lawrence Park Tennis Club</v>
      </c>
      <c r="E196" t="str">
        <f>Sheet1!G196</f>
        <v>Yes</v>
      </c>
      <c r="F196">
        <f>Sheet1!H196</f>
        <v>3</v>
      </c>
      <c r="G196" t="s">
        <v>419</v>
      </c>
    </row>
    <row r="197" spans="1:7" hidden="1" x14ac:dyDescent="0.2">
      <c r="A197">
        <f>IF(Sheet1!F197="Club",1,0)</f>
        <v>0</v>
      </c>
      <c r="B197" t="b">
        <f>IF(A197,Sheet1!A197)</f>
        <v>0</v>
      </c>
      <c r="C197" t="str">
        <f>IF(LEFT(Sheet1!A197,7)="Website",MID(Sheet1!A197,10,1000),C198)</f>
        <v>http://www.lawrenceparktennisclub.ca</v>
      </c>
      <c r="D197" t="str">
        <f>IF(LEFT(Sheet1!A197,4)="Club",MID(Sheet1!A197,7,1000),D198)</f>
        <v>Lawrence Park Tennis Club</v>
      </c>
      <c r="E197">
        <f>Sheet1!G197</f>
        <v>0</v>
      </c>
      <c r="F197">
        <f>Sheet1!H197</f>
        <v>0</v>
      </c>
      <c r="G197" t="s">
        <v>419</v>
      </c>
    </row>
    <row r="198" spans="1:7" hidden="1" x14ac:dyDescent="0.2">
      <c r="A198">
        <f>IF(Sheet1!F198="Club",1,0)</f>
        <v>0</v>
      </c>
      <c r="B198" t="b">
        <f>IF(A198,Sheet1!A198)</f>
        <v>0</v>
      </c>
      <c r="C198" t="str">
        <f>IF(LEFT(Sheet1!A198,7)="Website",MID(Sheet1!A198,10,1000),C199)</f>
        <v>http://www.lawrenceparktennisclub.ca</v>
      </c>
      <c r="D198" t="str">
        <f>IF(LEFT(Sheet1!A198,4)="Club",MID(Sheet1!A198,7,1000),D199)</f>
        <v>Lawrence Park Tennis Club</v>
      </c>
      <c r="E198">
        <f>Sheet1!G198</f>
        <v>0</v>
      </c>
      <c r="F198">
        <f>Sheet1!H198</f>
        <v>0</v>
      </c>
      <c r="G198" t="s">
        <v>419</v>
      </c>
    </row>
    <row r="199" spans="1:7" hidden="1" x14ac:dyDescent="0.2">
      <c r="A199">
        <f>IF(Sheet1!F199="Club",1,0)</f>
        <v>0</v>
      </c>
      <c r="B199" t="b">
        <f>IF(A199,Sheet1!A199)</f>
        <v>0</v>
      </c>
      <c r="C199" t="str">
        <f>IF(LEFT(Sheet1!A199,7)="Website",MID(Sheet1!A199,10,1000),C200)</f>
        <v>http://www.lawrenceparktennisclub.ca</v>
      </c>
      <c r="D199" t="str">
        <f>IF(LEFT(Sheet1!A199,4)="Club",MID(Sheet1!A199,7,1000),D200)</f>
        <v>Thorncliffe Park Tennis Club</v>
      </c>
      <c r="E199">
        <f>Sheet1!G199</f>
        <v>0</v>
      </c>
      <c r="F199">
        <f>Sheet1!H199</f>
        <v>0</v>
      </c>
      <c r="G199" t="s">
        <v>419</v>
      </c>
    </row>
    <row r="200" spans="1:7" hidden="1" x14ac:dyDescent="0.2">
      <c r="A200">
        <f>IF(Sheet1!F200="Club",1,0)</f>
        <v>0</v>
      </c>
      <c r="B200" t="b">
        <f>IF(A200,Sheet1!A200)</f>
        <v>0</v>
      </c>
      <c r="C200" t="str">
        <f>IF(LEFT(Sheet1!A200,7)="Website",MID(Sheet1!A200,10,1000),C201)</f>
        <v>http://www.tptc.ca</v>
      </c>
      <c r="D200" t="str">
        <f>IF(LEFT(Sheet1!A200,4)="Club",MID(Sheet1!A200,7,1000),D201)</f>
        <v>Thorncliffe Park Tennis Club</v>
      </c>
      <c r="E200">
        <f>Sheet1!G200</f>
        <v>0</v>
      </c>
      <c r="F200">
        <f>Sheet1!H200</f>
        <v>0</v>
      </c>
      <c r="G200" t="s">
        <v>419</v>
      </c>
    </row>
    <row r="201" spans="1:7" x14ac:dyDescent="0.2">
      <c r="A201">
        <f>IF(Sheet1!F201="Club",1,0)</f>
        <v>1</v>
      </c>
      <c r="B201" t="str">
        <f>IF(A201,Sheet1!A201)</f>
        <v>Leaside Park</v>
      </c>
      <c r="C201" t="str">
        <f>IF(LEFT(Sheet1!A201,7)="Website",MID(Sheet1!A201,10,1000),C202)</f>
        <v>http://www.tptc.ca</v>
      </c>
      <c r="D201" t="str">
        <f>IF(LEFT(Sheet1!A201,4)="Club",MID(Sheet1!A201,7,1000),D202)</f>
        <v>Thorncliffe Park Tennis Club</v>
      </c>
      <c r="E201" t="str">
        <f>Sheet1!G201</f>
        <v>Yes</v>
      </c>
      <c r="F201">
        <f>Sheet1!H201</f>
        <v>6</v>
      </c>
      <c r="G201" t="s">
        <v>419</v>
      </c>
    </row>
    <row r="202" spans="1:7" hidden="1" x14ac:dyDescent="0.2">
      <c r="A202">
        <f>IF(Sheet1!F202="Club",1,0)</f>
        <v>0</v>
      </c>
      <c r="B202" t="b">
        <f>IF(A202,Sheet1!A202)</f>
        <v>0</v>
      </c>
      <c r="C202" t="str">
        <f>IF(LEFT(Sheet1!A202,7)="Website",MID(Sheet1!A202,10,1000),C203)</f>
        <v>http://www.tptc.ca</v>
      </c>
      <c r="D202" t="str">
        <f>IF(LEFT(Sheet1!A202,4)="Club",MID(Sheet1!A202,7,1000),D203)</f>
        <v>Thorncliffe Park Tennis Club</v>
      </c>
      <c r="E202">
        <f>Sheet1!G202</f>
        <v>0</v>
      </c>
      <c r="F202">
        <f>Sheet1!H202</f>
        <v>0</v>
      </c>
      <c r="G202" t="s">
        <v>419</v>
      </c>
    </row>
    <row r="203" spans="1:7" hidden="1" x14ac:dyDescent="0.2">
      <c r="A203">
        <f>IF(Sheet1!F203="Club",1,0)</f>
        <v>0</v>
      </c>
      <c r="B203" t="b">
        <f>IF(A203,Sheet1!A203)</f>
        <v>0</v>
      </c>
      <c r="C203" t="str">
        <f>IF(LEFT(Sheet1!A203,7)="Website",MID(Sheet1!A203,10,1000),C204)</f>
        <v>http://www.tptc.ca</v>
      </c>
      <c r="D203" t="str">
        <f>IF(LEFT(Sheet1!A203,4)="Club",MID(Sheet1!A203,7,1000),D204)</f>
        <v>Thorncliffe Park Tennis Club</v>
      </c>
      <c r="E203">
        <f>Sheet1!G203</f>
        <v>0</v>
      </c>
      <c r="F203">
        <f>Sheet1!H203</f>
        <v>0</v>
      </c>
      <c r="G203" t="s">
        <v>419</v>
      </c>
    </row>
    <row r="204" spans="1:7" hidden="1" x14ac:dyDescent="0.2">
      <c r="A204">
        <f>IF(Sheet1!F204="Club",1,0)</f>
        <v>0</v>
      </c>
      <c r="B204" t="b">
        <f>IF(A204,Sheet1!A204)</f>
        <v>0</v>
      </c>
      <c r="C204" t="str">
        <f>IF(LEFT(Sheet1!A204,7)="Website",MID(Sheet1!A204,10,1000),C205)</f>
        <v>http://www.tptc.ca</v>
      </c>
      <c r="D204" t="str">
        <f>IF(LEFT(Sheet1!A204,4)="Club",MID(Sheet1!A204,7,1000),D205)</f>
        <v>Newtonbrook Tennis Club</v>
      </c>
      <c r="E204">
        <f>Sheet1!G204</f>
        <v>0</v>
      </c>
      <c r="F204">
        <f>Sheet1!H204</f>
        <v>0</v>
      </c>
      <c r="G204" t="s">
        <v>419</v>
      </c>
    </row>
    <row r="205" spans="1:7" hidden="1" x14ac:dyDescent="0.2">
      <c r="A205">
        <f>IF(Sheet1!F205="Club",1,0)</f>
        <v>0</v>
      </c>
      <c r="B205" t="b">
        <f>IF(A205,Sheet1!A205)</f>
        <v>0</v>
      </c>
      <c r="C205" t="str">
        <f>IF(LEFT(Sheet1!A205,7)="Website",MID(Sheet1!A205,10,1000),C206)</f>
        <v>http://www.newtonbrooktennis.com</v>
      </c>
      <c r="D205" t="str">
        <f>IF(LEFT(Sheet1!A205,4)="Club",MID(Sheet1!A205,7,1000),D206)</f>
        <v>Newtonbrook Tennis Club</v>
      </c>
      <c r="E205">
        <f>Sheet1!G205</f>
        <v>0</v>
      </c>
      <c r="F205">
        <f>Sheet1!H205</f>
        <v>0</v>
      </c>
      <c r="G205" t="s">
        <v>419</v>
      </c>
    </row>
    <row r="206" spans="1:7" x14ac:dyDescent="0.2">
      <c r="A206">
        <f>IF(Sheet1!F206="Club",1,0)</f>
        <v>1</v>
      </c>
      <c r="B206" t="str">
        <f>IF(A206,Sheet1!A206)</f>
        <v>Lillian Park</v>
      </c>
      <c r="C206" t="str">
        <f>IF(LEFT(Sheet1!A206,7)="Website",MID(Sheet1!A206,10,1000),C207)</f>
        <v>http://www.newtonbrooktennis.com</v>
      </c>
      <c r="D206" t="str">
        <f>IF(LEFT(Sheet1!A206,4)="Club",MID(Sheet1!A206,7,1000),D207)</f>
        <v>Newtonbrook Tennis Club</v>
      </c>
      <c r="E206" t="str">
        <f>Sheet1!G206</f>
        <v>Yes</v>
      </c>
      <c r="F206">
        <f>Sheet1!H206</f>
        <v>3</v>
      </c>
      <c r="G206" t="s">
        <v>419</v>
      </c>
    </row>
    <row r="207" spans="1:7" hidden="1" x14ac:dyDescent="0.2">
      <c r="A207">
        <f>IF(Sheet1!F207="Club",1,0)</f>
        <v>0</v>
      </c>
      <c r="B207" t="b">
        <f>IF(A207,Sheet1!A207)</f>
        <v>0</v>
      </c>
      <c r="C207" t="str">
        <f>IF(LEFT(Sheet1!A207,7)="Website",MID(Sheet1!A207,10,1000),C208)</f>
        <v>http://www.newtonbrooktennis.com</v>
      </c>
      <c r="D207" t="str">
        <f>IF(LEFT(Sheet1!A207,4)="Club",MID(Sheet1!A207,7,1000),D208)</f>
        <v>Newtonbrook Tennis Club</v>
      </c>
      <c r="E207">
        <f>Sheet1!G207</f>
        <v>0</v>
      </c>
      <c r="F207">
        <f>Sheet1!H207</f>
        <v>0</v>
      </c>
      <c r="G207" t="s">
        <v>419</v>
      </c>
    </row>
    <row r="208" spans="1:7" hidden="1" x14ac:dyDescent="0.2">
      <c r="A208">
        <f>IF(Sheet1!F208="Club",1,0)</f>
        <v>0</v>
      </c>
      <c r="B208" t="b">
        <f>IF(A208,Sheet1!A208)</f>
        <v>0</v>
      </c>
      <c r="C208" t="str">
        <f>IF(LEFT(Sheet1!A208,7)="Website",MID(Sheet1!A208,10,1000),C209)</f>
        <v>http://www.newtonbrooktennis.com</v>
      </c>
      <c r="D208" t="str">
        <f>IF(LEFT(Sheet1!A208,4)="Club",MID(Sheet1!A208,7,1000),D209)</f>
        <v>Newtonbrook Tennis Club</v>
      </c>
      <c r="E208">
        <f>Sheet1!G208</f>
        <v>0</v>
      </c>
      <c r="F208">
        <f>Sheet1!H208</f>
        <v>0</v>
      </c>
      <c r="G208" t="s">
        <v>419</v>
      </c>
    </row>
    <row r="209" spans="1:7" hidden="1" x14ac:dyDescent="0.2">
      <c r="A209">
        <f>IF(Sheet1!F209="Club",1,0)</f>
        <v>0</v>
      </c>
      <c r="B209" t="b">
        <f>IF(A209,Sheet1!A209)</f>
        <v>0</v>
      </c>
      <c r="C209" t="str">
        <f>IF(LEFT(Sheet1!A209,7)="Website",MID(Sheet1!A209,10,1000),C210)</f>
        <v>http://www.newtonbrooktennis.com</v>
      </c>
      <c r="D209" t="str">
        <f>IF(LEFT(Sheet1!A209,4)="Club",MID(Sheet1!A209,7,1000),D210)</f>
        <v>Lytton Park</v>
      </c>
      <c r="E209">
        <f>Sheet1!G209</f>
        <v>0</v>
      </c>
      <c r="F209">
        <f>Sheet1!H209</f>
        <v>0</v>
      </c>
      <c r="G209" t="s">
        <v>419</v>
      </c>
    </row>
    <row r="210" spans="1:7" hidden="1" x14ac:dyDescent="0.2">
      <c r="A210">
        <f>IF(Sheet1!F210="Club",1,0)</f>
        <v>0</v>
      </c>
      <c r="B210" t="b">
        <f>IF(A210,Sheet1!A210)</f>
        <v>0</v>
      </c>
      <c r="C210" t="str">
        <f>IF(LEFT(Sheet1!A210,7)="Website",MID(Sheet1!A210,10,1000),C211)</f>
        <v>http://www.lyttonparktennis.com</v>
      </c>
      <c r="D210" t="str">
        <f>IF(LEFT(Sheet1!A210,4)="Club",MID(Sheet1!A210,7,1000),D211)</f>
        <v>Lytton Park</v>
      </c>
      <c r="E210">
        <f>Sheet1!G210</f>
        <v>0</v>
      </c>
      <c r="F210">
        <f>Sheet1!H210</f>
        <v>0</v>
      </c>
      <c r="G210" t="s">
        <v>419</v>
      </c>
    </row>
    <row r="211" spans="1:7" x14ac:dyDescent="0.2">
      <c r="A211">
        <f>IF(Sheet1!F211="Club",1,0)</f>
        <v>1</v>
      </c>
      <c r="B211" t="str">
        <f>IF(A211,Sheet1!A211)</f>
        <v>Lora Hill Park</v>
      </c>
      <c r="C211" t="str">
        <f>IF(LEFT(Sheet1!A211,7)="Website",MID(Sheet1!A211,10,1000),C212)</f>
        <v>http://www.lyttonparktennis.com</v>
      </c>
      <c r="D211" t="str">
        <f>IF(LEFT(Sheet1!A211,4)="Club",MID(Sheet1!A211,7,1000),D212)</f>
        <v>Lytton Park</v>
      </c>
      <c r="E211" t="str">
        <f>Sheet1!G211</f>
        <v>Yes</v>
      </c>
      <c r="F211">
        <f>Sheet1!H211</f>
        <v>2</v>
      </c>
      <c r="G211" t="s">
        <v>419</v>
      </c>
    </row>
    <row r="212" spans="1:7" x14ac:dyDescent="0.2">
      <c r="A212">
        <f>IF(Sheet1!F212="Club",1,0)</f>
        <v>1</v>
      </c>
      <c r="B212" t="str">
        <f>IF(A212,Sheet1!A212)</f>
        <v>Lytton Park</v>
      </c>
      <c r="C212" t="str">
        <f>IF(LEFT(Sheet1!A212,7)="Website",MID(Sheet1!A212,10,1000),C213)</f>
        <v>http://www.lyttonparktennis.com</v>
      </c>
      <c r="D212" t="str">
        <f>IF(LEFT(Sheet1!A212,4)="Club",MID(Sheet1!A212,7,1000),D213)</f>
        <v>Lytton Park</v>
      </c>
      <c r="E212" t="str">
        <f>Sheet1!G212</f>
        <v>Yes</v>
      </c>
      <c r="F212">
        <f>Sheet1!H212</f>
        <v>3</v>
      </c>
      <c r="G212" t="s">
        <v>419</v>
      </c>
    </row>
    <row r="213" spans="1:7" hidden="1" x14ac:dyDescent="0.2">
      <c r="A213">
        <f>IF(Sheet1!F213="Club",1,0)</f>
        <v>0</v>
      </c>
      <c r="B213" t="b">
        <f>IF(A213,Sheet1!A213)</f>
        <v>0</v>
      </c>
      <c r="C213" t="str">
        <f>IF(LEFT(Sheet1!A213,7)="Website",MID(Sheet1!A213,10,1000),C214)</f>
        <v>http://www.lyttonparktennis.com</v>
      </c>
      <c r="D213" t="str">
        <f>IF(LEFT(Sheet1!A213,4)="Club",MID(Sheet1!A213,7,1000),D214)</f>
        <v>Lytton Park</v>
      </c>
      <c r="E213">
        <f>Sheet1!G213</f>
        <v>0</v>
      </c>
      <c r="F213">
        <f>Sheet1!H213</f>
        <v>0</v>
      </c>
      <c r="G213" t="s">
        <v>419</v>
      </c>
    </row>
    <row r="214" spans="1:7" hidden="1" x14ac:dyDescent="0.2">
      <c r="A214">
        <f>IF(Sheet1!F214="Club",1,0)</f>
        <v>0</v>
      </c>
      <c r="B214" t="b">
        <f>IF(A214,Sheet1!A214)</f>
        <v>0</v>
      </c>
      <c r="C214" t="str">
        <f>IF(LEFT(Sheet1!A214,7)="Website",MID(Sheet1!A214,10,1000),C215)</f>
        <v>http://www.lyttonparktennis.com</v>
      </c>
      <c r="D214" t="str">
        <f>IF(LEFT(Sheet1!A214,4)="Club",MID(Sheet1!A214,7,1000),D215)</f>
        <v>Lytton Park</v>
      </c>
      <c r="E214">
        <f>Sheet1!G214</f>
        <v>0</v>
      </c>
      <c r="F214">
        <f>Sheet1!H214</f>
        <v>0</v>
      </c>
      <c r="G214" t="s">
        <v>419</v>
      </c>
    </row>
    <row r="215" spans="1:7" hidden="1" x14ac:dyDescent="0.2">
      <c r="A215">
        <f>IF(Sheet1!F215="Club",1,0)</f>
        <v>0</v>
      </c>
      <c r="B215" t="b">
        <f>IF(A215,Sheet1!A215)</f>
        <v>0</v>
      </c>
      <c r="C215" t="str">
        <f>IF(LEFT(Sheet1!A215,7)="Website",MID(Sheet1!A215,10,1000),C216)</f>
        <v>http://www.lyttonparktennis.com</v>
      </c>
      <c r="D215" t="str">
        <f>IF(LEFT(Sheet1!A215,4)="Club",MID(Sheet1!A215,7,1000),D216)</f>
        <v>Major Abbas Ali Park</v>
      </c>
      <c r="E215">
        <f>Sheet1!G215</f>
        <v>0</v>
      </c>
      <c r="F215">
        <f>Sheet1!H215</f>
        <v>0</v>
      </c>
      <c r="G215" t="s">
        <v>419</v>
      </c>
    </row>
    <row r="216" spans="1:7" x14ac:dyDescent="0.2">
      <c r="A216">
        <f>IF(Sheet1!F216="Club",1,0)</f>
        <v>1</v>
      </c>
      <c r="B216" t="str">
        <f>IF(A216,Sheet1!A216)</f>
        <v>Major Abbas Ali Park</v>
      </c>
      <c r="C216" t="str">
        <f>IF(LEFT(Sheet1!A216,7)="Website",MID(Sheet1!A216,10,1000),C217)</f>
        <v>https://www.dentoniatennis.com</v>
      </c>
      <c r="D216" t="str">
        <f>IF(LEFT(Sheet1!A216,4)="Club",MID(Sheet1!A216,7,1000),D217)</f>
        <v>Major Abbas Ali Park</v>
      </c>
      <c r="E216" t="str">
        <f>Sheet1!G216</f>
        <v>Yes</v>
      </c>
      <c r="F216">
        <f>Sheet1!H216</f>
        <v>3</v>
      </c>
      <c r="G216" t="s">
        <v>419</v>
      </c>
    </row>
    <row r="217" spans="1:7" hidden="1" x14ac:dyDescent="0.2">
      <c r="A217">
        <f>IF(Sheet1!F217="Club",1,0)</f>
        <v>0</v>
      </c>
      <c r="B217" t="b">
        <f>IF(A217,Sheet1!A217)</f>
        <v>0</v>
      </c>
      <c r="C217" t="str">
        <f>IF(LEFT(Sheet1!A217,7)="Website",MID(Sheet1!A217,10,1000),C218)</f>
        <v>https://www.dentoniatennis.com</v>
      </c>
      <c r="D217" t="str">
        <f>IF(LEFT(Sheet1!A217,4)="Club",MID(Sheet1!A217,7,1000),D218)</f>
        <v>Major Abbas Ali Park</v>
      </c>
      <c r="E217">
        <f>Sheet1!G217</f>
        <v>0</v>
      </c>
      <c r="F217">
        <f>Sheet1!H217</f>
        <v>0</v>
      </c>
      <c r="G217" t="s">
        <v>419</v>
      </c>
    </row>
    <row r="218" spans="1:7" hidden="1" x14ac:dyDescent="0.2">
      <c r="A218">
        <f>IF(Sheet1!F218="Club",1,0)</f>
        <v>0</v>
      </c>
      <c r="B218" t="b">
        <f>IF(A218,Sheet1!A218)</f>
        <v>0</v>
      </c>
      <c r="C218" t="str">
        <f>IF(LEFT(Sheet1!A218,7)="Website",MID(Sheet1!A218,10,1000),C219)</f>
        <v>https://www.dentoniatennis.com</v>
      </c>
      <c r="D218" t="str">
        <f>IF(LEFT(Sheet1!A218,4)="Club",MID(Sheet1!A218,7,1000),D219)</f>
        <v>Major Abbas Ali Park</v>
      </c>
      <c r="E218">
        <f>Sheet1!G218</f>
        <v>0</v>
      </c>
      <c r="F218">
        <f>Sheet1!H218</f>
        <v>0</v>
      </c>
      <c r="G218" t="s">
        <v>419</v>
      </c>
    </row>
    <row r="219" spans="1:7" hidden="1" x14ac:dyDescent="0.2">
      <c r="A219">
        <f>IF(Sheet1!F219="Club",1,0)</f>
        <v>0</v>
      </c>
      <c r="B219" t="b">
        <f>IF(A219,Sheet1!A219)</f>
        <v>0</v>
      </c>
      <c r="C219" t="str">
        <f>IF(LEFT(Sheet1!A219,7)="Website",MID(Sheet1!A219,10,1000),C220)</f>
        <v>https://www.dentoniatennis.com</v>
      </c>
      <c r="D219" t="str">
        <f>IF(LEFT(Sheet1!A219,4)="Club",MID(Sheet1!A219,7,1000),D220)</f>
        <v>Dentonia Park Tennis Club</v>
      </c>
      <c r="E219">
        <f>Sheet1!G219</f>
        <v>0</v>
      </c>
      <c r="F219">
        <f>Sheet1!H219</f>
        <v>0</v>
      </c>
      <c r="G219" t="s">
        <v>419</v>
      </c>
    </row>
    <row r="220" spans="1:7" hidden="1" x14ac:dyDescent="0.2">
      <c r="A220">
        <f>IF(Sheet1!F220="Club",1,0)</f>
        <v>0</v>
      </c>
      <c r="B220" t="b">
        <f>IF(A220,Sheet1!A220)</f>
        <v>0</v>
      </c>
      <c r="C220" t="str">
        <f>IF(LEFT(Sheet1!A220,7)="Website",MID(Sheet1!A220,10,1000),C221)</f>
        <v>https://www.dentoniatennis.com</v>
      </c>
      <c r="D220" t="str">
        <f>IF(LEFT(Sheet1!A220,4)="Club",MID(Sheet1!A220,7,1000),D221)</f>
        <v>Dentonia Park Tennis Club</v>
      </c>
      <c r="E220">
        <f>Sheet1!G220</f>
        <v>0</v>
      </c>
      <c r="F220">
        <f>Sheet1!H220</f>
        <v>0</v>
      </c>
      <c r="G220" t="s">
        <v>419</v>
      </c>
    </row>
    <row r="221" spans="1:7" hidden="1" x14ac:dyDescent="0.2">
      <c r="A221">
        <f>IF(Sheet1!F221="Club",1,0)</f>
        <v>0</v>
      </c>
      <c r="B221" t="b">
        <f>IF(A221,Sheet1!A221)</f>
        <v>0</v>
      </c>
      <c r="C221" t="str">
        <f>IF(LEFT(Sheet1!A221,7)="Website",MID(Sheet1!A221,10,1000),C222)</f>
        <v>https://www.dentoniatennis.com</v>
      </c>
      <c r="D221" t="str">
        <f>IF(LEFT(Sheet1!A221,4)="Club",MID(Sheet1!A221,7,1000),D222)</f>
        <v>Dentonia Park Tennis Club</v>
      </c>
      <c r="E221">
        <f>Sheet1!G221</f>
        <v>0</v>
      </c>
      <c r="F221">
        <f>Sheet1!H221</f>
        <v>0</v>
      </c>
      <c r="G221" t="s">
        <v>419</v>
      </c>
    </row>
    <row r="222" spans="1:7" hidden="1" x14ac:dyDescent="0.2">
      <c r="A222">
        <f>IF(Sheet1!F222="Club",1,0)</f>
        <v>0</v>
      </c>
      <c r="B222" t="b">
        <f>IF(A222,Sheet1!A222)</f>
        <v>0</v>
      </c>
      <c r="C222" t="str">
        <f>IF(LEFT(Sheet1!A222,7)="Website",MID(Sheet1!A222,10,1000),C223)</f>
        <v>https://www.dentoniatennis.com</v>
      </c>
      <c r="D222" t="str">
        <f>IF(LEFT(Sheet1!A222,4)="Club",MID(Sheet1!A222,7,1000),D223)</f>
        <v>Dentonia Park Tennis Club</v>
      </c>
      <c r="E222" t="str">
        <f>Sheet1!G222</f>
        <v>Yes</v>
      </c>
      <c r="F222">
        <f>Sheet1!H222</f>
        <v>3</v>
      </c>
      <c r="G222" t="s">
        <v>419</v>
      </c>
    </row>
    <row r="223" spans="1:7" hidden="1" x14ac:dyDescent="0.2">
      <c r="A223">
        <f>IF(Sheet1!F223="Club",1,0)</f>
        <v>0</v>
      </c>
      <c r="B223" t="b">
        <f>IF(A223,Sheet1!A223)</f>
        <v>0</v>
      </c>
      <c r="C223" t="str">
        <f>IF(LEFT(Sheet1!A223,7)="Website",MID(Sheet1!A223,10,1000),C224)</f>
        <v>https://www.dentoniatennis.com</v>
      </c>
      <c r="D223" t="str">
        <f>IF(LEFT(Sheet1!A223,4)="Club",MID(Sheet1!A223,7,1000),D224)</f>
        <v>Dentonia Park Tennis Club</v>
      </c>
      <c r="E223" t="str">
        <f>Sheet1!G223</f>
        <v>Yes</v>
      </c>
      <c r="F223">
        <f>Sheet1!H223</f>
        <v>3</v>
      </c>
      <c r="G223" t="s">
        <v>419</v>
      </c>
    </row>
    <row r="224" spans="1:7" hidden="1" x14ac:dyDescent="0.2">
      <c r="A224">
        <f>IF(Sheet1!F224="Club",1,0)</f>
        <v>0</v>
      </c>
      <c r="B224" t="b">
        <f>IF(A224,Sheet1!A224)</f>
        <v>0</v>
      </c>
      <c r="C224" t="str">
        <f>IF(LEFT(Sheet1!A224,7)="Website",MID(Sheet1!A224,10,1000),C225)</f>
        <v>https://www.dentoniatennis.com</v>
      </c>
      <c r="D224" t="str">
        <f>IF(LEFT(Sheet1!A224,4)="Club",MID(Sheet1!A224,7,1000),D225)</f>
        <v>Dentonia Park Tennis Club</v>
      </c>
      <c r="E224" t="str">
        <f>Sheet1!G224</f>
        <v>Yes</v>
      </c>
      <c r="F224">
        <f>Sheet1!H224</f>
        <v>3</v>
      </c>
      <c r="G224" t="s">
        <v>419</v>
      </c>
    </row>
    <row r="225" spans="1:7" hidden="1" x14ac:dyDescent="0.2">
      <c r="A225">
        <f>IF(Sheet1!F225="Club",1,0)</f>
        <v>0</v>
      </c>
      <c r="B225" t="b">
        <f>IF(A225,Sheet1!A225)</f>
        <v>0</v>
      </c>
      <c r="C225" t="str">
        <f>IF(LEFT(Sheet1!A225,7)="Website",MID(Sheet1!A225,10,1000),C226)</f>
        <v>https://www.dentoniatennis.com</v>
      </c>
      <c r="D225" t="str">
        <f>IF(LEFT(Sheet1!A225,4)="Club",MID(Sheet1!A225,7,1000),D226)</f>
        <v>Dentonia Park Tennis Club</v>
      </c>
      <c r="E225" t="str">
        <f>Sheet1!G225</f>
        <v>Yes</v>
      </c>
      <c r="F225">
        <f>Sheet1!H225</f>
        <v>3</v>
      </c>
      <c r="G225" t="s">
        <v>419</v>
      </c>
    </row>
    <row r="226" spans="1:7" x14ac:dyDescent="0.2">
      <c r="A226">
        <f>IF(Sheet1!F226="Club",1,0)</f>
        <v>1</v>
      </c>
      <c r="B226" t="str">
        <f>IF(A226,Sheet1!A226)</f>
        <v>Maryland Park</v>
      </c>
      <c r="C226" t="str">
        <f>IF(LEFT(Sheet1!A226,7)="Website",MID(Sheet1!A226,10,1000),C227)</f>
        <v>https://www.dentoniatennis.com</v>
      </c>
      <c r="D226" t="str">
        <f>IF(LEFT(Sheet1!A226,4)="Club",MID(Sheet1!A226,7,1000),D227)</f>
        <v>Dentonia Park Tennis Club</v>
      </c>
      <c r="E226" t="str">
        <f>Sheet1!G226</f>
        <v>Yes</v>
      </c>
      <c r="F226">
        <f>Sheet1!H226</f>
        <v>4</v>
      </c>
      <c r="G226" t="s">
        <v>419</v>
      </c>
    </row>
    <row r="227" spans="1:7" hidden="1" x14ac:dyDescent="0.2">
      <c r="A227">
        <f>IF(Sheet1!F227="Club",1,0)</f>
        <v>0</v>
      </c>
      <c r="B227" t="b">
        <f>IF(A227,Sheet1!A227)</f>
        <v>0</v>
      </c>
      <c r="C227" t="str">
        <f>IF(LEFT(Sheet1!A227,7)="Website",MID(Sheet1!A227,10,1000),C228)</f>
        <v>https://www.dentoniatennis.com</v>
      </c>
      <c r="D227" t="str">
        <f>IF(LEFT(Sheet1!A227,4)="Club",MID(Sheet1!A227,7,1000),D228)</f>
        <v>Dentonia Park Tennis Club</v>
      </c>
      <c r="E227">
        <f>Sheet1!G227</f>
        <v>0</v>
      </c>
      <c r="F227">
        <f>Sheet1!H227</f>
        <v>0</v>
      </c>
      <c r="G227" t="s">
        <v>419</v>
      </c>
    </row>
    <row r="228" spans="1:7" hidden="1" x14ac:dyDescent="0.2">
      <c r="A228">
        <f>IF(Sheet1!F228="Club",1,0)</f>
        <v>0</v>
      </c>
      <c r="B228" t="b">
        <f>IF(A228,Sheet1!A228)</f>
        <v>0</v>
      </c>
      <c r="C228" t="str">
        <f>IF(LEFT(Sheet1!A228,7)="Website",MID(Sheet1!A228,10,1000),C229)</f>
        <v>https://www.dentoniatennis.com</v>
      </c>
      <c r="D228" t="str">
        <f>IF(LEFT(Sheet1!A228,4)="Club",MID(Sheet1!A228,7,1000),D229)</f>
        <v>Dentonia Park Tennis Club</v>
      </c>
      <c r="E228">
        <f>Sheet1!G228</f>
        <v>0</v>
      </c>
      <c r="F228">
        <f>Sheet1!H228</f>
        <v>0</v>
      </c>
      <c r="G228" t="s">
        <v>419</v>
      </c>
    </row>
    <row r="229" spans="1:7" hidden="1" x14ac:dyDescent="0.2">
      <c r="A229">
        <f>IF(Sheet1!F229="Club",1,0)</f>
        <v>0</v>
      </c>
      <c r="B229" t="b">
        <f>IF(A229,Sheet1!A229)</f>
        <v>0</v>
      </c>
      <c r="C229" t="str">
        <f>IF(LEFT(Sheet1!A229,7)="Website",MID(Sheet1!A229,10,1000),C230)</f>
        <v>https://www.dentoniatennis.com</v>
      </c>
      <c r="D229" t="str">
        <f>IF(LEFT(Sheet1!A229,4)="Club",MID(Sheet1!A229,7,1000),D230)</f>
        <v>Maryvale Tennis Club</v>
      </c>
      <c r="E229">
        <f>Sheet1!G229</f>
        <v>0</v>
      </c>
      <c r="F229">
        <f>Sheet1!H229</f>
        <v>0</v>
      </c>
      <c r="G229" t="s">
        <v>419</v>
      </c>
    </row>
    <row r="230" spans="1:7" hidden="1" x14ac:dyDescent="0.2">
      <c r="A230">
        <f>IF(Sheet1!F230="Club",1,0)</f>
        <v>0</v>
      </c>
      <c r="B230" t="b">
        <f>IF(A230,Sheet1!A230)</f>
        <v>0</v>
      </c>
      <c r="C230" t="str">
        <f>IF(LEFT(Sheet1!A230,7)="Website",MID(Sheet1!A230,10,1000),C231)</f>
        <v>http://www.maryvaletennis.blogspot.ca</v>
      </c>
      <c r="D230" t="str">
        <f>IF(LEFT(Sheet1!A230,4)="Club",MID(Sheet1!A230,7,1000),D231)</f>
        <v>Maryvale Tennis Club</v>
      </c>
      <c r="E230">
        <f>Sheet1!G230</f>
        <v>0</v>
      </c>
      <c r="F230">
        <f>Sheet1!H230</f>
        <v>0</v>
      </c>
      <c r="G230" t="s">
        <v>419</v>
      </c>
    </row>
    <row r="231" spans="1:7" x14ac:dyDescent="0.2">
      <c r="A231">
        <f>IF(Sheet1!F231="Club",1,0)</f>
        <v>1</v>
      </c>
      <c r="B231" t="str">
        <f>IF(A231,Sheet1!A231)</f>
        <v>Maryvale Park</v>
      </c>
      <c r="C231" t="str">
        <f>IF(LEFT(Sheet1!A231,7)="Website",MID(Sheet1!A231,10,1000),C232)</f>
        <v>http://www.maryvaletennis.blogspot.ca</v>
      </c>
      <c r="D231" t="str">
        <f>IF(LEFT(Sheet1!A231,4)="Club",MID(Sheet1!A231,7,1000),D232)</f>
        <v>Maryvale Tennis Club</v>
      </c>
      <c r="E231" t="str">
        <f>Sheet1!G231</f>
        <v>Yes</v>
      </c>
      <c r="F231">
        <f>Sheet1!H231</f>
        <v>3</v>
      </c>
      <c r="G231" t="s">
        <v>419</v>
      </c>
    </row>
    <row r="232" spans="1:7" hidden="1" x14ac:dyDescent="0.2">
      <c r="A232">
        <f>IF(Sheet1!F232="Club",1,0)</f>
        <v>0</v>
      </c>
      <c r="B232" t="b">
        <f>IF(A232,Sheet1!A232)</f>
        <v>0</v>
      </c>
      <c r="C232" t="str">
        <f>IF(LEFT(Sheet1!A232,7)="Website",MID(Sheet1!A232,10,1000),C233)</f>
        <v>http://www.maryvaletennis.blogspot.ca</v>
      </c>
      <c r="D232" t="str">
        <f>IF(LEFT(Sheet1!A232,4)="Club",MID(Sheet1!A232,7,1000),D233)</f>
        <v>Maryvale Tennis Club</v>
      </c>
      <c r="E232">
        <f>Sheet1!G232</f>
        <v>0</v>
      </c>
      <c r="F232">
        <f>Sheet1!H232</f>
        <v>0</v>
      </c>
      <c r="G232" t="s">
        <v>419</v>
      </c>
    </row>
    <row r="233" spans="1:7" hidden="1" x14ac:dyDescent="0.2">
      <c r="A233">
        <f>IF(Sheet1!F233="Club",1,0)</f>
        <v>0</v>
      </c>
      <c r="B233" t="b">
        <f>IF(A233,Sheet1!A233)</f>
        <v>0</v>
      </c>
      <c r="C233" t="str">
        <f>IF(LEFT(Sheet1!A233,7)="Website",MID(Sheet1!A233,10,1000),C234)</f>
        <v>http://www.maryvaletennis.blogspot.ca</v>
      </c>
      <c r="D233" t="str">
        <f>IF(LEFT(Sheet1!A233,4)="Club",MID(Sheet1!A233,7,1000),D234)</f>
        <v>Maryvale Tennis Club</v>
      </c>
      <c r="E233">
        <f>Sheet1!G233</f>
        <v>0</v>
      </c>
      <c r="F233">
        <f>Sheet1!H233</f>
        <v>0</v>
      </c>
      <c r="G233" t="s">
        <v>419</v>
      </c>
    </row>
    <row r="234" spans="1:7" hidden="1" x14ac:dyDescent="0.2">
      <c r="A234">
        <f>IF(Sheet1!F234="Club",1,0)</f>
        <v>0</v>
      </c>
      <c r="B234" t="b">
        <f>IF(A234,Sheet1!A234)</f>
        <v>0</v>
      </c>
      <c r="C234" t="str">
        <f>IF(LEFT(Sheet1!A234,7)="Website",MID(Sheet1!A234,10,1000),C235)</f>
        <v>http://www.maryvaletennis.blogspot.ca</v>
      </c>
      <c r="D234" t="str">
        <f>IF(LEFT(Sheet1!A234,4)="Club",MID(Sheet1!A234,7,1000),D235)</f>
        <v>Mimico Tennis Club</v>
      </c>
      <c r="E234">
        <f>Sheet1!G234</f>
        <v>0</v>
      </c>
      <c r="F234">
        <f>Sheet1!H234</f>
        <v>0</v>
      </c>
      <c r="G234" t="s">
        <v>419</v>
      </c>
    </row>
    <row r="235" spans="1:7" hidden="1" x14ac:dyDescent="0.2">
      <c r="A235">
        <f>IF(Sheet1!F235="Club",1,0)</f>
        <v>0</v>
      </c>
      <c r="B235" t="b">
        <f>IF(A235,Sheet1!A235)</f>
        <v>0</v>
      </c>
      <c r="C235" t="str">
        <f>IF(LEFT(Sheet1!A235,7)="Website",MID(Sheet1!A235,10,1000),C236)</f>
        <v>http://www.mimicotennisclub.org</v>
      </c>
      <c r="D235" t="str">
        <f>IF(LEFT(Sheet1!A235,4)="Club",MID(Sheet1!A235,7,1000),D236)</f>
        <v>Mimico Tennis Club</v>
      </c>
      <c r="E235">
        <f>Sheet1!G235</f>
        <v>0</v>
      </c>
      <c r="F235">
        <f>Sheet1!H235</f>
        <v>0</v>
      </c>
      <c r="G235" t="s">
        <v>419</v>
      </c>
    </row>
    <row r="236" spans="1:7" hidden="1" x14ac:dyDescent="0.2">
      <c r="A236">
        <f>IF(Sheet1!F236="Club",1,0)</f>
        <v>0</v>
      </c>
      <c r="B236" t="b">
        <f>IF(A236,Sheet1!A236)</f>
        <v>0</v>
      </c>
      <c r="C236" t="str">
        <f>IF(LEFT(Sheet1!A236,7)="Website",MID(Sheet1!A236,10,1000),C237)</f>
        <v>http://www.mimicotennisclub.org</v>
      </c>
      <c r="D236" t="str">
        <f>IF(LEFT(Sheet1!A236,4)="Club",MID(Sheet1!A236,7,1000),D237)</f>
        <v>Mimico Tennis Club</v>
      </c>
      <c r="E236" t="str">
        <f>Sheet1!G236</f>
        <v>Yes</v>
      </c>
      <c r="F236">
        <f>Sheet1!H236</f>
        <v>3</v>
      </c>
      <c r="G236" t="s">
        <v>419</v>
      </c>
    </row>
    <row r="237" spans="1:7" hidden="1" x14ac:dyDescent="0.2">
      <c r="A237">
        <f>IF(Sheet1!F237="Club",1,0)</f>
        <v>0</v>
      </c>
      <c r="B237" t="b">
        <f>IF(A237,Sheet1!A237)</f>
        <v>0</v>
      </c>
      <c r="C237" t="str">
        <f>IF(LEFT(Sheet1!A237,7)="Website",MID(Sheet1!A237,10,1000),C238)</f>
        <v>http://www.mimicotennisclub.org</v>
      </c>
      <c r="D237" t="str">
        <f>IF(LEFT(Sheet1!A237,4)="Club",MID(Sheet1!A237,7,1000),D238)</f>
        <v>Mimico Tennis Club</v>
      </c>
      <c r="E237" t="str">
        <f>Sheet1!G237</f>
        <v>No</v>
      </c>
      <c r="F237">
        <f>Sheet1!H237</f>
        <v>3</v>
      </c>
      <c r="G237" t="s">
        <v>419</v>
      </c>
    </row>
    <row r="238" spans="1:7" hidden="1" x14ac:dyDescent="0.2">
      <c r="A238">
        <f>IF(Sheet1!F238="Club",1,0)</f>
        <v>0</v>
      </c>
      <c r="B238" t="b">
        <f>IF(A238,Sheet1!A238)</f>
        <v>0</v>
      </c>
      <c r="C238" t="str">
        <f>IF(LEFT(Sheet1!A238,7)="Website",MID(Sheet1!A238,10,1000),C239)</f>
        <v>http://www.mimicotennisclub.org</v>
      </c>
      <c r="D238" t="str">
        <f>IF(LEFT(Sheet1!A238,4)="Club",MID(Sheet1!A238,7,1000),D239)</f>
        <v>Mimico Tennis Club</v>
      </c>
      <c r="E238" t="str">
        <f>Sheet1!G238</f>
        <v>Yes</v>
      </c>
      <c r="F238">
        <f>Sheet1!H238</f>
        <v>3</v>
      </c>
      <c r="G238" t="s">
        <v>419</v>
      </c>
    </row>
    <row r="239" spans="1:7" hidden="1" x14ac:dyDescent="0.2">
      <c r="A239">
        <f>IF(Sheet1!F239="Club",1,0)</f>
        <v>0</v>
      </c>
      <c r="B239" t="b">
        <f>IF(A239,Sheet1!A239)</f>
        <v>0</v>
      </c>
      <c r="C239" t="str">
        <f>IF(LEFT(Sheet1!A239,7)="Website",MID(Sheet1!A239,10,1000),C240)</f>
        <v>http://www.mimicotennisclub.org</v>
      </c>
      <c r="D239" t="str">
        <f>IF(LEFT(Sheet1!A239,4)="Club",MID(Sheet1!A239,7,1000),D240)</f>
        <v>Mimico Tennis Club</v>
      </c>
      <c r="E239" t="str">
        <f>Sheet1!G239</f>
        <v>No</v>
      </c>
      <c r="F239">
        <f>Sheet1!H239</f>
        <v>2</v>
      </c>
      <c r="G239" t="s">
        <v>419</v>
      </c>
    </row>
    <row r="240" spans="1:7" hidden="1" x14ac:dyDescent="0.2">
      <c r="A240">
        <f>IF(Sheet1!F240="Club",1,0)</f>
        <v>0</v>
      </c>
      <c r="B240" t="b">
        <f>IF(A240,Sheet1!A240)</f>
        <v>0</v>
      </c>
      <c r="C240" t="str">
        <f>IF(LEFT(Sheet1!A240,7)="Website",MID(Sheet1!A240,10,1000),C241)</f>
        <v>http://www.mimicotennisclub.org</v>
      </c>
      <c r="D240" t="str">
        <f>IF(LEFT(Sheet1!A240,4)="Club",MID(Sheet1!A240,7,1000),D241)</f>
        <v>Mimico Tennis Club</v>
      </c>
      <c r="E240" t="str">
        <f>Sheet1!G240</f>
        <v>Yes</v>
      </c>
      <c r="F240">
        <f>Sheet1!H240</f>
        <v>3</v>
      </c>
      <c r="G240" t="s">
        <v>419</v>
      </c>
    </row>
    <row r="241" spans="1:7" x14ac:dyDescent="0.2">
      <c r="A241">
        <f>IF(Sheet1!F241="Club",1,0)</f>
        <v>1</v>
      </c>
      <c r="B241" t="str">
        <f>IF(A241,Sheet1!A241)</f>
        <v>Mimico Memorial Park</v>
      </c>
      <c r="C241" t="str">
        <f>IF(LEFT(Sheet1!A241,7)="Website",MID(Sheet1!A241,10,1000),C242)</f>
        <v>http://www.mimicotennisclub.org</v>
      </c>
      <c r="D241" t="str">
        <f>IF(LEFT(Sheet1!A241,4)="Club",MID(Sheet1!A241,7,1000),D242)</f>
        <v>Mimico Tennis Club</v>
      </c>
      <c r="E241" t="str">
        <f>Sheet1!G241</f>
        <v>Yes</v>
      </c>
      <c r="F241">
        <f>Sheet1!H241</f>
        <v>3</v>
      </c>
      <c r="G241" t="s">
        <v>419</v>
      </c>
    </row>
    <row r="242" spans="1:7" hidden="1" x14ac:dyDescent="0.2">
      <c r="A242">
        <f>IF(Sheet1!F242="Club",1,0)</f>
        <v>0</v>
      </c>
      <c r="B242" t="b">
        <f>IF(A242,Sheet1!A242)</f>
        <v>0</v>
      </c>
      <c r="C242" t="str">
        <f>IF(LEFT(Sheet1!A242,7)="Website",MID(Sheet1!A242,10,1000),C243)</f>
        <v>http://www.mimicotennisclub.org</v>
      </c>
      <c r="D242" t="str">
        <f>IF(LEFT(Sheet1!A242,4)="Club",MID(Sheet1!A242,7,1000),D243)</f>
        <v>Mimico Tennis Club</v>
      </c>
      <c r="E242">
        <f>Sheet1!G242</f>
        <v>0</v>
      </c>
      <c r="F242">
        <f>Sheet1!H242</f>
        <v>0</v>
      </c>
      <c r="G242" t="s">
        <v>419</v>
      </c>
    </row>
    <row r="243" spans="1:7" hidden="1" x14ac:dyDescent="0.2">
      <c r="A243">
        <f>IF(Sheet1!F243="Club",1,0)</f>
        <v>0</v>
      </c>
      <c r="B243" t="b">
        <f>IF(A243,Sheet1!A243)</f>
        <v>0</v>
      </c>
      <c r="C243" t="str">
        <f>IF(LEFT(Sheet1!A243,7)="Website",MID(Sheet1!A243,10,1000),C244)</f>
        <v>http://www.mimicotennisclub.org</v>
      </c>
      <c r="D243" t="str">
        <f>IF(LEFT(Sheet1!A243,4)="Club",MID(Sheet1!A243,7,1000),D244)</f>
        <v>Mimico Tennis Club</v>
      </c>
      <c r="E243">
        <f>Sheet1!G243</f>
        <v>0</v>
      </c>
      <c r="F243">
        <f>Sheet1!H243</f>
        <v>0</v>
      </c>
      <c r="G243" t="s">
        <v>419</v>
      </c>
    </row>
    <row r="244" spans="1:7" hidden="1" x14ac:dyDescent="0.2">
      <c r="A244">
        <f>IF(Sheet1!F244="Club",1,0)</f>
        <v>0</v>
      </c>
      <c r="B244" t="b">
        <f>IF(A244,Sheet1!A244)</f>
        <v>0</v>
      </c>
      <c r="C244" t="str">
        <f>IF(LEFT(Sheet1!A244,7)="Website",MID(Sheet1!A244,10,1000),C245)</f>
        <v>http://www.mimicotennisclub.org</v>
      </c>
      <c r="D244" t="str">
        <f>IF(LEFT(Sheet1!A244,4)="Club",MID(Sheet1!A244,7,1000),D245)</f>
        <v>Moore Park Tennis Club</v>
      </c>
      <c r="E244">
        <f>Sheet1!G244</f>
        <v>0</v>
      </c>
      <c r="F244">
        <f>Sheet1!H244</f>
        <v>0</v>
      </c>
      <c r="G244" t="s">
        <v>419</v>
      </c>
    </row>
    <row r="245" spans="1:7" hidden="1" x14ac:dyDescent="0.2">
      <c r="A245">
        <f>IF(Sheet1!F245="Club",1,0)</f>
        <v>0</v>
      </c>
      <c r="B245" t="b">
        <f>IF(A245,Sheet1!A245)</f>
        <v>0</v>
      </c>
      <c r="C245" t="str">
        <f>IF(LEFT(Sheet1!A245,7)="Website",MID(Sheet1!A245,10,1000),C246)</f>
        <v>http://www.mooretennis.com</v>
      </c>
      <c r="D245" t="str">
        <f>IF(LEFT(Sheet1!A245,4)="Club",MID(Sheet1!A245,7,1000),D246)</f>
        <v>Moore Park Tennis Club</v>
      </c>
      <c r="E245">
        <f>Sheet1!G245</f>
        <v>0</v>
      </c>
      <c r="F245">
        <f>Sheet1!H245</f>
        <v>0</v>
      </c>
      <c r="G245" t="s">
        <v>419</v>
      </c>
    </row>
    <row r="246" spans="1:7" hidden="1" x14ac:dyDescent="0.2">
      <c r="A246">
        <f>IF(Sheet1!F246="Club",1,0)</f>
        <v>0</v>
      </c>
      <c r="B246" t="b">
        <f>IF(A246,Sheet1!A246)</f>
        <v>0</v>
      </c>
      <c r="C246" t="str">
        <f>IF(LEFT(Sheet1!A246,7)="Website",MID(Sheet1!A246,10,1000),C247)</f>
        <v>http://www.mooretennis.com</v>
      </c>
      <c r="D246" t="str">
        <f>IF(LEFT(Sheet1!A246,4)="Club",MID(Sheet1!A246,7,1000),D247)</f>
        <v>Moore Park Tennis Club</v>
      </c>
      <c r="E246" t="str">
        <f>Sheet1!G246</f>
        <v>No</v>
      </c>
      <c r="F246">
        <f>Sheet1!H246</f>
        <v>3</v>
      </c>
      <c r="G246" t="s">
        <v>419</v>
      </c>
    </row>
    <row r="247" spans="1:7" x14ac:dyDescent="0.2">
      <c r="A247">
        <f>IF(Sheet1!F247="Club",1,0)</f>
        <v>1</v>
      </c>
      <c r="B247" t="str">
        <f>IF(A247,Sheet1!A247)</f>
        <v>Moorevale Park</v>
      </c>
      <c r="C247" t="str">
        <f>IF(LEFT(Sheet1!A247,7)="Website",MID(Sheet1!A247,10,1000),C248)</f>
        <v>http://www.mooretennis.com</v>
      </c>
      <c r="D247" t="str">
        <f>IF(LEFT(Sheet1!A247,4)="Club",MID(Sheet1!A247,7,1000),D248)</f>
        <v>Moore Park Tennis Club</v>
      </c>
      <c r="E247" t="str">
        <f>Sheet1!G247</f>
        <v>Yes</v>
      </c>
      <c r="F247">
        <f>Sheet1!H247</f>
        <v>5</v>
      </c>
      <c r="G247" t="s">
        <v>419</v>
      </c>
    </row>
    <row r="248" spans="1:7" hidden="1" x14ac:dyDescent="0.2">
      <c r="A248">
        <f>IF(Sheet1!F248="Club",1,0)</f>
        <v>0</v>
      </c>
      <c r="B248" t="b">
        <f>IF(A248,Sheet1!A248)</f>
        <v>0</v>
      </c>
      <c r="C248" t="str">
        <f>IF(LEFT(Sheet1!A248,7)="Website",MID(Sheet1!A248,10,1000),C249)</f>
        <v>http://www.mooretennis.com</v>
      </c>
      <c r="D248" t="str">
        <f>IF(LEFT(Sheet1!A248,4)="Club",MID(Sheet1!A248,7,1000),D249)</f>
        <v>Moore Park Tennis Club</v>
      </c>
      <c r="E248">
        <f>Sheet1!G248</f>
        <v>0</v>
      </c>
      <c r="F248">
        <f>Sheet1!H248</f>
        <v>0</v>
      </c>
      <c r="G248" t="s">
        <v>419</v>
      </c>
    </row>
    <row r="249" spans="1:7" hidden="1" x14ac:dyDescent="0.2">
      <c r="A249">
        <f>IF(Sheet1!F249="Club",1,0)</f>
        <v>0</v>
      </c>
      <c r="B249" t="b">
        <f>IF(A249,Sheet1!A249)</f>
        <v>0</v>
      </c>
      <c r="C249" t="str">
        <f>IF(LEFT(Sheet1!A249,7)="Website",MID(Sheet1!A249,10,1000),C250)</f>
        <v>http://www.mooretennis.com</v>
      </c>
      <c r="D249" t="str">
        <f>IF(LEFT(Sheet1!A249,4)="Club",MID(Sheet1!A249,7,1000),D250)</f>
        <v>Moore Park Tennis Club</v>
      </c>
      <c r="E249">
        <f>Sheet1!G249</f>
        <v>0</v>
      </c>
      <c r="F249">
        <f>Sheet1!H249</f>
        <v>0</v>
      </c>
      <c r="G249" t="s">
        <v>419</v>
      </c>
    </row>
    <row r="250" spans="1:7" hidden="1" x14ac:dyDescent="0.2">
      <c r="A250">
        <f>IF(Sheet1!F250="Club",1,0)</f>
        <v>0</v>
      </c>
      <c r="B250" t="b">
        <f>IF(A250,Sheet1!A250)</f>
        <v>0</v>
      </c>
      <c r="C250" t="str">
        <f>IF(LEFT(Sheet1!A250,7)="Website",MID(Sheet1!A250,10,1000),C251)</f>
        <v>http://www.mooretennis.com</v>
      </c>
      <c r="D250" t="str">
        <f>IF(LEFT(Sheet1!A250,4)="Club",MID(Sheet1!A250,7,1000),D251)</f>
        <v>North Bendale Tennis Club</v>
      </c>
      <c r="E250">
        <f>Sheet1!G250</f>
        <v>0</v>
      </c>
      <c r="F250">
        <f>Sheet1!H250</f>
        <v>0</v>
      </c>
      <c r="G250" t="s">
        <v>419</v>
      </c>
    </row>
    <row r="251" spans="1:7" hidden="1" x14ac:dyDescent="0.2">
      <c r="A251">
        <f>IF(Sheet1!F251="Club",1,0)</f>
        <v>0</v>
      </c>
      <c r="B251" t="b">
        <f>IF(A251,Sheet1!A251)</f>
        <v>0</v>
      </c>
      <c r="C251" t="str">
        <f>IF(LEFT(Sheet1!A251,7)="Website",MID(Sheet1!A251,10,1000),C252)</f>
        <v>http://www.northbendaletennisclub.org</v>
      </c>
      <c r="D251" t="str">
        <f>IF(LEFT(Sheet1!A251,4)="Club",MID(Sheet1!A251,7,1000),D252)</f>
        <v>North Bendale Tennis Club</v>
      </c>
      <c r="E251">
        <f>Sheet1!G251</f>
        <v>0</v>
      </c>
      <c r="F251">
        <f>Sheet1!H251</f>
        <v>0</v>
      </c>
      <c r="G251" t="s">
        <v>419</v>
      </c>
    </row>
    <row r="252" spans="1:7" hidden="1" x14ac:dyDescent="0.2">
      <c r="A252">
        <f>IF(Sheet1!F252="Club",1,0)</f>
        <v>0</v>
      </c>
      <c r="B252" t="b">
        <f>IF(A252,Sheet1!A252)</f>
        <v>0</v>
      </c>
      <c r="C252" t="str">
        <f>IF(LEFT(Sheet1!A252,7)="Website",MID(Sheet1!A252,10,1000),C253)</f>
        <v>http://www.northbendaletennisclub.org</v>
      </c>
      <c r="D252" t="str">
        <f>IF(LEFT(Sheet1!A252,4)="Club",MID(Sheet1!A252,7,1000),D253)</f>
        <v>North Bendale Tennis Club</v>
      </c>
      <c r="E252" t="str">
        <f>Sheet1!G252</f>
        <v>Yes</v>
      </c>
      <c r="F252">
        <f>Sheet1!H252</f>
        <v>2</v>
      </c>
      <c r="G252" t="s">
        <v>419</v>
      </c>
    </row>
    <row r="253" spans="1:7" x14ac:dyDescent="0.2">
      <c r="A253">
        <f>IF(Sheet1!F253="Club",1,0)</f>
        <v>1</v>
      </c>
      <c r="B253" t="str">
        <f>IF(A253,Sheet1!A253)</f>
        <v>North Bendale Park</v>
      </c>
      <c r="C253" t="str">
        <f>IF(LEFT(Sheet1!A253,7)="Website",MID(Sheet1!A253,10,1000),C254)</f>
        <v>http://www.northbendaletennisclub.org</v>
      </c>
      <c r="D253" t="str">
        <f>IF(LEFT(Sheet1!A253,4)="Club",MID(Sheet1!A253,7,1000),D254)</f>
        <v>North Bendale Tennis Club</v>
      </c>
      <c r="E253" t="str">
        <f>Sheet1!G253</f>
        <v>Yes</v>
      </c>
      <c r="F253">
        <f>Sheet1!H253</f>
        <v>3</v>
      </c>
      <c r="G253" t="s">
        <v>419</v>
      </c>
    </row>
    <row r="254" spans="1:7" hidden="1" x14ac:dyDescent="0.2">
      <c r="A254">
        <f>IF(Sheet1!F254="Club",1,0)</f>
        <v>0</v>
      </c>
      <c r="B254" t="b">
        <f>IF(A254,Sheet1!A254)</f>
        <v>0</v>
      </c>
      <c r="C254" t="str">
        <f>IF(LEFT(Sheet1!A254,7)="Website",MID(Sheet1!A254,10,1000),C255)</f>
        <v>http://www.northbendaletennisclub.org</v>
      </c>
      <c r="D254" t="str">
        <f>IF(LEFT(Sheet1!A254,4)="Club",MID(Sheet1!A254,7,1000),D255)</f>
        <v>North Bendale Tennis Club</v>
      </c>
      <c r="E254">
        <f>Sheet1!G254</f>
        <v>0</v>
      </c>
      <c r="F254">
        <f>Sheet1!H254</f>
        <v>0</v>
      </c>
      <c r="G254" t="s">
        <v>419</v>
      </c>
    </row>
    <row r="255" spans="1:7" hidden="1" x14ac:dyDescent="0.2">
      <c r="A255">
        <f>IF(Sheet1!F255="Club",1,0)</f>
        <v>0</v>
      </c>
      <c r="B255" t="b">
        <f>IF(A255,Sheet1!A255)</f>
        <v>0</v>
      </c>
      <c r="C255" t="str">
        <f>IF(LEFT(Sheet1!A255,7)="Website",MID(Sheet1!A255,10,1000),C256)</f>
        <v>http://www.northbendaletennisclub.org</v>
      </c>
      <c r="D255" t="str">
        <f>IF(LEFT(Sheet1!A255,4)="Club",MID(Sheet1!A255,7,1000),D256)</f>
        <v>North Bendale Tennis Club</v>
      </c>
      <c r="E255">
        <f>Sheet1!G255</f>
        <v>0</v>
      </c>
      <c r="F255">
        <f>Sheet1!H255</f>
        <v>0</v>
      </c>
      <c r="G255" t="s">
        <v>419</v>
      </c>
    </row>
    <row r="256" spans="1:7" hidden="1" x14ac:dyDescent="0.2">
      <c r="A256">
        <f>IF(Sheet1!F256="Club",1,0)</f>
        <v>0</v>
      </c>
      <c r="B256" t="b">
        <f>IF(A256,Sheet1!A256)</f>
        <v>0</v>
      </c>
      <c r="C256" t="str">
        <f>IF(LEFT(Sheet1!A256,7)="Website",MID(Sheet1!A256,10,1000),C257)</f>
        <v>http://www.northbendaletennisclub.org</v>
      </c>
      <c r="D256" t="str">
        <f>IF(LEFT(Sheet1!A256,4)="Club",MID(Sheet1!A256,7,1000),D257)</f>
        <v>York Old Mill Tennis Club</v>
      </c>
      <c r="E256">
        <f>Sheet1!G256</f>
        <v>0</v>
      </c>
      <c r="F256">
        <f>Sheet1!H256</f>
        <v>0</v>
      </c>
      <c r="G256" t="s">
        <v>419</v>
      </c>
    </row>
    <row r="257" spans="1:7" hidden="1" x14ac:dyDescent="0.2">
      <c r="A257">
        <f>IF(Sheet1!F257="Club",1,0)</f>
        <v>0</v>
      </c>
      <c r="B257" t="b">
        <f>IF(A257,Sheet1!A257)</f>
        <v>0</v>
      </c>
      <c r="C257" t="str">
        <f>IF(LEFT(Sheet1!A257,7)="Website",MID(Sheet1!A257,10,1000),C258)</f>
        <v>http://www.oldmilltennis.com</v>
      </c>
      <c r="D257" t="str">
        <f>IF(LEFT(Sheet1!A257,4)="Club",MID(Sheet1!A257,7,1000),D258)</f>
        <v>York Old Mill Tennis Club</v>
      </c>
      <c r="E257">
        <f>Sheet1!G257</f>
        <v>0</v>
      </c>
      <c r="F257">
        <f>Sheet1!H257</f>
        <v>0</v>
      </c>
      <c r="G257" t="s">
        <v>419</v>
      </c>
    </row>
    <row r="258" spans="1:7" hidden="1" x14ac:dyDescent="0.2">
      <c r="A258">
        <f>IF(Sheet1!F258="Club",1,0)</f>
        <v>0</v>
      </c>
      <c r="B258" t="b">
        <f>IF(A258,Sheet1!A258)</f>
        <v>0</v>
      </c>
      <c r="C258" t="str">
        <f>IF(LEFT(Sheet1!A258,7)="Website",MID(Sheet1!A258,10,1000),C259)</f>
        <v>http://www.oldmilltennis.com</v>
      </c>
      <c r="D258" t="str">
        <f>IF(LEFT(Sheet1!A258,4)="Club",MID(Sheet1!A258,7,1000),D259)</f>
        <v>York Old Mill Tennis Club</v>
      </c>
      <c r="E258" t="str">
        <f>Sheet1!G258</f>
        <v>No</v>
      </c>
      <c r="F258">
        <f>Sheet1!H258</f>
        <v>2</v>
      </c>
      <c r="G258" t="s">
        <v>419</v>
      </c>
    </row>
    <row r="259" spans="1:7" hidden="1" x14ac:dyDescent="0.2">
      <c r="A259">
        <f>IF(Sheet1!F259="Club",1,0)</f>
        <v>0</v>
      </c>
      <c r="B259" t="b">
        <f>IF(A259,Sheet1!A259)</f>
        <v>0</v>
      </c>
      <c r="C259" t="str">
        <f>IF(LEFT(Sheet1!A259,7)="Website",MID(Sheet1!A259,10,1000),C260)</f>
        <v>http://www.oldmilltennis.com</v>
      </c>
      <c r="D259" t="str">
        <f>IF(LEFT(Sheet1!A259,4)="Club",MID(Sheet1!A259,7,1000),D260)</f>
        <v>York Old Mill Tennis Club</v>
      </c>
      <c r="E259" t="str">
        <f>Sheet1!G259</f>
        <v>No</v>
      </c>
      <c r="F259">
        <f>Sheet1!H259</f>
        <v>5</v>
      </c>
      <c r="G259" t="s">
        <v>419</v>
      </c>
    </row>
    <row r="260" spans="1:7" x14ac:dyDescent="0.2">
      <c r="A260">
        <f>IF(Sheet1!F260="Club",1,0)</f>
        <v>1</v>
      </c>
      <c r="B260" t="str">
        <f>IF(A260,Sheet1!A260)</f>
        <v>Old Mill Site Park</v>
      </c>
      <c r="C260" t="str">
        <f>IF(LEFT(Sheet1!A260,7)="Website",MID(Sheet1!A260,10,1000),C261)</f>
        <v>http://www.oldmilltennis.com</v>
      </c>
      <c r="D260" t="str">
        <f>IF(LEFT(Sheet1!A260,4)="Club",MID(Sheet1!A260,7,1000),D261)</f>
        <v>York Old Mill Tennis Club</v>
      </c>
      <c r="E260" t="str">
        <f>Sheet1!G260</f>
        <v>Yes</v>
      </c>
      <c r="F260">
        <f>Sheet1!H260</f>
        <v>4</v>
      </c>
      <c r="G260" t="s">
        <v>419</v>
      </c>
    </row>
    <row r="261" spans="1:7" hidden="1" x14ac:dyDescent="0.2">
      <c r="A261">
        <f>IF(Sheet1!F261="Club",1,0)</f>
        <v>0</v>
      </c>
      <c r="B261" t="b">
        <f>IF(A261,Sheet1!A261)</f>
        <v>0</v>
      </c>
      <c r="C261" t="str">
        <f>IF(LEFT(Sheet1!A261,7)="Website",MID(Sheet1!A261,10,1000),C262)</f>
        <v>http://www.oldmilltennis.com</v>
      </c>
      <c r="D261" t="str">
        <f>IF(LEFT(Sheet1!A261,4)="Club",MID(Sheet1!A261,7,1000),D262)</f>
        <v>York Old Mill Tennis Club</v>
      </c>
      <c r="E261">
        <f>Sheet1!G261</f>
        <v>0</v>
      </c>
      <c r="F261">
        <f>Sheet1!H261</f>
        <v>0</v>
      </c>
      <c r="G261" t="s">
        <v>419</v>
      </c>
    </row>
    <row r="262" spans="1:7" hidden="1" x14ac:dyDescent="0.2">
      <c r="A262">
        <f>IF(Sheet1!F262="Club",1,0)</f>
        <v>0</v>
      </c>
      <c r="B262" t="b">
        <f>IF(A262,Sheet1!A262)</f>
        <v>0</v>
      </c>
      <c r="C262" t="str">
        <f>IF(LEFT(Sheet1!A262,7)="Website",MID(Sheet1!A262,10,1000),C263)</f>
        <v>http://www.oldmilltennis.com</v>
      </c>
      <c r="D262" t="str">
        <f>IF(LEFT(Sheet1!A262,4)="Club",MID(Sheet1!A262,7,1000),D263)</f>
        <v>York Old Mill Tennis Club</v>
      </c>
      <c r="E262">
        <f>Sheet1!G262</f>
        <v>0</v>
      </c>
      <c r="F262">
        <f>Sheet1!H262</f>
        <v>0</v>
      </c>
      <c r="G262" t="s">
        <v>419</v>
      </c>
    </row>
    <row r="263" spans="1:7" hidden="1" x14ac:dyDescent="0.2">
      <c r="A263">
        <f>IF(Sheet1!F263="Club",1,0)</f>
        <v>0</v>
      </c>
      <c r="B263" t="b">
        <f>IF(A263,Sheet1!A263)</f>
        <v>0</v>
      </c>
      <c r="C263" t="str">
        <f>IF(LEFT(Sheet1!A263,7)="Website",MID(Sheet1!A263,10,1000),C264)</f>
        <v>http://www.oldmilltennis.com</v>
      </c>
      <c r="D263" t="str">
        <f>IF(LEFT(Sheet1!A263,4)="Club",MID(Sheet1!A263,7,1000),D264)</f>
        <v>Oriole Park - North York</v>
      </c>
      <c r="E263">
        <f>Sheet1!G263</f>
        <v>0</v>
      </c>
      <c r="F263">
        <f>Sheet1!H263</f>
        <v>0</v>
      </c>
      <c r="G263" t="s">
        <v>419</v>
      </c>
    </row>
    <row r="264" spans="1:7" hidden="1" x14ac:dyDescent="0.2">
      <c r="A264">
        <f>IF(Sheet1!F264="Club",1,0)</f>
        <v>0</v>
      </c>
      <c r="B264" t="b">
        <f>IF(A264,Sheet1!A264)</f>
        <v>0</v>
      </c>
      <c r="C264" t="str">
        <f>IF(LEFT(Sheet1!A264,7)="Website",MID(Sheet1!A264,10,1000),C265)</f>
        <v>http://www.pinepointtennis.com</v>
      </c>
      <c r="D264" t="str">
        <f>IF(LEFT(Sheet1!A264,4)="Club",MID(Sheet1!A264,7,1000),D265)</f>
        <v>Oriole Park - North York</v>
      </c>
      <c r="E264">
        <f>Sheet1!G264</f>
        <v>0</v>
      </c>
      <c r="F264">
        <f>Sheet1!H264</f>
        <v>0</v>
      </c>
      <c r="G264" t="s">
        <v>419</v>
      </c>
    </row>
    <row r="265" spans="1:7" x14ac:dyDescent="0.2">
      <c r="A265">
        <f>IF(Sheet1!F265="Club",1,0)</f>
        <v>1</v>
      </c>
      <c r="B265" t="str">
        <f>IF(A265,Sheet1!A265)</f>
        <v>Oriole Park - North York</v>
      </c>
      <c r="C265" t="str">
        <f>IF(LEFT(Sheet1!A265,7)="Website",MID(Sheet1!A265,10,1000),C266)</f>
        <v>http://www.pinepointtennis.com</v>
      </c>
      <c r="D265" t="str">
        <f>IF(LEFT(Sheet1!A265,4)="Club",MID(Sheet1!A265,7,1000),D266)</f>
        <v>Oriole Park - North York</v>
      </c>
      <c r="E265" t="str">
        <f>Sheet1!G265</f>
        <v>Yes</v>
      </c>
      <c r="F265">
        <f>Sheet1!H265</f>
        <v>4</v>
      </c>
      <c r="G265" t="s">
        <v>419</v>
      </c>
    </row>
    <row r="266" spans="1:7" hidden="1" x14ac:dyDescent="0.2">
      <c r="A266">
        <f>IF(Sheet1!F266="Club",1,0)</f>
        <v>0</v>
      </c>
      <c r="B266" t="b">
        <f>IF(A266,Sheet1!A266)</f>
        <v>0</v>
      </c>
      <c r="C266" t="str">
        <f>IF(LEFT(Sheet1!A266,7)="Website",MID(Sheet1!A266,10,1000),C267)</f>
        <v>http://www.pinepointtennis.com</v>
      </c>
      <c r="D266" t="str">
        <f>IF(LEFT(Sheet1!A266,4)="Club",MID(Sheet1!A266,7,1000),D267)</f>
        <v>Oriole Park - North York</v>
      </c>
      <c r="E266">
        <f>Sheet1!G266</f>
        <v>0</v>
      </c>
      <c r="F266">
        <f>Sheet1!H266</f>
        <v>0</v>
      </c>
      <c r="G266" t="s">
        <v>419</v>
      </c>
    </row>
    <row r="267" spans="1:7" hidden="1" x14ac:dyDescent="0.2">
      <c r="A267">
        <f>IF(Sheet1!F267="Club",1,0)</f>
        <v>0</v>
      </c>
      <c r="B267" t="b">
        <f>IF(A267,Sheet1!A267)</f>
        <v>0</v>
      </c>
      <c r="C267" t="str">
        <f>IF(LEFT(Sheet1!A267,7)="Website",MID(Sheet1!A267,10,1000),C268)</f>
        <v>http://www.pinepointtennis.com</v>
      </c>
      <c r="D267" t="str">
        <f>IF(LEFT(Sheet1!A267,4)="Club",MID(Sheet1!A267,7,1000),D268)</f>
        <v>Oriole Park - North York</v>
      </c>
      <c r="E267">
        <f>Sheet1!G267</f>
        <v>0</v>
      </c>
      <c r="F267">
        <f>Sheet1!H267</f>
        <v>0</v>
      </c>
      <c r="G267" t="s">
        <v>419</v>
      </c>
    </row>
    <row r="268" spans="1:7" hidden="1" x14ac:dyDescent="0.2">
      <c r="A268">
        <f>IF(Sheet1!F268="Club",1,0)</f>
        <v>0</v>
      </c>
      <c r="B268" t="b">
        <f>IF(A268,Sheet1!A268)</f>
        <v>0</v>
      </c>
      <c r="C268" t="str">
        <f>IF(LEFT(Sheet1!A268,7)="Website",MID(Sheet1!A268,10,1000),C269)</f>
        <v>http://www.pinepointtennis.com</v>
      </c>
      <c r="D268" t="str">
        <f>IF(LEFT(Sheet1!A268,4)="Club",MID(Sheet1!A268,7,1000),D269)</f>
        <v>Pine Point Tennis Club</v>
      </c>
      <c r="E268" t="str">
        <f>Sheet1!G268</f>
        <v>No</v>
      </c>
      <c r="F268">
        <f>Sheet1!H268</f>
        <v>2</v>
      </c>
      <c r="G268" t="s">
        <v>419</v>
      </c>
    </row>
    <row r="269" spans="1:7" hidden="1" x14ac:dyDescent="0.2">
      <c r="A269">
        <f>IF(Sheet1!F269="Club",1,0)</f>
        <v>0</v>
      </c>
      <c r="B269" t="b">
        <f>IF(A269,Sheet1!A269)</f>
        <v>0</v>
      </c>
      <c r="C269" t="str">
        <f>IF(LEFT(Sheet1!A269,7)="Website",MID(Sheet1!A269,10,1000),C270)</f>
        <v>http://www.pinepointtennis.com</v>
      </c>
      <c r="D269" t="str">
        <f>IF(LEFT(Sheet1!A269,4)="Club",MID(Sheet1!A269,7,1000),D270)</f>
        <v>Pine Point Tennis Club</v>
      </c>
      <c r="E269" t="str">
        <f>Sheet1!G269</f>
        <v>Yes</v>
      </c>
      <c r="F269">
        <f>Sheet1!H269</f>
        <v>2</v>
      </c>
      <c r="G269" t="s">
        <v>419</v>
      </c>
    </row>
    <row r="270" spans="1:7" hidden="1" x14ac:dyDescent="0.2">
      <c r="A270">
        <f>IF(Sheet1!F270="Club",1,0)</f>
        <v>0</v>
      </c>
      <c r="B270" t="b">
        <f>IF(A270,Sheet1!A270)</f>
        <v>0</v>
      </c>
      <c r="C270" t="str">
        <f>IF(LEFT(Sheet1!A270,7)="Website",MID(Sheet1!A270,10,1000),C271)</f>
        <v>http://www.pinepointtennis.com</v>
      </c>
      <c r="D270" t="str">
        <f>IF(LEFT(Sheet1!A270,4)="Club",MID(Sheet1!A270,7,1000),D271)</f>
        <v>Pine Point Tennis Club</v>
      </c>
      <c r="E270" t="str">
        <f>Sheet1!G270</f>
        <v>Yes</v>
      </c>
      <c r="F270">
        <f>Sheet1!H270</f>
        <v>4</v>
      </c>
      <c r="G270" t="s">
        <v>419</v>
      </c>
    </row>
    <row r="271" spans="1:7" hidden="1" x14ac:dyDescent="0.2">
      <c r="A271">
        <f>IF(Sheet1!F271="Club",1,0)</f>
        <v>0</v>
      </c>
      <c r="B271" t="b">
        <f>IF(A271,Sheet1!A271)</f>
        <v>0</v>
      </c>
      <c r="C271" t="str">
        <f>IF(LEFT(Sheet1!A271,7)="Website",MID(Sheet1!A271,10,1000),C272)</f>
        <v>http://www.pinepointtennis.com</v>
      </c>
      <c r="D271" t="str">
        <f>IF(LEFT(Sheet1!A271,4)="Club",MID(Sheet1!A271,7,1000),D272)</f>
        <v>Pine Point Tennis Club</v>
      </c>
      <c r="E271">
        <f>Sheet1!G271</f>
        <v>0</v>
      </c>
      <c r="F271">
        <f>Sheet1!H271</f>
        <v>0</v>
      </c>
      <c r="G271" t="s">
        <v>419</v>
      </c>
    </row>
    <row r="272" spans="1:7" hidden="1" x14ac:dyDescent="0.2">
      <c r="A272">
        <f>IF(Sheet1!F272="Club",1,0)</f>
        <v>0</v>
      </c>
      <c r="B272" t="b">
        <f>IF(A272,Sheet1!A272)</f>
        <v>0</v>
      </c>
      <c r="C272" t="str">
        <f>IF(LEFT(Sheet1!A272,7)="Website",MID(Sheet1!A272,10,1000),C273)</f>
        <v>http://www.pinepointtennis.com</v>
      </c>
      <c r="D272" t="str">
        <f>IF(LEFT(Sheet1!A272,4)="Club",MID(Sheet1!A272,7,1000),D273)</f>
        <v>Pine Point Tennis Club</v>
      </c>
      <c r="E272">
        <f>Sheet1!G272</f>
        <v>0</v>
      </c>
      <c r="F272">
        <f>Sheet1!H272</f>
        <v>0</v>
      </c>
      <c r="G272" t="s">
        <v>419</v>
      </c>
    </row>
    <row r="273" spans="1:7" hidden="1" x14ac:dyDescent="0.2">
      <c r="A273">
        <f>IF(Sheet1!F273="Club",1,0)</f>
        <v>0</v>
      </c>
      <c r="B273" t="b">
        <f>IF(A273,Sheet1!A273)</f>
        <v>0</v>
      </c>
      <c r="C273" t="str">
        <f>IF(LEFT(Sheet1!A273,7)="Website",MID(Sheet1!A273,10,1000),C274)</f>
        <v>http://www.pinepointtennis.com</v>
      </c>
      <c r="D273" t="str">
        <f>IF(LEFT(Sheet1!A273,4)="Club",MID(Sheet1!A273,7,1000),D274)</f>
        <v>Pine Point Tennis Club</v>
      </c>
      <c r="E273" t="str">
        <f>Sheet1!G273</f>
        <v>Yes</v>
      </c>
      <c r="F273">
        <f>Sheet1!H273</f>
        <v>3</v>
      </c>
      <c r="G273" t="s">
        <v>419</v>
      </c>
    </row>
    <row r="274" spans="1:7" hidden="1" x14ac:dyDescent="0.2">
      <c r="A274">
        <f>IF(Sheet1!F274="Club",1,0)</f>
        <v>0</v>
      </c>
      <c r="B274" t="b">
        <f>IF(A274,Sheet1!A274)</f>
        <v>0</v>
      </c>
      <c r="C274" t="str">
        <f>IF(LEFT(Sheet1!A274,7)="Website",MID(Sheet1!A274,10,1000),C275)</f>
        <v>http://www.pinepointtennis.com</v>
      </c>
      <c r="D274" t="str">
        <f>IF(LEFT(Sheet1!A274,4)="Club",MID(Sheet1!A274,7,1000),D275)</f>
        <v>Pine Point Tennis Club</v>
      </c>
      <c r="E274" t="str">
        <f>Sheet1!G274</f>
        <v>Yes</v>
      </c>
      <c r="F274">
        <f>Sheet1!H274</f>
        <v>2</v>
      </c>
      <c r="G274" t="s">
        <v>419</v>
      </c>
    </row>
    <row r="275" spans="1:7" x14ac:dyDescent="0.2">
      <c r="A275">
        <f>IF(Sheet1!F275="Club",1,0)</f>
        <v>1</v>
      </c>
      <c r="B275" t="str">
        <f>IF(A275,Sheet1!A275)</f>
        <v>Pine Point Park</v>
      </c>
      <c r="C275" t="str">
        <f>IF(LEFT(Sheet1!A275,7)="Website",MID(Sheet1!A275,10,1000),C276)</f>
        <v>http://www.pinepointtennis.com</v>
      </c>
      <c r="D275" t="str">
        <f>IF(LEFT(Sheet1!A275,4)="Club",MID(Sheet1!A275,7,1000),D276)</f>
        <v>Pine Point Tennis Club</v>
      </c>
      <c r="E275" t="str">
        <f>Sheet1!G275</f>
        <v>Yes</v>
      </c>
      <c r="F275">
        <f>Sheet1!H275</f>
        <v>4</v>
      </c>
      <c r="G275" t="s">
        <v>419</v>
      </c>
    </row>
    <row r="276" spans="1:7" hidden="1" x14ac:dyDescent="0.2">
      <c r="A276">
        <f>IF(Sheet1!F276="Club",1,0)</f>
        <v>0</v>
      </c>
      <c r="B276" t="b">
        <f>IF(A276,Sheet1!A276)</f>
        <v>0</v>
      </c>
      <c r="C276" t="str">
        <f>IF(LEFT(Sheet1!A276,7)="Website",MID(Sheet1!A276,10,1000),C277)</f>
        <v>http://www.pinepointtennis.com</v>
      </c>
      <c r="D276" t="str">
        <f>IF(LEFT(Sheet1!A276,4)="Club",MID(Sheet1!A276,7,1000),D277)</f>
        <v>Pine Point Tennis Club</v>
      </c>
      <c r="E276">
        <f>Sheet1!G276</f>
        <v>0</v>
      </c>
      <c r="F276">
        <f>Sheet1!H276</f>
        <v>0</v>
      </c>
      <c r="G276" t="s">
        <v>419</v>
      </c>
    </row>
    <row r="277" spans="1:7" hidden="1" x14ac:dyDescent="0.2">
      <c r="A277">
        <f>IF(Sheet1!F277="Club",1,0)</f>
        <v>0</v>
      </c>
      <c r="B277" t="b">
        <f>IF(A277,Sheet1!A277)</f>
        <v>0</v>
      </c>
      <c r="C277" t="str">
        <f>IF(LEFT(Sheet1!A277,7)="Website",MID(Sheet1!A277,10,1000),C278)</f>
        <v>http://www.pinepointtennis.com</v>
      </c>
      <c r="D277" t="str">
        <f>IF(LEFT(Sheet1!A277,4)="Club",MID(Sheet1!A277,7,1000),D278)</f>
        <v>Pine Point Tennis Club</v>
      </c>
      <c r="E277">
        <f>Sheet1!G277</f>
        <v>0</v>
      </c>
      <c r="F277">
        <f>Sheet1!H277</f>
        <v>0</v>
      </c>
      <c r="G277" t="s">
        <v>419</v>
      </c>
    </row>
    <row r="278" spans="1:7" hidden="1" x14ac:dyDescent="0.2">
      <c r="A278">
        <f>IF(Sheet1!F278="Club",1,0)</f>
        <v>0</v>
      </c>
      <c r="B278" t="b">
        <f>IF(A278,Sheet1!A278)</f>
        <v>0</v>
      </c>
      <c r="C278" t="str">
        <f>IF(LEFT(Sheet1!A278,7)="Website",MID(Sheet1!A278,10,1000),C279)</f>
        <v>http://www.pinepointtennis.com</v>
      </c>
      <c r="D278" t="str">
        <f>IF(LEFT(Sheet1!A278,4)="Club",MID(Sheet1!A278,7,1000),D279)</f>
        <v>The Swansea Tennis Club</v>
      </c>
      <c r="E278">
        <f>Sheet1!G278</f>
        <v>0</v>
      </c>
      <c r="F278">
        <f>Sheet1!H278</f>
        <v>0</v>
      </c>
      <c r="G278" t="s">
        <v>419</v>
      </c>
    </row>
    <row r="279" spans="1:7" hidden="1" x14ac:dyDescent="0.2">
      <c r="A279">
        <f>IF(Sheet1!F279="Club",1,0)</f>
        <v>0</v>
      </c>
      <c r="B279" t="b">
        <f>IF(A279,Sheet1!A279)</f>
        <v>0</v>
      </c>
      <c r="C279" t="str">
        <f>IF(LEFT(Sheet1!A279,7)="Website",MID(Sheet1!A279,10,1000),C280)</f>
        <v>http://www.swanseatennis.com</v>
      </c>
      <c r="D279" t="str">
        <f>IF(LEFT(Sheet1!A279,4)="Club",MID(Sheet1!A279,7,1000),D280)</f>
        <v>The Swansea Tennis Club</v>
      </c>
      <c r="E279">
        <f>Sheet1!G279</f>
        <v>0</v>
      </c>
      <c r="F279">
        <f>Sheet1!H279</f>
        <v>0</v>
      </c>
      <c r="G279" t="s">
        <v>419</v>
      </c>
    </row>
    <row r="280" spans="1:7" hidden="1" x14ac:dyDescent="0.2">
      <c r="A280">
        <f>IF(Sheet1!F280="Club",1,0)</f>
        <v>0</v>
      </c>
      <c r="B280" t="b">
        <f>IF(A280,Sheet1!A280)</f>
        <v>0</v>
      </c>
      <c r="C280" t="str">
        <f>IF(LEFT(Sheet1!A280,7)="Website",MID(Sheet1!A280,10,1000),C281)</f>
        <v>http://www.swanseatennis.com</v>
      </c>
      <c r="D280" t="str">
        <f>IF(LEFT(Sheet1!A280,4)="Club",MID(Sheet1!A280,7,1000),D281)</f>
        <v>The Swansea Tennis Club</v>
      </c>
      <c r="E280" t="str">
        <f>Sheet1!G280</f>
        <v>Yes</v>
      </c>
      <c r="F280">
        <f>Sheet1!H280</f>
        <v>3</v>
      </c>
      <c r="G280" t="s">
        <v>419</v>
      </c>
    </row>
    <row r="281" spans="1:7" hidden="1" x14ac:dyDescent="0.2">
      <c r="A281">
        <f>IF(Sheet1!F281="Club",1,0)</f>
        <v>0</v>
      </c>
      <c r="B281" t="b">
        <f>IF(A281,Sheet1!A281)</f>
        <v>0</v>
      </c>
      <c r="C281" t="str">
        <f>IF(LEFT(Sheet1!A281,7)="Website",MID(Sheet1!A281,10,1000),C282)</f>
        <v>http://www.swanseatennis.com</v>
      </c>
      <c r="D281" t="str">
        <f>IF(LEFT(Sheet1!A281,4)="Club",MID(Sheet1!A281,7,1000),D282)</f>
        <v>The Swansea Tennis Club</v>
      </c>
      <c r="E281" t="str">
        <f>Sheet1!G281</f>
        <v>Yes</v>
      </c>
      <c r="F281">
        <f>Sheet1!H281</f>
        <v>4</v>
      </c>
      <c r="G281" t="s">
        <v>419</v>
      </c>
    </row>
    <row r="282" spans="1:7" hidden="1" x14ac:dyDescent="0.2">
      <c r="A282">
        <f>IF(Sheet1!F282="Club",1,0)</f>
        <v>0</v>
      </c>
      <c r="B282" t="b">
        <f>IF(A282,Sheet1!A282)</f>
        <v>0</v>
      </c>
      <c r="C282" t="str">
        <f>IF(LEFT(Sheet1!A282,7)="Website",MID(Sheet1!A282,10,1000),C283)</f>
        <v>http://www.swanseatennis.com</v>
      </c>
      <c r="D282" t="str">
        <f>IF(LEFT(Sheet1!A282,4)="Club",MID(Sheet1!A282,7,1000),D283)</f>
        <v>The Swansea Tennis Club</v>
      </c>
      <c r="E282" t="str">
        <f>Sheet1!G282</f>
        <v>No</v>
      </c>
      <c r="F282">
        <f>Sheet1!H282</f>
        <v>2</v>
      </c>
      <c r="G282" t="s">
        <v>419</v>
      </c>
    </row>
    <row r="283" spans="1:7" hidden="1" x14ac:dyDescent="0.2">
      <c r="A283">
        <f>IF(Sheet1!F283="Club",1,0)</f>
        <v>0</v>
      </c>
      <c r="B283" t="b">
        <f>IF(A283,Sheet1!A283)</f>
        <v>0</v>
      </c>
      <c r="C283" t="str">
        <f>IF(LEFT(Sheet1!A283,7)="Website",MID(Sheet1!A283,10,1000),C284)</f>
        <v>http://www.swanseatennis.com</v>
      </c>
      <c r="D283" t="str">
        <f>IF(LEFT(Sheet1!A283,4)="Club",MID(Sheet1!A283,7,1000),D284)</f>
        <v>The Swansea Tennis Club</v>
      </c>
      <c r="E283" t="str">
        <f>Sheet1!G283</f>
        <v>No</v>
      </c>
      <c r="F283">
        <f>Sheet1!H283</f>
        <v>1</v>
      </c>
      <c r="G283" t="s">
        <v>419</v>
      </c>
    </row>
    <row r="284" spans="1:7" hidden="1" x14ac:dyDescent="0.2">
      <c r="A284">
        <f>IF(Sheet1!F284="Club",1,0)</f>
        <v>0</v>
      </c>
      <c r="B284" t="b">
        <f>IF(A284,Sheet1!A284)</f>
        <v>0</v>
      </c>
      <c r="C284" t="str">
        <f>IF(LEFT(Sheet1!A284,7)="Website",MID(Sheet1!A284,10,1000),C285)</f>
        <v>http://www.swanseatennis.com</v>
      </c>
      <c r="D284" t="str">
        <f>IF(LEFT(Sheet1!A284,4)="Club",MID(Sheet1!A284,7,1000),D285)</f>
        <v>The Swansea Tennis Club</v>
      </c>
      <c r="E284" t="str">
        <f>Sheet1!G284</f>
        <v>null</v>
      </c>
      <c r="F284">
        <f>Sheet1!H284</f>
        <v>1</v>
      </c>
      <c r="G284" t="s">
        <v>419</v>
      </c>
    </row>
    <row r="285" spans="1:7" hidden="1" x14ac:dyDescent="0.2">
      <c r="A285">
        <f>IF(Sheet1!F285="Club",1,0)</f>
        <v>0</v>
      </c>
      <c r="B285" t="b">
        <f>IF(A285,Sheet1!A285)</f>
        <v>0</v>
      </c>
      <c r="C285" t="str">
        <f>IF(LEFT(Sheet1!A285,7)="Website",MID(Sheet1!A285,10,1000),C286)</f>
        <v>http://www.swanseatennis.com</v>
      </c>
      <c r="D285" t="str">
        <f>IF(LEFT(Sheet1!A285,4)="Club",MID(Sheet1!A285,7,1000),D286)</f>
        <v>The Swansea Tennis Club</v>
      </c>
      <c r="E285" t="str">
        <f>Sheet1!G285</f>
        <v>No</v>
      </c>
      <c r="F285">
        <f>Sheet1!H285</f>
        <v>12</v>
      </c>
      <c r="G285" t="s">
        <v>419</v>
      </c>
    </row>
    <row r="286" spans="1:7" x14ac:dyDescent="0.2">
      <c r="A286">
        <f>IF(Sheet1!F286="Club",1,0)</f>
        <v>1</v>
      </c>
      <c r="B286" t="str">
        <f>IF(A286,Sheet1!A286)</f>
        <v>Rennie Park</v>
      </c>
      <c r="C286" t="str">
        <f>IF(LEFT(Sheet1!A286,7)="Website",MID(Sheet1!A286,10,1000),C287)</f>
        <v>http://www.swanseatennis.com</v>
      </c>
      <c r="D286" t="str">
        <f>IF(LEFT(Sheet1!A286,4)="Club",MID(Sheet1!A286,7,1000),D287)</f>
        <v>The Swansea Tennis Club</v>
      </c>
      <c r="E286" t="str">
        <f>Sheet1!G286</f>
        <v>Yes</v>
      </c>
      <c r="F286">
        <f>Sheet1!H286</f>
        <v>4</v>
      </c>
      <c r="G286" t="s">
        <v>419</v>
      </c>
    </row>
    <row r="287" spans="1:7" hidden="1" x14ac:dyDescent="0.2">
      <c r="A287">
        <f>IF(Sheet1!F287="Club",1,0)</f>
        <v>0</v>
      </c>
      <c r="B287" t="b">
        <f>IF(A287,Sheet1!A287)</f>
        <v>0</v>
      </c>
      <c r="C287" t="str">
        <f>IF(LEFT(Sheet1!A287,7)="Website",MID(Sheet1!A287,10,1000),C288)</f>
        <v>http://www.swanseatennis.com</v>
      </c>
      <c r="D287" t="str">
        <f>IF(LEFT(Sheet1!A287,4)="Club",MID(Sheet1!A287,7,1000),D288)</f>
        <v>The Swansea Tennis Club</v>
      </c>
      <c r="E287">
        <f>Sheet1!G287</f>
        <v>0</v>
      </c>
      <c r="F287">
        <f>Sheet1!H287</f>
        <v>0</v>
      </c>
      <c r="G287" t="s">
        <v>419</v>
      </c>
    </row>
    <row r="288" spans="1:7" hidden="1" x14ac:dyDescent="0.2">
      <c r="A288">
        <f>IF(Sheet1!F288="Club",1,0)</f>
        <v>0</v>
      </c>
      <c r="B288" t="b">
        <f>IF(A288,Sheet1!A288)</f>
        <v>0</v>
      </c>
      <c r="C288" t="str">
        <f>IF(LEFT(Sheet1!A288,7)="Website",MID(Sheet1!A288,10,1000),C289)</f>
        <v>http://www.swanseatennis.com</v>
      </c>
      <c r="D288" t="str">
        <f>IF(LEFT(Sheet1!A288,4)="Club",MID(Sheet1!A288,7,1000),D289)</f>
        <v>The Swansea Tennis Club</v>
      </c>
      <c r="E288">
        <f>Sheet1!G288</f>
        <v>0</v>
      </c>
      <c r="F288">
        <f>Sheet1!H288</f>
        <v>0</v>
      </c>
      <c r="G288" t="s">
        <v>419</v>
      </c>
    </row>
    <row r="289" spans="1:7" hidden="1" x14ac:dyDescent="0.2">
      <c r="A289">
        <f>IF(Sheet1!F289="Club",1,0)</f>
        <v>0</v>
      </c>
      <c r="B289" t="b">
        <f>IF(A289,Sheet1!A289)</f>
        <v>0</v>
      </c>
      <c r="C289" t="str">
        <f>IF(LEFT(Sheet1!A289,7)="Website",MID(Sheet1!A289,10,1000),C290)</f>
        <v>http://www.swanseatennis.com</v>
      </c>
      <c r="D289" t="str">
        <f>IF(LEFT(Sheet1!A289,4)="Club",MID(Sheet1!A289,7,1000),D290)</f>
        <v>The Rosedale Tennis Club</v>
      </c>
      <c r="E289">
        <f>Sheet1!G289</f>
        <v>0</v>
      </c>
      <c r="F289">
        <f>Sheet1!H289</f>
        <v>0</v>
      </c>
      <c r="G289" t="s">
        <v>419</v>
      </c>
    </row>
    <row r="290" spans="1:7" hidden="1" x14ac:dyDescent="0.2">
      <c r="A290">
        <f>IF(Sheet1!F290="Club",1,0)</f>
        <v>0</v>
      </c>
      <c r="B290" t="b">
        <f>IF(A290,Sheet1!A290)</f>
        <v>0</v>
      </c>
      <c r="C290" t="str">
        <f>IF(LEFT(Sheet1!A290,7)="Website",MID(Sheet1!A290,10,1000),C291)</f>
        <v>http://www.rosedaletennis.com</v>
      </c>
      <c r="D290" t="str">
        <f>IF(LEFT(Sheet1!A290,4)="Club",MID(Sheet1!A290,7,1000),D291)</f>
        <v>The Rosedale Tennis Club</v>
      </c>
      <c r="E290">
        <f>Sheet1!G290</f>
        <v>0</v>
      </c>
      <c r="F290">
        <f>Sheet1!H290</f>
        <v>0</v>
      </c>
      <c r="G290" t="s">
        <v>419</v>
      </c>
    </row>
    <row r="291" spans="1:7" hidden="1" x14ac:dyDescent="0.2">
      <c r="A291">
        <f>IF(Sheet1!F291="Club",1,0)</f>
        <v>0</v>
      </c>
      <c r="B291" t="b">
        <f>IF(A291,Sheet1!A291)</f>
        <v>0</v>
      </c>
      <c r="C291" t="str">
        <f>IF(LEFT(Sheet1!A291,7)="Website",MID(Sheet1!A291,10,1000),C292)</f>
        <v>http://www.rosedaletennis.com</v>
      </c>
      <c r="D291" t="str">
        <f>IF(LEFT(Sheet1!A291,4)="Club",MID(Sheet1!A291,7,1000),D292)</f>
        <v>The Rosedale Tennis Club</v>
      </c>
      <c r="E291" t="str">
        <f>Sheet1!G291</f>
        <v>No</v>
      </c>
      <c r="F291">
        <f>Sheet1!H291</f>
        <v>7</v>
      </c>
      <c r="G291" t="s">
        <v>419</v>
      </c>
    </row>
    <row r="292" spans="1:7" hidden="1" x14ac:dyDescent="0.2">
      <c r="A292">
        <f>IF(Sheet1!F292="Club",1,0)</f>
        <v>0</v>
      </c>
      <c r="B292" t="b">
        <f>IF(A292,Sheet1!A292)</f>
        <v>0</v>
      </c>
      <c r="C292" t="str">
        <f>IF(LEFT(Sheet1!A292,7)="Website",MID(Sheet1!A292,10,1000),C293)</f>
        <v>http://www.rosedaletennis.com</v>
      </c>
      <c r="D292" t="str">
        <f>IF(LEFT(Sheet1!A292,4)="Club",MID(Sheet1!A292,7,1000),D293)</f>
        <v>The Rosedale Tennis Club</v>
      </c>
      <c r="E292" t="str">
        <f>Sheet1!G292</f>
        <v>Yes</v>
      </c>
      <c r="F292">
        <f>Sheet1!H292</f>
        <v>2</v>
      </c>
      <c r="G292" t="s">
        <v>419</v>
      </c>
    </row>
    <row r="293" spans="1:7" x14ac:dyDescent="0.2">
      <c r="A293">
        <f>IF(Sheet1!F293="Club",1,0)</f>
        <v>1</v>
      </c>
      <c r="B293" t="str">
        <f>IF(A293,Sheet1!A293)</f>
        <v>Rosedale Park</v>
      </c>
      <c r="C293" t="str">
        <f>IF(LEFT(Sheet1!A293,7)="Website",MID(Sheet1!A293,10,1000),C294)</f>
        <v>http://www.rosedaletennis.com</v>
      </c>
      <c r="D293" t="str">
        <f>IF(LEFT(Sheet1!A293,4)="Club",MID(Sheet1!A293,7,1000),D294)</f>
        <v>The Rosedale Tennis Club</v>
      </c>
      <c r="E293" t="str">
        <f>Sheet1!G293</f>
        <v>No</v>
      </c>
      <c r="F293">
        <f>Sheet1!H293</f>
        <v>8</v>
      </c>
      <c r="G293" t="s">
        <v>419</v>
      </c>
    </row>
    <row r="294" spans="1:7" hidden="1" x14ac:dyDescent="0.2">
      <c r="A294">
        <f>IF(Sheet1!F294="Club",1,0)</f>
        <v>0</v>
      </c>
      <c r="B294" t="b">
        <f>IF(A294,Sheet1!A294)</f>
        <v>0</v>
      </c>
      <c r="C294" t="str">
        <f>IF(LEFT(Sheet1!A294,7)="Website",MID(Sheet1!A294,10,1000),C295)</f>
        <v>http://www.rosedaletennis.com</v>
      </c>
      <c r="D294" t="str">
        <f>IF(LEFT(Sheet1!A294,4)="Club",MID(Sheet1!A294,7,1000),D295)</f>
        <v>The Rosedale Tennis Club</v>
      </c>
      <c r="E294">
        <f>Sheet1!G294</f>
        <v>0</v>
      </c>
      <c r="F294">
        <f>Sheet1!H294</f>
        <v>0</v>
      </c>
      <c r="G294" t="s">
        <v>419</v>
      </c>
    </row>
    <row r="295" spans="1:7" hidden="1" x14ac:dyDescent="0.2">
      <c r="A295">
        <f>IF(Sheet1!F295="Club",1,0)</f>
        <v>0</v>
      </c>
      <c r="B295" t="b">
        <f>IF(A295,Sheet1!A295)</f>
        <v>0</v>
      </c>
      <c r="C295" t="str">
        <f>IF(LEFT(Sheet1!A295,7)="Website",MID(Sheet1!A295,10,1000),C296)</f>
        <v>http://www.rosedaletennis.com</v>
      </c>
      <c r="D295" t="str">
        <f>IF(LEFT(Sheet1!A295,4)="Club",MID(Sheet1!A295,7,1000),D296)</f>
        <v>The Rosedale Tennis Club</v>
      </c>
      <c r="E295">
        <f>Sheet1!G295</f>
        <v>0</v>
      </c>
      <c r="F295">
        <f>Sheet1!H295</f>
        <v>0</v>
      </c>
      <c r="G295" t="s">
        <v>419</v>
      </c>
    </row>
    <row r="296" spans="1:7" hidden="1" x14ac:dyDescent="0.2">
      <c r="A296">
        <f>IF(Sheet1!F296="Club",1,0)</f>
        <v>0</v>
      </c>
      <c r="B296" t="b">
        <f>IF(A296,Sheet1!A296)</f>
        <v>0</v>
      </c>
      <c r="C296" t="str">
        <f>IF(LEFT(Sheet1!A296,7)="Website",MID(Sheet1!A296,10,1000),C297)</f>
        <v>http://www.rosedaletennis.com</v>
      </c>
      <c r="D296" t="str">
        <f>IF(LEFT(Sheet1!A296,4)="Club",MID(Sheet1!A296,7,1000),D297)</f>
        <v>The Rosethorn Tennis Club</v>
      </c>
      <c r="E296">
        <f>Sheet1!G296</f>
        <v>0</v>
      </c>
      <c r="F296">
        <f>Sheet1!H296</f>
        <v>0</v>
      </c>
      <c r="G296" t="s">
        <v>419</v>
      </c>
    </row>
    <row r="297" spans="1:7" hidden="1" x14ac:dyDescent="0.2">
      <c r="A297">
        <f>IF(Sheet1!F297="Club",1,0)</f>
        <v>0</v>
      </c>
      <c r="B297" t="b">
        <f>IF(A297,Sheet1!A297)</f>
        <v>0</v>
      </c>
      <c r="C297" t="str">
        <f>IF(LEFT(Sheet1!A297,7)="Website",MID(Sheet1!A297,10,1000),C298)</f>
        <v>http://www.rosethorntennis.com</v>
      </c>
      <c r="D297" t="str">
        <f>IF(LEFT(Sheet1!A297,4)="Club",MID(Sheet1!A297,7,1000),D298)</f>
        <v>The Rosethorn Tennis Club</v>
      </c>
      <c r="E297">
        <f>Sheet1!G297</f>
        <v>0</v>
      </c>
      <c r="F297">
        <f>Sheet1!H297</f>
        <v>0</v>
      </c>
      <c r="G297" t="s">
        <v>419</v>
      </c>
    </row>
    <row r="298" spans="1:7" x14ac:dyDescent="0.2">
      <c r="A298">
        <f>IF(Sheet1!F298="Club",1,0)</f>
        <v>1</v>
      </c>
      <c r="B298" t="str">
        <f>IF(A298,Sheet1!A298)</f>
        <v>Rosethorn Park</v>
      </c>
      <c r="C298" t="str">
        <f>IF(LEFT(Sheet1!A298,7)="Website",MID(Sheet1!A298,10,1000),C299)</f>
        <v>http://www.rosethorntennis.com</v>
      </c>
      <c r="D298" t="str">
        <f>IF(LEFT(Sheet1!A298,4)="Club",MID(Sheet1!A298,7,1000),D299)</f>
        <v>The Rosethorn Tennis Club</v>
      </c>
      <c r="E298" t="str">
        <f>Sheet1!G298</f>
        <v>Yes</v>
      </c>
      <c r="F298">
        <f>Sheet1!H298</f>
        <v>3</v>
      </c>
      <c r="G298" t="s">
        <v>419</v>
      </c>
    </row>
    <row r="299" spans="1:7" hidden="1" x14ac:dyDescent="0.2">
      <c r="A299">
        <f>IF(Sheet1!F299="Club",1,0)</f>
        <v>0</v>
      </c>
      <c r="B299" t="b">
        <f>IF(A299,Sheet1!A299)</f>
        <v>0</v>
      </c>
      <c r="C299" t="str">
        <f>IF(LEFT(Sheet1!A299,7)="Website",MID(Sheet1!A299,10,1000),C300)</f>
        <v>http://www.rosethorntennis.com</v>
      </c>
      <c r="D299" t="str">
        <f>IF(LEFT(Sheet1!A299,4)="Club",MID(Sheet1!A299,7,1000),D300)</f>
        <v>The Rosethorn Tennis Club</v>
      </c>
      <c r="E299">
        <f>Sheet1!G299</f>
        <v>0</v>
      </c>
      <c r="F299">
        <f>Sheet1!H299</f>
        <v>0</v>
      </c>
      <c r="G299" t="s">
        <v>419</v>
      </c>
    </row>
    <row r="300" spans="1:7" hidden="1" x14ac:dyDescent="0.2">
      <c r="A300">
        <f>IF(Sheet1!F300="Club",1,0)</f>
        <v>0</v>
      </c>
      <c r="B300" t="b">
        <f>IF(A300,Sheet1!A300)</f>
        <v>0</v>
      </c>
      <c r="C300" t="str">
        <f>IF(LEFT(Sheet1!A300,7)="Website",MID(Sheet1!A300,10,1000),C301)</f>
        <v>http://www.rosethorntennis.com</v>
      </c>
      <c r="D300" t="str">
        <f>IF(LEFT(Sheet1!A300,4)="Club",MID(Sheet1!A300,7,1000),D301)</f>
        <v>The Rosethorn Tennis Club</v>
      </c>
      <c r="E300">
        <f>Sheet1!G300</f>
        <v>0</v>
      </c>
      <c r="F300">
        <f>Sheet1!H300</f>
        <v>0</v>
      </c>
      <c r="G300" t="s">
        <v>419</v>
      </c>
    </row>
    <row r="301" spans="1:7" hidden="1" x14ac:dyDescent="0.2">
      <c r="A301">
        <f>IF(Sheet1!F301="Club",1,0)</f>
        <v>0</v>
      </c>
      <c r="B301" t="b">
        <f>IF(A301,Sheet1!A301)</f>
        <v>0</v>
      </c>
      <c r="C301" t="str">
        <f>IF(LEFT(Sheet1!A301,7)="Website",MID(Sheet1!A301,10,1000),C302)</f>
        <v>http://www.rosethorntennis.com</v>
      </c>
      <c r="D301" t="str">
        <f>IF(LEFT(Sheet1!A301,4)="Club",MID(Sheet1!A301,7,1000),D302)</f>
        <v>Scarborough Bluffs Tennis Club</v>
      </c>
      <c r="E301">
        <f>Sheet1!G301</f>
        <v>0</v>
      </c>
      <c r="F301">
        <f>Sheet1!H301</f>
        <v>0</v>
      </c>
      <c r="G301" t="s">
        <v>419</v>
      </c>
    </row>
    <row r="302" spans="1:7" hidden="1" x14ac:dyDescent="0.2">
      <c r="A302">
        <f>IF(Sheet1!F302="Club",1,0)</f>
        <v>0</v>
      </c>
      <c r="B302" t="b">
        <f>IF(A302,Sheet1!A302)</f>
        <v>0</v>
      </c>
      <c r="C302" t="str">
        <f>IF(LEFT(Sheet1!A302,7)="Website",MID(Sheet1!A302,10,1000),C303)</f>
        <v>http://www.sbtennis.org</v>
      </c>
      <c r="D302" t="str">
        <f>IF(LEFT(Sheet1!A302,4)="Club",MID(Sheet1!A302,7,1000),D303)</f>
        <v>Scarborough Bluffs Tennis Club</v>
      </c>
      <c r="E302">
        <f>Sheet1!G302</f>
        <v>0</v>
      </c>
      <c r="F302">
        <f>Sheet1!H302</f>
        <v>0</v>
      </c>
      <c r="G302" t="s">
        <v>419</v>
      </c>
    </row>
    <row r="303" spans="1:7" hidden="1" x14ac:dyDescent="0.2">
      <c r="A303">
        <f>IF(Sheet1!F303="Club",1,0)</f>
        <v>0</v>
      </c>
      <c r="B303" t="b">
        <f>IF(A303,Sheet1!A303)</f>
        <v>0</v>
      </c>
      <c r="C303" t="str">
        <f>IF(LEFT(Sheet1!A303,7)="Website",MID(Sheet1!A303,10,1000),C304)</f>
        <v>http://www.sbtennis.org</v>
      </c>
      <c r="D303" t="str">
        <f>IF(LEFT(Sheet1!A303,4)="Club",MID(Sheet1!A303,7,1000),D304)</f>
        <v>Scarborough Bluffs Tennis Club</v>
      </c>
      <c r="E303" t="str">
        <f>Sheet1!G303</f>
        <v>No</v>
      </c>
      <c r="F303">
        <f>Sheet1!H303</f>
        <v>2</v>
      </c>
      <c r="G303" t="s">
        <v>419</v>
      </c>
    </row>
    <row r="304" spans="1:7" hidden="1" x14ac:dyDescent="0.2">
      <c r="A304">
        <f>IF(Sheet1!F304="Club",1,0)</f>
        <v>0</v>
      </c>
      <c r="B304" t="b">
        <f>IF(A304,Sheet1!A304)</f>
        <v>0</v>
      </c>
      <c r="C304" t="str">
        <f>IF(LEFT(Sheet1!A304,7)="Website",MID(Sheet1!A304,10,1000),C305)</f>
        <v>http://www.sbtennis.org</v>
      </c>
      <c r="D304" t="str">
        <f>IF(LEFT(Sheet1!A304,4)="Club",MID(Sheet1!A304,7,1000),D305)</f>
        <v>Scarborough Bluffs Tennis Club</v>
      </c>
      <c r="E304" t="str">
        <f>Sheet1!G304</f>
        <v>Yes</v>
      </c>
      <c r="F304">
        <f>Sheet1!H304</f>
        <v>3</v>
      </c>
      <c r="G304" t="s">
        <v>419</v>
      </c>
    </row>
    <row r="305" spans="1:7" hidden="1" x14ac:dyDescent="0.2">
      <c r="A305">
        <f>IF(Sheet1!F305="Club",1,0)</f>
        <v>0</v>
      </c>
      <c r="B305" t="b">
        <f>IF(A305,Sheet1!A305)</f>
        <v>0</v>
      </c>
      <c r="C305" t="str">
        <f>IF(LEFT(Sheet1!A305,7)="Website",MID(Sheet1!A305,10,1000),C306)</f>
        <v>http://www.sbtennis.org</v>
      </c>
      <c r="D305" t="str">
        <f>IF(LEFT(Sheet1!A305,4)="Club",MID(Sheet1!A305,7,1000),D306)</f>
        <v>Scarborough Bluffs Tennis Club</v>
      </c>
      <c r="E305" t="str">
        <f>Sheet1!G305</f>
        <v>Yes</v>
      </c>
      <c r="F305">
        <f>Sheet1!H305</f>
        <v>4</v>
      </c>
      <c r="G305" t="s">
        <v>419</v>
      </c>
    </row>
    <row r="306" spans="1:7" hidden="1" x14ac:dyDescent="0.2">
      <c r="A306">
        <f>IF(Sheet1!F306="Club",1,0)</f>
        <v>0</v>
      </c>
      <c r="B306" t="b">
        <f>IF(A306,Sheet1!A306)</f>
        <v>0</v>
      </c>
      <c r="C306" t="str">
        <f>IF(LEFT(Sheet1!A306,7)="Website",MID(Sheet1!A306,10,1000),C307)</f>
        <v>http://www.sbtennis.org</v>
      </c>
      <c r="D306" t="str">
        <f>IF(LEFT(Sheet1!A306,4)="Club",MID(Sheet1!A306,7,1000),D307)</f>
        <v>Scarborough Bluffs Tennis Club</v>
      </c>
      <c r="E306" t="str">
        <f>Sheet1!G306</f>
        <v>Yes</v>
      </c>
      <c r="F306">
        <f>Sheet1!H306</f>
        <v>3</v>
      </c>
      <c r="G306" t="s">
        <v>419</v>
      </c>
    </row>
    <row r="307" spans="1:7" hidden="1" x14ac:dyDescent="0.2">
      <c r="A307">
        <f>IF(Sheet1!F307="Club",1,0)</f>
        <v>0</v>
      </c>
      <c r="B307" t="b">
        <f>IF(A307,Sheet1!A307)</f>
        <v>0</v>
      </c>
      <c r="C307" t="str">
        <f>IF(LEFT(Sheet1!A307,7)="Website",MID(Sheet1!A307,10,1000),C308)</f>
        <v>http://www.sbtennis.org</v>
      </c>
      <c r="D307" t="str">
        <f>IF(LEFT(Sheet1!A307,4)="Club",MID(Sheet1!A307,7,1000),D308)</f>
        <v>Scarborough Bluffs Tennis Club</v>
      </c>
      <c r="E307" t="str">
        <f>Sheet1!G307</f>
        <v>No</v>
      </c>
      <c r="F307">
        <f>Sheet1!H307</f>
        <v>2</v>
      </c>
      <c r="G307" t="s">
        <v>419</v>
      </c>
    </row>
    <row r="308" spans="1:7" x14ac:dyDescent="0.2">
      <c r="A308">
        <f>IF(Sheet1!F308="Club",1,0)</f>
        <v>1</v>
      </c>
      <c r="B308" t="str">
        <f>IF(A308,Sheet1!A308)</f>
        <v>Scarboro Crescent Park</v>
      </c>
      <c r="C308" t="str">
        <f>IF(LEFT(Sheet1!A308,7)="Website",MID(Sheet1!A308,10,1000),C309)</f>
        <v>http://www.sbtennis.org</v>
      </c>
      <c r="D308" t="str">
        <f>IF(LEFT(Sheet1!A308,4)="Club",MID(Sheet1!A308,7,1000),D309)</f>
        <v>Scarborough Bluffs Tennis Club</v>
      </c>
      <c r="E308" t="str">
        <f>Sheet1!G308</f>
        <v>Yes</v>
      </c>
      <c r="F308">
        <f>Sheet1!H308</f>
        <v>4</v>
      </c>
      <c r="G308" t="s">
        <v>419</v>
      </c>
    </row>
    <row r="309" spans="1:7" hidden="1" x14ac:dyDescent="0.2">
      <c r="A309">
        <f>IF(Sheet1!F309="Club",1,0)</f>
        <v>0</v>
      </c>
      <c r="B309" t="b">
        <f>IF(A309,Sheet1!A309)</f>
        <v>0</v>
      </c>
      <c r="C309" t="str">
        <f>IF(LEFT(Sheet1!A309,7)="Website",MID(Sheet1!A309,10,1000),C310)</f>
        <v>http://www.sbtennis.org</v>
      </c>
      <c r="D309" t="str">
        <f>IF(LEFT(Sheet1!A309,4)="Club",MID(Sheet1!A309,7,1000),D310)</f>
        <v>Scarborough Bluffs Tennis Club</v>
      </c>
      <c r="E309">
        <f>Sheet1!G309</f>
        <v>0</v>
      </c>
      <c r="F309">
        <f>Sheet1!H309</f>
        <v>0</v>
      </c>
      <c r="G309" t="s">
        <v>419</v>
      </c>
    </row>
    <row r="310" spans="1:7" hidden="1" x14ac:dyDescent="0.2">
      <c r="A310">
        <f>IF(Sheet1!F310="Club",1,0)</f>
        <v>0</v>
      </c>
      <c r="B310" t="b">
        <f>IF(A310,Sheet1!A310)</f>
        <v>0</v>
      </c>
      <c r="C310" t="str">
        <f>IF(LEFT(Sheet1!A310,7)="Website",MID(Sheet1!A310,10,1000),C311)</f>
        <v>http://www.sbtennis.org</v>
      </c>
      <c r="D310" t="str">
        <f>IF(LEFT(Sheet1!A310,4)="Club",MID(Sheet1!A310,7,1000),D311)</f>
        <v>Scarborough Bluffs Tennis Club</v>
      </c>
      <c r="E310">
        <f>Sheet1!G310</f>
        <v>0</v>
      </c>
      <c r="F310">
        <f>Sheet1!H310</f>
        <v>0</v>
      </c>
      <c r="G310" t="s">
        <v>419</v>
      </c>
    </row>
    <row r="311" spans="1:7" hidden="1" x14ac:dyDescent="0.2">
      <c r="A311">
        <f>IF(Sheet1!F311="Club",1,0)</f>
        <v>0</v>
      </c>
      <c r="B311" t="b">
        <f>IF(A311,Sheet1!A311)</f>
        <v>0</v>
      </c>
      <c r="C311" t="str">
        <f>IF(LEFT(Sheet1!A311,7)="Website",MID(Sheet1!A311,10,1000),C312)</f>
        <v>http://www.sbtennis.org</v>
      </c>
      <c r="D311" t="str">
        <f>IF(LEFT(Sheet1!A311,4)="Club",MID(Sheet1!A311,7,1000),D312)</f>
        <v>Edenbridge Tennis Club</v>
      </c>
      <c r="E311">
        <f>Sheet1!G311</f>
        <v>0</v>
      </c>
      <c r="F311">
        <f>Sheet1!H311</f>
        <v>0</v>
      </c>
      <c r="G311" t="s">
        <v>419</v>
      </c>
    </row>
    <row r="312" spans="1:7" hidden="1" x14ac:dyDescent="0.2">
      <c r="A312">
        <f>IF(Sheet1!F312="Club",1,0)</f>
        <v>0</v>
      </c>
      <c r="B312" t="b">
        <f>IF(A312,Sheet1!A312)</f>
        <v>0</v>
      </c>
      <c r="C312" t="str">
        <f>IF(LEFT(Sheet1!A312,7)="Website",MID(Sheet1!A312,10,1000),C313)</f>
        <v>https://edenbridgetennis.com/</v>
      </c>
      <c r="D312" t="str">
        <f>IF(LEFT(Sheet1!A312,4)="Club",MID(Sheet1!A312,7,1000),D313)</f>
        <v>Edenbridge Tennis Club</v>
      </c>
      <c r="E312">
        <f>Sheet1!G312</f>
        <v>0</v>
      </c>
      <c r="F312">
        <f>Sheet1!H312</f>
        <v>0</v>
      </c>
      <c r="G312" t="s">
        <v>419</v>
      </c>
    </row>
    <row r="313" spans="1:7" x14ac:dyDescent="0.2">
      <c r="A313">
        <f>IF(Sheet1!F313="Club",1,0)</f>
        <v>1</v>
      </c>
      <c r="B313" t="str">
        <f>IF(A313,Sheet1!A313)</f>
        <v>Scarlett Mills Park</v>
      </c>
      <c r="C313" t="str">
        <f>IF(LEFT(Sheet1!A313,7)="Website",MID(Sheet1!A313,10,1000),C314)</f>
        <v>https://edenbridgetennis.com/</v>
      </c>
      <c r="D313" t="str">
        <f>IF(LEFT(Sheet1!A313,4)="Club",MID(Sheet1!A313,7,1000),D314)</f>
        <v>Edenbridge Tennis Club</v>
      </c>
      <c r="E313" t="str">
        <f>Sheet1!G313</f>
        <v>Yes</v>
      </c>
      <c r="F313">
        <f>Sheet1!H313</f>
        <v>4</v>
      </c>
      <c r="G313" t="s">
        <v>419</v>
      </c>
    </row>
    <row r="314" spans="1:7" hidden="1" x14ac:dyDescent="0.2">
      <c r="A314">
        <f>IF(Sheet1!F314="Club",1,0)</f>
        <v>0</v>
      </c>
      <c r="B314" t="b">
        <f>IF(A314,Sheet1!A314)</f>
        <v>0</v>
      </c>
      <c r="C314" t="str">
        <f>IF(LEFT(Sheet1!A314,7)="Website",MID(Sheet1!A314,10,1000),C315)</f>
        <v>https://edenbridgetennis.com/</v>
      </c>
      <c r="D314" t="str">
        <f>IF(LEFT(Sheet1!A314,4)="Club",MID(Sheet1!A314,7,1000),D315)</f>
        <v>Edenbridge Tennis Club</v>
      </c>
      <c r="E314">
        <f>Sheet1!G314</f>
        <v>0</v>
      </c>
      <c r="F314">
        <f>Sheet1!H314</f>
        <v>0</v>
      </c>
      <c r="G314" t="s">
        <v>419</v>
      </c>
    </row>
    <row r="315" spans="1:7" hidden="1" x14ac:dyDescent="0.2">
      <c r="A315">
        <f>IF(Sheet1!F315="Club",1,0)</f>
        <v>0</v>
      </c>
      <c r="B315" t="b">
        <f>IF(A315,Sheet1!A315)</f>
        <v>0</v>
      </c>
      <c r="C315" t="str">
        <f>IF(LEFT(Sheet1!A315,7)="Website",MID(Sheet1!A315,10,1000),C316)</f>
        <v>https://edenbridgetennis.com/</v>
      </c>
      <c r="D315" t="str">
        <f>IF(LEFT(Sheet1!A315,4)="Club",MID(Sheet1!A315,7,1000),D316)</f>
        <v>Edenbridge Tennis Club</v>
      </c>
      <c r="E315">
        <f>Sheet1!G315</f>
        <v>0</v>
      </c>
      <c r="F315">
        <f>Sheet1!H315</f>
        <v>0</v>
      </c>
      <c r="G315" t="s">
        <v>419</v>
      </c>
    </row>
    <row r="316" spans="1:7" hidden="1" x14ac:dyDescent="0.2">
      <c r="A316">
        <f>IF(Sheet1!F316="Club",1,0)</f>
        <v>0</v>
      </c>
      <c r="B316" t="b">
        <f>IF(A316,Sheet1!A316)</f>
        <v>0</v>
      </c>
      <c r="C316" t="str">
        <f>IF(LEFT(Sheet1!A316,7)="Website",MID(Sheet1!A316,10,1000),C317)</f>
        <v>https://edenbridgetennis.com/</v>
      </c>
      <c r="D316" t="str">
        <f>IF(LEFT(Sheet1!A316,4)="Club",MID(Sheet1!A316,7,1000),D317)</f>
        <v>Seneca Hill Tennis Club</v>
      </c>
      <c r="E316">
        <f>Sheet1!G316</f>
        <v>0</v>
      </c>
      <c r="F316">
        <f>Sheet1!H316</f>
        <v>0</v>
      </c>
      <c r="G316" t="s">
        <v>419</v>
      </c>
    </row>
    <row r="317" spans="1:7" hidden="1" x14ac:dyDescent="0.2">
      <c r="A317">
        <f>IF(Sheet1!F317="Club",1,0)</f>
        <v>0</v>
      </c>
      <c r="B317" t="b">
        <f>IF(A317,Sheet1!A317)</f>
        <v>0</v>
      </c>
      <c r="C317" t="str">
        <f>IF(LEFT(Sheet1!A317,7)="Website",MID(Sheet1!A317,10,1000),C318)</f>
        <v>http://www.senecahilltennis.com</v>
      </c>
      <c r="D317" t="str">
        <f>IF(LEFT(Sheet1!A317,4)="Club",MID(Sheet1!A317,7,1000),D318)</f>
        <v>Seneca Hill Tennis Club</v>
      </c>
      <c r="E317">
        <f>Sheet1!G317</f>
        <v>0</v>
      </c>
      <c r="F317">
        <f>Sheet1!H317</f>
        <v>0</v>
      </c>
      <c r="G317" t="s">
        <v>419</v>
      </c>
    </row>
    <row r="318" spans="1:7" x14ac:dyDescent="0.2">
      <c r="A318">
        <f>IF(Sheet1!F318="Club",1,0)</f>
        <v>1</v>
      </c>
      <c r="B318" t="str">
        <f>IF(A318,Sheet1!A318)</f>
        <v>Seneca Hill Park</v>
      </c>
      <c r="C318" t="str">
        <f>IF(LEFT(Sheet1!A318,7)="Website",MID(Sheet1!A318,10,1000),C319)</f>
        <v>http://www.senecahilltennis.com</v>
      </c>
      <c r="D318" t="str">
        <f>IF(LEFT(Sheet1!A318,4)="Club",MID(Sheet1!A318,7,1000),D319)</f>
        <v>Seneca Hill Tennis Club</v>
      </c>
      <c r="E318" t="str">
        <f>Sheet1!G318</f>
        <v>Yes</v>
      </c>
      <c r="F318">
        <f>Sheet1!H318</f>
        <v>4</v>
      </c>
      <c r="G318" t="s">
        <v>419</v>
      </c>
    </row>
    <row r="319" spans="1:7" hidden="1" x14ac:dyDescent="0.2">
      <c r="A319">
        <f>IF(Sheet1!F319="Club",1,0)</f>
        <v>0</v>
      </c>
      <c r="B319" t="b">
        <f>IF(A319,Sheet1!A319)</f>
        <v>0</v>
      </c>
      <c r="C319" t="str">
        <f>IF(LEFT(Sheet1!A319,7)="Website",MID(Sheet1!A319,10,1000),C320)</f>
        <v>http://www.senecahilltennis.com</v>
      </c>
      <c r="D319" t="str">
        <f>IF(LEFT(Sheet1!A319,4)="Club",MID(Sheet1!A319,7,1000),D320)</f>
        <v>Seneca Hill Tennis Club</v>
      </c>
      <c r="E319">
        <f>Sheet1!G319</f>
        <v>0</v>
      </c>
      <c r="F319">
        <f>Sheet1!H319</f>
        <v>0</v>
      </c>
      <c r="G319" t="s">
        <v>419</v>
      </c>
    </row>
    <row r="320" spans="1:7" hidden="1" x14ac:dyDescent="0.2">
      <c r="A320">
        <f>IF(Sheet1!F320="Club",1,0)</f>
        <v>0</v>
      </c>
      <c r="B320" t="b">
        <f>IF(A320,Sheet1!A320)</f>
        <v>0</v>
      </c>
      <c r="C320" t="str">
        <f>IF(LEFT(Sheet1!A320,7)="Website",MID(Sheet1!A320,10,1000),C321)</f>
        <v>http://www.senecahilltennis.com</v>
      </c>
      <c r="D320" t="str">
        <f>IF(LEFT(Sheet1!A320,4)="Club",MID(Sheet1!A320,7,1000),D321)</f>
        <v>Seneca Hill Tennis Club</v>
      </c>
      <c r="E320">
        <f>Sheet1!G320</f>
        <v>0</v>
      </c>
      <c r="F320">
        <f>Sheet1!H320</f>
        <v>0</v>
      </c>
      <c r="G320" t="s">
        <v>419</v>
      </c>
    </row>
    <row r="321" spans="1:7" hidden="1" x14ac:dyDescent="0.2">
      <c r="A321">
        <f>IF(Sheet1!F321="Club",1,0)</f>
        <v>0</v>
      </c>
      <c r="B321" t="b">
        <f>IF(A321,Sheet1!A321)</f>
        <v>0</v>
      </c>
      <c r="C321" t="str">
        <f>IF(LEFT(Sheet1!A321,7)="Website",MID(Sheet1!A321,10,1000),C322)</f>
        <v>http://www.senecahilltennis.com</v>
      </c>
      <c r="D321" t="str">
        <f>IF(LEFT(Sheet1!A321,4)="Club",MID(Sheet1!A321,7,1000),D322)</f>
        <v>Seven Oaks Tennis Club</v>
      </c>
      <c r="E321">
        <f>Sheet1!G321</f>
        <v>0</v>
      </c>
      <c r="F321">
        <f>Sheet1!H321</f>
        <v>0</v>
      </c>
      <c r="G321" t="s">
        <v>419</v>
      </c>
    </row>
    <row r="322" spans="1:7" hidden="1" x14ac:dyDescent="0.2">
      <c r="A322">
        <f>IF(Sheet1!F322="Club",1,0)</f>
        <v>0</v>
      </c>
      <c r="B322" t="b">
        <f>IF(A322,Sheet1!A322)</f>
        <v>0</v>
      </c>
      <c r="C322" t="str">
        <f>IF(LEFT(Sheet1!A322,7)="Website",MID(Sheet1!A322,10,1000),C323)</f>
        <v>http://www.winstonchurchilltennis.ca</v>
      </c>
      <c r="D322" t="str">
        <f>IF(LEFT(Sheet1!A322,4)="Club",MID(Sheet1!A322,7,1000),D323)</f>
        <v>Seven Oaks Tennis Club</v>
      </c>
      <c r="E322">
        <f>Sheet1!G322</f>
        <v>0</v>
      </c>
      <c r="F322">
        <f>Sheet1!H322</f>
        <v>0</v>
      </c>
      <c r="G322" t="s">
        <v>419</v>
      </c>
    </row>
    <row r="323" spans="1:7" hidden="1" x14ac:dyDescent="0.2">
      <c r="A323">
        <f>IF(Sheet1!F323="Club",1,0)</f>
        <v>0</v>
      </c>
      <c r="B323" t="b">
        <f>IF(A323,Sheet1!A323)</f>
        <v>0</v>
      </c>
      <c r="C323" t="str">
        <f>IF(LEFT(Sheet1!A323,7)="Website",MID(Sheet1!A323,10,1000),C324)</f>
        <v>http://www.winstonchurchilltennis.ca</v>
      </c>
      <c r="D323" t="str">
        <f>IF(LEFT(Sheet1!A323,4)="Club",MID(Sheet1!A323,7,1000),D324)</f>
        <v>Seven Oaks Tennis Club</v>
      </c>
      <c r="E323" t="str">
        <f>Sheet1!G323</f>
        <v>No</v>
      </c>
      <c r="F323">
        <f>Sheet1!H323</f>
        <v>2</v>
      </c>
      <c r="G323" t="s">
        <v>419</v>
      </c>
    </row>
    <row r="324" spans="1:7" x14ac:dyDescent="0.2">
      <c r="A324">
        <f>IF(Sheet1!F324="Club",1,0)</f>
        <v>1</v>
      </c>
      <c r="B324" t="str">
        <f>IF(A324,Sheet1!A324)</f>
        <v>Seven Oaks Park</v>
      </c>
      <c r="C324" t="str">
        <f>IF(LEFT(Sheet1!A324,7)="Website",MID(Sheet1!A324,10,1000),C325)</f>
        <v>http://www.winstonchurchilltennis.ca</v>
      </c>
      <c r="D324" t="str">
        <f>IF(LEFT(Sheet1!A324,4)="Club",MID(Sheet1!A324,7,1000),D325)</f>
        <v>Seven Oaks Tennis Club</v>
      </c>
      <c r="E324" t="str">
        <f>Sheet1!G324</f>
        <v>Yes</v>
      </c>
      <c r="F324">
        <f>Sheet1!H324</f>
        <v>3</v>
      </c>
      <c r="G324" t="s">
        <v>419</v>
      </c>
    </row>
    <row r="325" spans="1:7" hidden="1" x14ac:dyDescent="0.2">
      <c r="A325">
        <f>IF(Sheet1!F325="Club",1,0)</f>
        <v>0</v>
      </c>
      <c r="B325" t="b">
        <f>IF(A325,Sheet1!A325)</f>
        <v>0</v>
      </c>
      <c r="C325" t="str">
        <f>IF(LEFT(Sheet1!A325,7)="Website",MID(Sheet1!A325,10,1000),C326)</f>
        <v>http://www.winstonchurchilltennis.ca</v>
      </c>
      <c r="D325" t="str">
        <f>IF(LEFT(Sheet1!A325,4)="Club",MID(Sheet1!A325,7,1000),D326)</f>
        <v>Seven Oaks Tennis Club</v>
      </c>
      <c r="E325">
        <f>Sheet1!G325</f>
        <v>0</v>
      </c>
      <c r="F325">
        <f>Sheet1!H325</f>
        <v>0</v>
      </c>
      <c r="G325" t="s">
        <v>419</v>
      </c>
    </row>
    <row r="326" spans="1:7" hidden="1" x14ac:dyDescent="0.2">
      <c r="A326">
        <f>IF(Sheet1!F326="Club",1,0)</f>
        <v>0</v>
      </c>
      <c r="B326" t="b">
        <f>IF(A326,Sheet1!A326)</f>
        <v>0</v>
      </c>
      <c r="C326" t="str">
        <f>IF(LEFT(Sheet1!A326,7)="Website",MID(Sheet1!A326,10,1000),C327)</f>
        <v>http://www.winstonchurchilltennis.ca</v>
      </c>
      <c r="D326" t="str">
        <f>IF(LEFT(Sheet1!A326,4)="Club",MID(Sheet1!A326,7,1000),D327)</f>
        <v>Seven Oaks Tennis Club</v>
      </c>
      <c r="E326">
        <f>Sheet1!G326</f>
        <v>0</v>
      </c>
      <c r="F326">
        <f>Sheet1!H326</f>
        <v>0</v>
      </c>
      <c r="G326" t="s">
        <v>419</v>
      </c>
    </row>
    <row r="327" spans="1:7" hidden="1" x14ac:dyDescent="0.2">
      <c r="A327">
        <f>IF(Sheet1!F327="Club",1,0)</f>
        <v>0</v>
      </c>
      <c r="B327" t="b">
        <f>IF(A327,Sheet1!A327)</f>
        <v>0</v>
      </c>
      <c r="C327" t="str">
        <f>IF(LEFT(Sheet1!A327,7)="Website",MID(Sheet1!A327,10,1000),C328)</f>
        <v>http://www.winstonchurchilltennis.ca</v>
      </c>
      <c r="D327" t="str">
        <f>IF(LEFT(Sheet1!A327,4)="Club",MID(Sheet1!A327,7,1000),D328)</f>
        <v>Silver Creek Seniors Tennis Club</v>
      </c>
      <c r="E327">
        <f>Sheet1!G327</f>
        <v>0</v>
      </c>
      <c r="F327">
        <f>Sheet1!H327</f>
        <v>0</v>
      </c>
      <c r="G327" t="s">
        <v>419</v>
      </c>
    </row>
    <row r="328" spans="1:7" hidden="1" x14ac:dyDescent="0.2">
      <c r="A328">
        <f>IF(Sheet1!F328="Club",1,0)</f>
        <v>0</v>
      </c>
      <c r="B328" t="b">
        <f>IF(A328,Sheet1!A328)</f>
        <v>0</v>
      </c>
      <c r="C328" t="str">
        <f>IF(LEFT(Sheet1!A328,7)="Website",MID(Sheet1!A328,10,1000),C329)</f>
        <v>http://www.winstonchurchilltennis.ca</v>
      </c>
      <c r="D328" t="str">
        <f>IF(LEFT(Sheet1!A328,4)="Club",MID(Sheet1!A328,7,1000),D329)</f>
        <v>Silver Creek Seniors Tennis Club</v>
      </c>
      <c r="E328" t="str">
        <f>Sheet1!G328</f>
        <v>No</v>
      </c>
      <c r="F328">
        <f>Sheet1!H328</f>
        <v>4</v>
      </c>
      <c r="G328" t="s">
        <v>419</v>
      </c>
    </row>
    <row r="329" spans="1:7" x14ac:dyDescent="0.2">
      <c r="A329">
        <f>IF(Sheet1!F329="Club",1,0)</f>
        <v>1</v>
      </c>
      <c r="B329" t="str">
        <f>IF(A329,Sheet1!A329)</f>
        <v>Silver Creek Park</v>
      </c>
      <c r="C329" t="str">
        <f>IF(LEFT(Sheet1!A329,7)="Website",MID(Sheet1!A329,10,1000),C330)</f>
        <v>http://www.winstonchurchilltennis.ca</v>
      </c>
      <c r="D329" t="str">
        <f>IF(LEFT(Sheet1!A329,4)="Club",MID(Sheet1!A329,7,1000),D330)</f>
        <v>Silver Creek Seniors Tennis Club</v>
      </c>
      <c r="E329" t="str">
        <f>Sheet1!G329</f>
        <v>Yes</v>
      </c>
      <c r="F329">
        <f>Sheet1!H329</f>
        <v>3</v>
      </c>
      <c r="G329" t="s">
        <v>419</v>
      </c>
    </row>
    <row r="330" spans="1:7" hidden="1" x14ac:dyDescent="0.2">
      <c r="A330">
        <f>IF(Sheet1!F330="Club",1,0)</f>
        <v>0</v>
      </c>
      <c r="B330" t="b">
        <f>IF(A330,Sheet1!A330)</f>
        <v>0</v>
      </c>
      <c r="C330" t="str">
        <f>IF(LEFT(Sheet1!A330,7)="Website",MID(Sheet1!A330,10,1000),C331)</f>
        <v>http://www.winstonchurchilltennis.ca</v>
      </c>
      <c r="D330" t="str">
        <f>IF(LEFT(Sheet1!A330,4)="Club",MID(Sheet1!A330,7,1000),D331)</f>
        <v>Silver Creek Seniors Tennis Club</v>
      </c>
      <c r="E330">
        <f>Sheet1!G330</f>
        <v>0</v>
      </c>
      <c r="F330">
        <f>Sheet1!H330</f>
        <v>0</v>
      </c>
      <c r="G330" t="s">
        <v>419</v>
      </c>
    </row>
    <row r="331" spans="1:7" hidden="1" x14ac:dyDescent="0.2">
      <c r="A331">
        <f>IF(Sheet1!F331="Club",1,0)</f>
        <v>0</v>
      </c>
      <c r="B331" t="b">
        <f>IF(A331,Sheet1!A331)</f>
        <v>0</v>
      </c>
      <c r="C331" t="str">
        <f>IF(LEFT(Sheet1!A331,7)="Website",MID(Sheet1!A331,10,1000),C332)</f>
        <v>http://www.winstonchurchilltennis.ca</v>
      </c>
      <c r="D331" t="str">
        <f>IF(LEFT(Sheet1!A331,4)="Club",MID(Sheet1!A331,7,1000),D332)</f>
        <v>Silver Creek Seniors Tennis Club</v>
      </c>
      <c r="E331">
        <f>Sheet1!G331</f>
        <v>0</v>
      </c>
      <c r="F331">
        <f>Sheet1!H331</f>
        <v>0</v>
      </c>
      <c r="G331" t="s">
        <v>419</v>
      </c>
    </row>
    <row r="332" spans="1:7" hidden="1" x14ac:dyDescent="0.2">
      <c r="A332">
        <f>IF(Sheet1!F332="Club",1,0)</f>
        <v>0</v>
      </c>
      <c r="B332" t="b">
        <f>IF(A332,Sheet1!A332)</f>
        <v>0</v>
      </c>
      <c r="C332" t="str">
        <f>IF(LEFT(Sheet1!A332,7)="Website",MID(Sheet1!A332,10,1000),C333)</f>
        <v>http://www.winstonchurchilltennis.ca</v>
      </c>
      <c r="D332" t="str">
        <f>IF(LEFT(Sheet1!A332,4)="Club",MID(Sheet1!A332,7,1000),D333)</f>
        <v>Sir Winston Churchill Tennis Club</v>
      </c>
      <c r="E332" t="str">
        <f>Sheet1!G332</f>
        <v>Yes</v>
      </c>
      <c r="F332">
        <f>Sheet1!H332</f>
        <v>2</v>
      </c>
      <c r="G332" t="s">
        <v>419</v>
      </c>
    </row>
    <row r="333" spans="1:7" x14ac:dyDescent="0.2">
      <c r="A333">
        <f>IF(Sheet1!F333="Club",1,0)</f>
        <v>1</v>
      </c>
      <c r="B333" t="str">
        <f>IF(A333,Sheet1!A333)</f>
        <v>Sir Winston Churchill Park</v>
      </c>
      <c r="C333" t="str">
        <f>IF(LEFT(Sheet1!A333,7)="Website",MID(Sheet1!A333,10,1000),C334)</f>
        <v>http://www.winstonchurchilltennis.ca</v>
      </c>
      <c r="D333" t="str">
        <f>IF(LEFT(Sheet1!A333,4)="Club",MID(Sheet1!A333,7,1000),D334)</f>
        <v>Sir Winston Churchill Tennis Club</v>
      </c>
      <c r="E333" t="str">
        <f>Sheet1!G333</f>
        <v>Yes</v>
      </c>
      <c r="F333">
        <f>Sheet1!H333</f>
        <v>7</v>
      </c>
      <c r="G333" t="s">
        <v>419</v>
      </c>
    </row>
    <row r="334" spans="1:7" hidden="1" x14ac:dyDescent="0.2">
      <c r="A334">
        <f>IF(Sheet1!F334="Club",1,0)</f>
        <v>0</v>
      </c>
      <c r="B334" t="b">
        <f>IF(A334,Sheet1!A334)</f>
        <v>0</v>
      </c>
      <c r="C334" t="str">
        <f>IF(LEFT(Sheet1!A334,7)="Website",MID(Sheet1!A334,10,1000),C335)</f>
        <v>http://www.winstonchurchilltennis.ca</v>
      </c>
      <c r="D334" t="str">
        <f>IF(LEFT(Sheet1!A334,4)="Club",MID(Sheet1!A334,7,1000),D335)</f>
        <v>Sir Winston Churchill Tennis Club</v>
      </c>
      <c r="E334">
        <f>Sheet1!G334</f>
        <v>0</v>
      </c>
      <c r="F334">
        <f>Sheet1!H334</f>
        <v>0</v>
      </c>
      <c r="G334" t="s">
        <v>419</v>
      </c>
    </row>
    <row r="335" spans="1:7" hidden="1" x14ac:dyDescent="0.2">
      <c r="A335">
        <f>IF(Sheet1!F335="Club",1,0)</f>
        <v>0</v>
      </c>
      <c r="B335" t="b">
        <f>IF(A335,Sheet1!A335)</f>
        <v>0</v>
      </c>
      <c r="C335" t="str">
        <f>IF(LEFT(Sheet1!A335,7)="Website",MID(Sheet1!A335,10,1000),C336)</f>
        <v>http://www.winstonchurchilltennis.ca</v>
      </c>
      <c r="D335" t="str">
        <f>IF(LEFT(Sheet1!A335,4)="Club",MID(Sheet1!A335,7,1000),D336)</f>
        <v>Sir Winston Churchill Tennis Club</v>
      </c>
      <c r="E335">
        <f>Sheet1!G335</f>
        <v>0</v>
      </c>
      <c r="F335">
        <f>Sheet1!H335</f>
        <v>0</v>
      </c>
      <c r="G335" t="s">
        <v>419</v>
      </c>
    </row>
    <row r="336" spans="1:7" hidden="1" x14ac:dyDescent="0.2">
      <c r="A336">
        <f>IF(Sheet1!F336="Club",1,0)</f>
        <v>0</v>
      </c>
      <c r="B336" t="b">
        <f>IF(A336,Sheet1!A336)</f>
        <v>0</v>
      </c>
      <c r="C336" t="str">
        <f>IF(LEFT(Sheet1!A336,7)="Website",MID(Sheet1!A336,10,1000),C337)</f>
        <v>http://www.winstonchurchilltennis.ca</v>
      </c>
      <c r="D336" t="str">
        <f>IF(LEFT(Sheet1!A336,4)="Club",MID(Sheet1!A336,7,1000),D337)</f>
        <v>Stephen Leacock Tennis Club</v>
      </c>
      <c r="E336">
        <f>Sheet1!G336</f>
        <v>0</v>
      </c>
      <c r="F336">
        <f>Sheet1!H336</f>
        <v>0</v>
      </c>
      <c r="G336" t="s">
        <v>419</v>
      </c>
    </row>
    <row r="337" spans="1:7" hidden="1" x14ac:dyDescent="0.2">
      <c r="A337">
        <f>IF(Sheet1!F337="Club",1,0)</f>
        <v>0</v>
      </c>
      <c r="B337" t="b">
        <f>IF(A337,Sheet1!A337)</f>
        <v>0</v>
      </c>
      <c r="C337" t="str">
        <f>IF(LEFT(Sheet1!A337,7)="Website",MID(Sheet1!A337,10,1000),C338)</f>
        <v>http://www.stephenleacock-tennis.ca</v>
      </c>
      <c r="D337" t="str">
        <f>IF(LEFT(Sheet1!A337,4)="Club",MID(Sheet1!A337,7,1000),D338)</f>
        <v>Stephen Leacock Tennis Club</v>
      </c>
      <c r="E337">
        <f>Sheet1!G337</f>
        <v>0</v>
      </c>
      <c r="F337">
        <f>Sheet1!H337</f>
        <v>0</v>
      </c>
      <c r="G337" t="s">
        <v>419</v>
      </c>
    </row>
    <row r="338" spans="1:7" hidden="1" x14ac:dyDescent="0.2">
      <c r="A338">
        <f>IF(Sheet1!F338="Club",1,0)</f>
        <v>0</v>
      </c>
      <c r="B338" t="b">
        <f>IF(A338,Sheet1!A338)</f>
        <v>0</v>
      </c>
      <c r="C338" t="str">
        <f>IF(LEFT(Sheet1!A338,7)="Website",MID(Sheet1!A338,10,1000),C339)</f>
        <v>http://www.stephenleacock-tennis.ca</v>
      </c>
      <c r="D338" t="str">
        <f>IF(LEFT(Sheet1!A338,4)="Club",MID(Sheet1!A338,7,1000),D339)</f>
        <v>Stephen Leacock Tennis Club</v>
      </c>
      <c r="E338" t="str">
        <f>Sheet1!G338</f>
        <v>No</v>
      </c>
      <c r="F338">
        <f>Sheet1!H338</f>
        <v>2</v>
      </c>
      <c r="G338" t="s">
        <v>419</v>
      </c>
    </row>
    <row r="339" spans="1:7" hidden="1" x14ac:dyDescent="0.2">
      <c r="A339">
        <f>IF(Sheet1!F339="Club",1,0)</f>
        <v>0</v>
      </c>
      <c r="B339" t="b">
        <f>IF(A339,Sheet1!A339)</f>
        <v>0</v>
      </c>
      <c r="C339" t="str">
        <f>IF(LEFT(Sheet1!A339,7)="Website",MID(Sheet1!A339,10,1000),C340)</f>
        <v>http://www.stephenleacock-tennis.ca</v>
      </c>
      <c r="D339" t="str">
        <f>IF(LEFT(Sheet1!A339,4)="Club",MID(Sheet1!A339,7,1000),D340)</f>
        <v>Stephen Leacock Tennis Club</v>
      </c>
      <c r="E339" t="str">
        <f>Sheet1!G339</f>
        <v>null</v>
      </c>
      <c r="F339">
        <f>Sheet1!H339</f>
        <v>2</v>
      </c>
      <c r="G339" t="s">
        <v>419</v>
      </c>
    </row>
    <row r="340" spans="1:7" hidden="1" x14ac:dyDescent="0.2">
      <c r="A340">
        <f>IF(Sheet1!F340="Club",1,0)</f>
        <v>0</v>
      </c>
      <c r="B340" t="b">
        <f>IF(A340,Sheet1!A340)</f>
        <v>0</v>
      </c>
      <c r="C340" t="str">
        <f>IF(LEFT(Sheet1!A340,7)="Website",MID(Sheet1!A340,10,1000),C341)</f>
        <v>http://www.stephenleacock-tennis.ca</v>
      </c>
      <c r="D340" t="str">
        <f>IF(LEFT(Sheet1!A340,4)="Club",MID(Sheet1!A340,7,1000),D341)</f>
        <v>Stephen Leacock Tennis Club</v>
      </c>
      <c r="E340" t="str">
        <f>Sheet1!G340</f>
        <v>No</v>
      </c>
      <c r="F340">
        <f>Sheet1!H340</f>
        <v>3</v>
      </c>
      <c r="G340" t="s">
        <v>419</v>
      </c>
    </row>
    <row r="341" spans="1:7" hidden="1" x14ac:dyDescent="0.2">
      <c r="A341">
        <f>IF(Sheet1!F341="Club",1,0)</f>
        <v>0</v>
      </c>
      <c r="B341" t="b">
        <f>IF(A341,Sheet1!A341)</f>
        <v>0</v>
      </c>
      <c r="C341" t="str">
        <f>IF(LEFT(Sheet1!A341,7)="Website",MID(Sheet1!A341,10,1000),C342)</f>
        <v>http://www.stephenleacock-tennis.ca</v>
      </c>
      <c r="D341" t="str">
        <f>IF(LEFT(Sheet1!A341,4)="Club",MID(Sheet1!A341,7,1000),D342)</f>
        <v>Stephen Leacock Tennis Club</v>
      </c>
      <c r="E341" t="str">
        <f>Sheet1!G341</f>
        <v>No</v>
      </c>
      <c r="F341">
        <f>Sheet1!H341</f>
        <v>2</v>
      </c>
      <c r="G341" t="s">
        <v>419</v>
      </c>
    </row>
    <row r="342" spans="1:7" x14ac:dyDescent="0.2">
      <c r="A342">
        <f>IF(Sheet1!F342="Club",1,0)</f>
        <v>1</v>
      </c>
      <c r="B342" t="str">
        <f>IF(A342,Sheet1!A342)</f>
        <v>Stephen Leacock Park</v>
      </c>
      <c r="C342" t="str">
        <f>IF(LEFT(Sheet1!A342,7)="Website",MID(Sheet1!A342,10,1000),C343)</f>
        <v>http://www.stephenleacock-tennis.ca</v>
      </c>
      <c r="D342" t="str">
        <f>IF(LEFT(Sheet1!A342,4)="Club",MID(Sheet1!A342,7,1000),D343)</f>
        <v>Stephen Leacock Tennis Club</v>
      </c>
      <c r="E342" t="str">
        <f>Sheet1!G342</f>
        <v>Yes</v>
      </c>
      <c r="F342">
        <f>Sheet1!H342</f>
        <v>4</v>
      </c>
      <c r="G342" t="s">
        <v>419</v>
      </c>
    </row>
    <row r="343" spans="1:7" hidden="1" x14ac:dyDescent="0.2">
      <c r="A343">
        <f>IF(Sheet1!F343="Club",1,0)</f>
        <v>0</v>
      </c>
      <c r="B343" t="b">
        <f>IF(A343,Sheet1!A343)</f>
        <v>0</v>
      </c>
      <c r="C343" t="str">
        <f>IF(LEFT(Sheet1!A343,7)="Website",MID(Sheet1!A343,10,1000),C344)</f>
        <v>http://www.stephenleacock-tennis.ca</v>
      </c>
      <c r="D343" t="str">
        <f>IF(LEFT(Sheet1!A343,4)="Club",MID(Sheet1!A343,7,1000),D344)</f>
        <v>Stephen Leacock Tennis Club</v>
      </c>
      <c r="E343">
        <f>Sheet1!G343</f>
        <v>0</v>
      </c>
      <c r="F343">
        <f>Sheet1!H343</f>
        <v>0</v>
      </c>
      <c r="G343" t="s">
        <v>419</v>
      </c>
    </row>
    <row r="344" spans="1:7" hidden="1" x14ac:dyDescent="0.2">
      <c r="A344">
        <f>IF(Sheet1!F344="Club",1,0)</f>
        <v>0</v>
      </c>
      <c r="B344" t="b">
        <f>IF(A344,Sheet1!A344)</f>
        <v>0</v>
      </c>
      <c r="C344" t="str">
        <f>IF(LEFT(Sheet1!A344,7)="Website",MID(Sheet1!A344,10,1000),C345)</f>
        <v>http://www.stephenleacock-tennis.ca</v>
      </c>
      <c r="D344" t="str">
        <f>IF(LEFT(Sheet1!A344,4)="Club",MID(Sheet1!A344,7,1000),D345)</f>
        <v>Stephen Leacock Tennis Club</v>
      </c>
      <c r="E344">
        <f>Sheet1!G344</f>
        <v>0</v>
      </c>
      <c r="F344">
        <f>Sheet1!H344</f>
        <v>0</v>
      </c>
      <c r="G344" t="s">
        <v>419</v>
      </c>
    </row>
    <row r="345" spans="1:7" hidden="1" x14ac:dyDescent="0.2">
      <c r="A345">
        <f>IF(Sheet1!F345="Club",1,0)</f>
        <v>0</v>
      </c>
      <c r="B345" t="b">
        <f>IF(A345,Sheet1!A345)</f>
        <v>0</v>
      </c>
      <c r="C345" t="str">
        <f>IF(LEFT(Sheet1!A345,7)="Website",MID(Sheet1!A345,10,1000),C346)</f>
        <v>http://www.stephenleacock-tennis.ca</v>
      </c>
      <c r="D345" t="str">
        <f>IF(LEFT(Sheet1!A345,4)="Club",MID(Sheet1!A345,7,1000),D346)</f>
        <v>Thomson Park Tennis Club</v>
      </c>
      <c r="E345">
        <f>Sheet1!G345</f>
        <v>0</v>
      </c>
      <c r="F345">
        <f>Sheet1!H345</f>
        <v>0</v>
      </c>
      <c r="G345" t="s">
        <v>419</v>
      </c>
    </row>
    <row r="346" spans="1:7" hidden="1" x14ac:dyDescent="0.2">
      <c r="A346">
        <f>IF(Sheet1!F346="Club",1,0)</f>
        <v>0</v>
      </c>
      <c r="B346" t="b">
        <f>IF(A346,Sheet1!A346)</f>
        <v>0</v>
      </c>
      <c r="C346" t="str">
        <f>IF(LEFT(Sheet1!A346,7)="Website",MID(Sheet1!A346,10,1000),C347)</f>
        <v>http://www.pvtc.ca</v>
      </c>
      <c r="D346" t="str">
        <f>IF(LEFT(Sheet1!A346,4)="Club",MID(Sheet1!A346,7,1000),D347)</f>
        <v>Thomson Park Tennis Club</v>
      </c>
      <c r="E346">
        <f>Sheet1!G346</f>
        <v>0</v>
      </c>
      <c r="F346">
        <f>Sheet1!H346</f>
        <v>0</v>
      </c>
      <c r="G346" t="s">
        <v>419</v>
      </c>
    </row>
    <row r="347" spans="1:7" hidden="1" x14ac:dyDescent="0.2">
      <c r="A347">
        <f>IF(Sheet1!F347="Club",1,0)</f>
        <v>0</v>
      </c>
      <c r="B347" t="b">
        <f>IF(A347,Sheet1!A347)</f>
        <v>0</v>
      </c>
      <c r="C347" t="str">
        <f>IF(LEFT(Sheet1!A347,7)="Website",MID(Sheet1!A347,10,1000),C348)</f>
        <v>http://www.pvtc.ca</v>
      </c>
      <c r="D347" t="str">
        <f>IF(LEFT(Sheet1!A347,4)="Club",MID(Sheet1!A347,7,1000),D348)</f>
        <v>Thomson Park Tennis Club</v>
      </c>
      <c r="E347" t="str">
        <f>Sheet1!G347</f>
        <v>Yes</v>
      </c>
      <c r="F347">
        <f>Sheet1!H347</f>
        <v>2</v>
      </c>
      <c r="G347" t="s">
        <v>419</v>
      </c>
    </row>
    <row r="348" spans="1:7" hidden="1" x14ac:dyDescent="0.2">
      <c r="A348">
        <f>IF(Sheet1!F348="Club",1,0)</f>
        <v>0</v>
      </c>
      <c r="B348" t="b">
        <f>IF(A348,Sheet1!A348)</f>
        <v>0</v>
      </c>
      <c r="C348" t="str">
        <f>IF(LEFT(Sheet1!A348,7)="Website",MID(Sheet1!A348,10,1000),C349)</f>
        <v>http://www.pvtc.ca</v>
      </c>
      <c r="D348" t="str">
        <f>IF(LEFT(Sheet1!A348,4)="Club",MID(Sheet1!A348,7,1000),D349)</f>
        <v>Thomson Park Tennis Club</v>
      </c>
      <c r="E348" t="str">
        <f>Sheet1!G348</f>
        <v>Yes</v>
      </c>
      <c r="F348">
        <f>Sheet1!H348</f>
        <v>2</v>
      </c>
      <c r="G348" t="s">
        <v>419</v>
      </c>
    </row>
    <row r="349" spans="1:7" hidden="1" x14ac:dyDescent="0.2">
      <c r="A349">
        <f>IF(Sheet1!F349="Club",1,0)</f>
        <v>0</v>
      </c>
      <c r="B349" t="b">
        <f>IF(A349,Sheet1!A349)</f>
        <v>0</v>
      </c>
      <c r="C349" t="str">
        <f>IF(LEFT(Sheet1!A349,7)="Website",MID(Sheet1!A349,10,1000),C350)</f>
        <v>http://www.pvtc.ca</v>
      </c>
      <c r="D349" t="str">
        <f>IF(LEFT(Sheet1!A349,4)="Club",MID(Sheet1!A349,7,1000),D350)</f>
        <v>Thomson Park Tennis Club</v>
      </c>
      <c r="E349" t="str">
        <f>Sheet1!G349</f>
        <v>Yes</v>
      </c>
      <c r="F349">
        <f>Sheet1!H349</f>
        <v>4</v>
      </c>
      <c r="G349" t="s">
        <v>419</v>
      </c>
    </row>
    <row r="350" spans="1:7" hidden="1" x14ac:dyDescent="0.2">
      <c r="A350">
        <f>IF(Sheet1!F350="Club",1,0)</f>
        <v>0</v>
      </c>
      <c r="B350" t="b">
        <f>IF(A350,Sheet1!A350)</f>
        <v>0</v>
      </c>
      <c r="C350" t="str">
        <f>IF(LEFT(Sheet1!A350,7)="Website",MID(Sheet1!A350,10,1000),C351)</f>
        <v>http://www.pvtc.ca</v>
      </c>
      <c r="D350" t="str">
        <f>IF(LEFT(Sheet1!A350,4)="Club",MID(Sheet1!A350,7,1000),D351)</f>
        <v>Thomson Park Tennis Club</v>
      </c>
      <c r="E350" t="str">
        <f>Sheet1!G350</f>
        <v>Yes</v>
      </c>
      <c r="F350">
        <f>Sheet1!H350</f>
        <v>2</v>
      </c>
      <c r="G350" t="s">
        <v>419</v>
      </c>
    </row>
    <row r="351" spans="1:7" hidden="1" x14ac:dyDescent="0.2">
      <c r="A351">
        <f>IF(Sheet1!F351="Club",1,0)</f>
        <v>0</v>
      </c>
      <c r="B351" t="b">
        <f>IF(A351,Sheet1!A351)</f>
        <v>0</v>
      </c>
      <c r="C351" t="str">
        <f>IF(LEFT(Sheet1!A351,7)="Website",MID(Sheet1!A351,10,1000),C352)</f>
        <v>http://www.pvtc.ca</v>
      </c>
      <c r="D351" t="str">
        <f>IF(LEFT(Sheet1!A351,4)="Club",MID(Sheet1!A351,7,1000),D352)</f>
        <v>Thomson Park Tennis Club</v>
      </c>
      <c r="E351" t="str">
        <f>Sheet1!G351</f>
        <v>Yes</v>
      </c>
      <c r="F351">
        <f>Sheet1!H351</f>
        <v>3</v>
      </c>
      <c r="G351" t="s">
        <v>419</v>
      </c>
    </row>
    <row r="352" spans="1:7" hidden="1" x14ac:dyDescent="0.2">
      <c r="A352">
        <f>IF(Sheet1!F352="Club",1,0)</f>
        <v>0</v>
      </c>
      <c r="B352" t="b">
        <f>IF(A352,Sheet1!A352)</f>
        <v>0</v>
      </c>
      <c r="C352" t="str">
        <f>IF(LEFT(Sheet1!A352,7)="Website",MID(Sheet1!A352,10,1000),C353)</f>
        <v>http://www.pvtc.ca</v>
      </c>
      <c r="D352" t="str">
        <f>IF(LEFT(Sheet1!A352,4)="Club",MID(Sheet1!A352,7,1000),D353)</f>
        <v>Thomson Park Tennis Club</v>
      </c>
      <c r="E352" t="str">
        <f>Sheet1!G352</f>
        <v>No</v>
      </c>
      <c r="F352">
        <f>Sheet1!H352</f>
        <v>2</v>
      </c>
      <c r="G352" t="s">
        <v>419</v>
      </c>
    </row>
    <row r="353" spans="1:7" x14ac:dyDescent="0.2">
      <c r="A353">
        <f>IF(Sheet1!F353="Club",1,0)</f>
        <v>1</v>
      </c>
      <c r="B353" t="str">
        <f>IF(A353,Sheet1!A353)</f>
        <v>Tam Heather Country Club Grounds</v>
      </c>
      <c r="C353" t="str">
        <f>IF(LEFT(Sheet1!A353,7)="Website",MID(Sheet1!A353,10,1000),C354)</f>
        <v>http://www.pvtc.ca</v>
      </c>
      <c r="D353" t="str">
        <f>IF(LEFT(Sheet1!A353,4)="Club",MID(Sheet1!A353,7,1000),D354)</f>
        <v>Thomson Park Tennis Club</v>
      </c>
      <c r="E353" t="str">
        <f>Sheet1!G353</f>
        <v>Yes</v>
      </c>
      <c r="F353">
        <f>Sheet1!H353</f>
        <v>4</v>
      </c>
      <c r="G353" t="s">
        <v>419</v>
      </c>
    </row>
    <row r="354" spans="1:7" x14ac:dyDescent="0.2">
      <c r="A354">
        <f>IF(Sheet1!F354="Club",1,0)</f>
        <v>1</v>
      </c>
      <c r="B354" t="str">
        <f>IF(A354,Sheet1!A354)</f>
        <v>Thomson Memorial Park</v>
      </c>
      <c r="C354" t="str">
        <f>IF(LEFT(Sheet1!A354,7)="Website",MID(Sheet1!A354,10,1000),C355)</f>
        <v>http://www.pvtc.ca</v>
      </c>
      <c r="D354" t="str">
        <f>IF(LEFT(Sheet1!A354,4)="Club",MID(Sheet1!A354,7,1000),D355)</f>
        <v>Thomson Park Tennis Club</v>
      </c>
      <c r="E354" t="str">
        <f>Sheet1!G354</f>
        <v>Yes</v>
      </c>
      <c r="F354">
        <f>Sheet1!H354</f>
        <v>3</v>
      </c>
      <c r="G354" t="s">
        <v>419</v>
      </c>
    </row>
    <row r="355" spans="1:7" hidden="1" x14ac:dyDescent="0.2">
      <c r="A355">
        <f>IF(Sheet1!F355="Club",1,0)</f>
        <v>0</v>
      </c>
      <c r="B355" t="b">
        <f>IF(A355,Sheet1!A355)</f>
        <v>0</v>
      </c>
      <c r="C355" t="str">
        <f>IF(LEFT(Sheet1!A355,7)="Website",MID(Sheet1!A355,10,1000),C356)</f>
        <v>http://www.pvtc.ca</v>
      </c>
      <c r="D355" t="str">
        <f>IF(LEFT(Sheet1!A355,4)="Club",MID(Sheet1!A355,7,1000),D356)</f>
        <v>Thomson Park Tennis Club</v>
      </c>
      <c r="E355">
        <f>Sheet1!G355</f>
        <v>0</v>
      </c>
      <c r="F355">
        <f>Sheet1!H355</f>
        <v>0</v>
      </c>
      <c r="G355" t="s">
        <v>419</v>
      </c>
    </row>
    <row r="356" spans="1:7" hidden="1" x14ac:dyDescent="0.2">
      <c r="A356">
        <f>IF(Sheet1!F356="Club",1,0)</f>
        <v>0</v>
      </c>
      <c r="B356" t="b">
        <f>IF(A356,Sheet1!A356)</f>
        <v>0</v>
      </c>
      <c r="C356" t="str">
        <f>IF(LEFT(Sheet1!A356,7)="Website",MID(Sheet1!A356,10,1000),C357)</f>
        <v>http://www.pvtc.ca</v>
      </c>
      <c r="D356" t="str">
        <f>IF(LEFT(Sheet1!A356,4)="Club",MID(Sheet1!A356,7,1000),D357)</f>
        <v>Thomson Park Tennis Club</v>
      </c>
      <c r="E356">
        <f>Sheet1!G356</f>
        <v>0</v>
      </c>
      <c r="F356">
        <f>Sheet1!H356</f>
        <v>0</v>
      </c>
      <c r="G356" t="s">
        <v>419</v>
      </c>
    </row>
    <row r="357" spans="1:7" hidden="1" x14ac:dyDescent="0.2">
      <c r="A357">
        <f>IF(Sheet1!F357="Club",1,0)</f>
        <v>0</v>
      </c>
      <c r="B357" t="b">
        <f>IF(A357,Sheet1!A357)</f>
        <v>0</v>
      </c>
      <c r="C357" t="str">
        <f>IF(LEFT(Sheet1!A357,7)="Website",MID(Sheet1!A357,10,1000),C358)</f>
        <v>http://www.pvtc.ca</v>
      </c>
      <c r="D357" t="str">
        <f>IF(LEFT(Sheet1!A357,4)="Club",MID(Sheet1!A357,7,1000),D358)</f>
        <v>Parkway Valley Tennis Club</v>
      </c>
      <c r="E357">
        <f>Sheet1!G357</f>
        <v>0</v>
      </c>
      <c r="F357">
        <f>Sheet1!H357</f>
        <v>0</v>
      </c>
      <c r="G357" t="s">
        <v>419</v>
      </c>
    </row>
    <row r="358" spans="1:7" x14ac:dyDescent="0.2">
      <c r="A358">
        <f>IF(Sheet1!F358="Club",1,0)</f>
        <v>1</v>
      </c>
      <c r="B358" t="str">
        <f>IF(A358,Sheet1!A358)</f>
        <v>Three Valleys Park</v>
      </c>
      <c r="C358" t="str">
        <f>IF(LEFT(Sheet1!A358,7)="Website",MID(Sheet1!A358,10,1000),C359)</f>
        <v>http://www.pvtc.ca</v>
      </c>
      <c r="D358" t="str">
        <f>IF(LEFT(Sheet1!A358,4)="Club",MID(Sheet1!A358,7,1000),D359)</f>
        <v>Parkway Valley Tennis Club</v>
      </c>
      <c r="E358" t="str">
        <f>Sheet1!G358</f>
        <v>Yes</v>
      </c>
      <c r="F358">
        <f>Sheet1!H358</f>
        <v>2</v>
      </c>
      <c r="G358" t="s">
        <v>419</v>
      </c>
    </row>
    <row r="359" spans="1:7" hidden="1" x14ac:dyDescent="0.2">
      <c r="A359">
        <f>IF(Sheet1!F359="Club",1,0)</f>
        <v>0</v>
      </c>
      <c r="B359" t="b">
        <f>IF(A359,Sheet1!A359)</f>
        <v>0</v>
      </c>
      <c r="C359" t="str">
        <f>IF(LEFT(Sheet1!A359,7)="Website",MID(Sheet1!A359,10,1000),C360)</f>
        <v>http://www.pvtc.ca</v>
      </c>
      <c r="D359" t="str">
        <f>IF(LEFT(Sheet1!A359,4)="Club",MID(Sheet1!A359,7,1000),D360)</f>
        <v>Parkway Valley Tennis Club</v>
      </c>
      <c r="E359">
        <f>Sheet1!G359</f>
        <v>0</v>
      </c>
      <c r="F359">
        <f>Sheet1!H359</f>
        <v>0</v>
      </c>
      <c r="G359" t="s">
        <v>419</v>
      </c>
    </row>
    <row r="360" spans="1:7" hidden="1" x14ac:dyDescent="0.2">
      <c r="A360">
        <f>IF(Sheet1!F360="Club",1,0)</f>
        <v>0</v>
      </c>
      <c r="B360" t="b">
        <f>IF(A360,Sheet1!A360)</f>
        <v>0</v>
      </c>
      <c r="C360" t="str">
        <f>IF(LEFT(Sheet1!A360,7)="Website",MID(Sheet1!A360,10,1000),C361)</f>
        <v>http://www.pvtc.ca</v>
      </c>
      <c r="D360" t="str">
        <f>IF(LEFT(Sheet1!A360,4)="Club",MID(Sheet1!A360,7,1000),D361)</f>
        <v>Parkway Valley Tennis Club</v>
      </c>
      <c r="E360">
        <f>Sheet1!G360</f>
        <v>0</v>
      </c>
      <c r="F360">
        <f>Sheet1!H360</f>
        <v>0</v>
      </c>
      <c r="G360" t="s">
        <v>419</v>
      </c>
    </row>
    <row r="361" spans="1:7" hidden="1" x14ac:dyDescent="0.2">
      <c r="A361">
        <f>IF(Sheet1!F361="Club",1,0)</f>
        <v>0</v>
      </c>
      <c r="B361" t="b">
        <f>IF(A361,Sheet1!A361)</f>
        <v>0</v>
      </c>
      <c r="C361" t="str">
        <f>IF(LEFT(Sheet1!A361,7)="Website",MID(Sheet1!A361,10,1000),C362)</f>
        <v>http://www.pvtc.ca</v>
      </c>
      <c r="D361" t="str">
        <f>IF(LEFT(Sheet1!A361,4)="Club",MID(Sheet1!A361,7,1000),D362)</f>
        <v>Central Tennis Club</v>
      </c>
      <c r="E361">
        <f>Sheet1!G361</f>
        <v>0</v>
      </c>
      <c r="F361">
        <f>Sheet1!H361</f>
        <v>0</v>
      </c>
      <c r="G361" t="s">
        <v>419</v>
      </c>
    </row>
    <row r="362" spans="1:7" x14ac:dyDescent="0.2">
      <c r="A362">
        <f>IF(Sheet1!F362="Club",1,0)</f>
        <v>1</v>
      </c>
      <c r="B362" t="str">
        <f>IF(A362,Sheet1!A362)</f>
        <v>Tom Riley Park</v>
      </c>
      <c r="C362" t="str">
        <f>IF(LEFT(Sheet1!A362,7)="Website",MID(Sheet1!A362,10,1000),C363)</f>
        <v>http://www.centraltennisclub.com</v>
      </c>
      <c r="D362" t="str">
        <f>IF(LEFT(Sheet1!A362,4)="Club",MID(Sheet1!A362,7,1000),D363)</f>
        <v>Central Tennis Club</v>
      </c>
      <c r="E362" t="str">
        <f>Sheet1!G362</f>
        <v>Yes</v>
      </c>
      <c r="F362">
        <f>Sheet1!H362</f>
        <v>3</v>
      </c>
      <c r="G362" t="s">
        <v>419</v>
      </c>
    </row>
    <row r="363" spans="1:7" hidden="1" x14ac:dyDescent="0.2">
      <c r="A363">
        <f>IF(Sheet1!F363="Club",1,0)</f>
        <v>0</v>
      </c>
      <c r="B363" t="b">
        <f>IF(A363,Sheet1!A363)</f>
        <v>0</v>
      </c>
      <c r="C363" t="str">
        <f>IF(LEFT(Sheet1!A363,7)="Website",MID(Sheet1!A363,10,1000),C364)</f>
        <v>http://www.centraltennisclub.com</v>
      </c>
      <c r="D363" t="str">
        <f>IF(LEFT(Sheet1!A363,4)="Club",MID(Sheet1!A363,7,1000),D364)</f>
        <v>Central Tennis Club</v>
      </c>
      <c r="E363">
        <f>Sheet1!G363</f>
        <v>0</v>
      </c>
      <c r="F363">
        <f>Sheet1!H363</f>
        <v>0</v>
      </c>
      <c r="G363" t="s">
        <v>419</v>
      </c>
    </row>
    <row r="364" spans="1:7" hidden="1" x14ac:dyDescent="0.2">
      <c r="A364">
        <f>IF(Sheet1!F364="Club",1,0)</f>
        <v>0</v>
      </c>
      <c r="B364" t="b">
        <f>IF(A364,Sheet1!A364)</f>
        <v>0</v>
      </c>
      <c r="C364" t="str">
        <f>IF(LEFT(Sheet1!A364,7)="Website",MID(Sheet1!A364,10,1000),C365)</f>
        <v>http://www.centraltennisclub.com</v>
      </c>
      <c r="D364" t="str">
        <f>IF(LEFT(Sheet1!A364,4)="Club",MID(Sheet1!A364,7,1000),D365)</f>
        <v>Central Tennis Club</v>
      </c>
      <c r="E364">
        <f>Sheet1!G364</f>
        <v>0</v>
      </c>
      <c r="F364">
        <f>Sheet1!H364</f>
        <v>0</v>
      </c>
      <c r="G364" t="s">
        <v>419</v>
      </c>
    </row>
    <row r="365" spans="1:7" hidden="1" x14ac:dyDescent="0.2">
      <c r="A365">
        <f>IF(Sheet1!F365="Club",1,0)</f>
        <v>0</v>
      </c>
      <c r="B365" t="b">
        <f>IF(A365,Sheet1!A365)</f>
        <v>0</v>
      </c>
      <c r="C365" t="str">
        <f>IF(LEFT(Sheet1!A365,7)="Website",MID(Sheet1!A365,10,1000),C366)</f>
        <v>http://www.centraltennisclub.com</v>
      </c>
      <c r="D365" t="str">
        <f>IF(LEFT(Sheet1!A365,4)="Club",MID(Sheet1!A365,7,1000),D366)</f>
        <v>Tournament Park Tennis Club</v>
      </c>
      <c r="E365">
        <f>Sheet1!G365</f>
        <v>0</v>
      </c>
      <c r="F365">
        <f>Sheet1!H365</f>
        <v>0</v>
      </c>
      <c r="G365" t="s">
        <v>419</v>
      </c>
    </row>
    <row r="366" spans="1:7" hidden="1" x14ac:dyDescent="0.2">
      <c r="A366">
        <f>IF(Sheet1!F366="Club",1,0)</f>
        <v>0</v>
      </c>
      <c r="B366" t="b">
        <f>IF(A366,Sheet1!A366)</f>
        <v>0</v>
      </c>
      <c r="C366" t="str">
        <f>IF(LEFT(Sheet1!A366,7)="Website",MID(Sheet1!A366,10,1000),C367)</f>
        <v>http://www.tournamentpark.com</v>
      </c>
      <c r="D366" t="str">
        <f>IF(LEFT(Sheet1!A366,4)="Club",MID(Sheet1!A366,7,1000),D367)</f>
        <v>Tournament Park Tennis Club</v>
      </c>
      <c r="E366">
        <f>Sheet1!G366</f>
        <v>0</v>
      </c>
      <c r="F366">
        <f>Sheet1!H366</f>
        <v>0</v>
      </c>
      <c r="G366" t="s">
        <v>419</v>
      </c>
    </row>
    <row r="367" spans="1:7" hidden="1" x14ac:dyDescent="0.2">
      <c r="A367">
        <f>IF(Sheet1!F367="Club",1,0)</f>
        <v>0</v>
      </c>
      <c r="B367" t="b">
        <f>IF(A367,Sheet1!A367)</f>
        <v>0</v>
      </c>
      <c r="C367" t="str">
        <f>IF(LEFT(Sheet1!A367,7)="Website",MID(Sheet1!A367,10,1000),C368)</f>
        <v>http://www.tournamentpark.com</v>
      </c>
      <c r="D367" t="str">
        <f>IF(LEFT(Sheet1!A367,4)="Club",MID(Sheet1!A367,7,1000),D368)</f>
        <v>Tournament Park Tennis Club</v>
      </c>
      <c r="E367" t="str">
        <f>Sheet1!G367</f>
        <v>Yes</v>
      </c>
      <c r="F367">
        <f>Sheet1!H367</f>
        <v>2</v>
      </c>
      <c r="G367" t="s">
        <v>419</v>
      </c>
    </row>
    <row r="368" spans="1:7" x14ac:dyDescent="0.2">
      <c r="A368">
        <f>IF(Sheet1!F368="Club",1,0)</f>
        <v>1</v>
      </c>
      <c r="B368" t="str">
        <f>IF(A368,Sheet1!A368)</f>
        <v>Tournament Park</v>
      </c>
      <c r="C368" t="str">
        <f>IF(LEFT(Sheet1!A368,7)="Website",MID(Sheet1!A368,10,1000),C369)</f>
        <v>http://www.tournamentpark.com</v>
      </c>
      <c r="D368" t="str">
        <f>IF(LEFT(Sheet1!A368,4)="Club",MID(Sheet1!A368,7,1000),D369)</f>
        <v>Tournament Park Tennis Club</v>
      </c>
      <c r="E368" t="str">
        <f>Sheet1!G368</f>
        <v>Yes</v>
      </c>
      <c r="F368">
        <f>Sheet1!H368</f>
        <v>4</v>
      </c>
      <c r="G368" t="s">
        <v>419</v>
      </c>
    </row>
    <row r="369" spans="1:7" hidden="1" x14ac:dyDescent="0.2">
      <c r="A369">
        <f>IF(Sheet1!F369="Club",1,0)</f>
        <v>0</v>
      </c>
      <c r="B369" t="b">
        <f>IF(A369,Sheet1!A369)</f>
        <v>0</v>
      </c>
      <c r="C369" t="str">
        <f>IF(LEFT(Sheet1!A369,7)="Website",MID(Sheet1!A369,10,1000),C370)</f>
        <v>http://www.tournamentpark.com</v>
      </c>
      <c r="D369" t="str">
        <f>IF(LEFT(Sheet1!A369,4)="Club",MID(Sheet1!A369,7,1000),D370)</f>
        <v>Tournament Park Tennis Club</v>
      </c>
      <c r="E369">
        <f>Sheet1!G369</f>
        <v>0</v>
      </c>
      <c r="F369">
        <f>Sheet1!H369</f>
        <v>0</v>
      </c>
      <c r="G369" t="s">
        <v>419</v>
      </c>
    </row>
    <row r="370" spans="1:7" hidden="1" x14ac:dyDescent="0.2">
      <c r="A370">
        <f>IF(Sheet1!F370="Club",1,0)</f>
        <v>0</v>
      </c>
      <c r="B370" t="b">
        <f>IF(A370,Sheet1!A370)</f>
        <v>0</v>
      </c>
      <c r="C370" t="str">
        <f>IF(LEFT(Sheet1!A370,7)="Website",MID(Sheet1!A370,10,1000),C371)</f>
        <v>http://www.tournamentpark.com</v>
      </c>
      <c r="D370" t="str">
        <f>IF(LEFT(Sheet1!A370,4)="Club",MID(Sheet1!A370,7,1000),D371)</f>
        <v>Tournament Park Tennis Club</v>
      </c>
      <c r="E370">
        <f>Sheet1!G370</f>
        <v>0</v>
      </c>
      <c r="F370">
        <f>Sheet1!H370</f>
        <v>0</v>
      </c>
      <c r="G370" t="s">
        <v>419</v>
      </c>
    </row>
    <row r="371" spans="1:7" hidden="1" x14ac:dyDescent="0.2">
      <c r="A371">
        <f>IF(Sheet1!F371="Club",1,0)</f>
        <v>0</v>
      </c>
      <c r="B371" t="b">
        <f>IF(A371,Sheet1!A371)</f>
        <v>0</v>
      </c>
      <c r="C371" t="str">
        <f>IF(LEFT(Sheet1!A371,7)="Website",MID(Sheet1!A371,10,1000),C372)</f>
        <v>http://www.tournamentpark.com</v>
      </c>
      <c r="D371" t="str">
        <f>IF(LEFT(Sheet1!A371,4)="Club",MID(Sheet1!A371,7,1000),D372)</f>
        <v>Leaside Tennis Club</v>
      </c>
      <c r="E371">
        <f>Sheet1!G371</f>
        <v>0</v>
      </c>
      <c r="F371">
        <f>Sheet1!H371</f>
        <v>0</v>
      </c>
      <c r="G371" t="s">
        <v>419</v>
      </c>
    </row>
    <row r="372" spans="1:7" hidden="1" x14ac:dyDescent="0.2">
      <c r="A372">
        <f>IF(Sheet1!F372="Club",1,0)</f>
        <v>0</v>
      </c>
      <c r="B372" t="b">
        <f>IF(A372,Sheet1!A372)</f>
        <v>0</v>
      </c>
      <c r="C372" t="str">
        <f>IF(LEFT(Sheet1!A372,7)="Website",MID(Sheet1!A372,10,1000),C373)</f>
        <v>http://www.leasidetennis.org</v>
      </c>
      <c r="D372" t="str">
        <f>IF(LEFT(Sheet1!A372,4)="Club",MID(Sheet1!A372,7,1000),D373)</f>
        <v>Leaside Tennis Club</v>
      </c>
      <c r="E372">
        <f>Sheet1!G372</f>
        <v>0</v>
      </c>
      <c r="F372">
        <f>Sheet1!H372</f>
        <v>0</v>
      </c>
      <c r="G372" t="s">
        <v>419</v>
      </c>
    </row>
    <row r="373" spans="1:7" x14ac:dyDescent="0.2">
      <c r="A373">
        <f>IF(Sheet1!F373="Club",1,0)</f>
        <v>1</v>
      </c>
      <c r="B373" t="str">
        <f>IF(A373,Sheet1!A373)</f>
        <v>Trace Manes Park</v>
      </c>
      <c r="C373" t="str">
        <f>IF(LEFT(Sheet1!A373,7)="Website",MID(Sheet1!A373,10,1000),C374)</f>
        <v>http://www.leasidetennis.org</v>
      </c>
      <c r="D373" t="str">
        <f>IF(LEFT(Sheet1!A373,4)="Club",MID(Sheet1!A373,7,1000),D374)</f>
        <v>Leaside Tennis Club</v>
      </c>
      <c r="E373" t="str">
        <f>Sheet1!G373</f>
        <v>Yes</v>
      </c>
      <c r="F373">
        <f>Sheet1!H373</f>
        <v>6</v>
      </c>
      <c r="G373" t="s">
        <v>419</v>
      </c>
    </row>
    <row r="374" spans="1:7" hidden="1" x14ac:dyDescent="0.2">
      <c r="A374">
        <f>IF(Sheet1!F374="Club",1,0)</f>
        <v>0</v>
      </c>
      <c r="B374" t="b">
        <f>IF(A374,Sheet1!A374)</f>
        <v>0</v>
      </c>
      <c r="C374" t="str">
        <f>IF(LEFT(Sheet1!A374,7)="Website",MID(Sheet1!A374,10,1000),C375)</f>
        <v>http://www.leasidetennis.org</v>
      </c>
      <c r="D374" t="str">
        <f>IF(LEFT(Sheet1!A374,4)="Club",MID(Sheet1!A374,7,1000),D375)</f>
        <v>Leaside Tennis Club</v>
      </c>
      <c r="E374">
        <f>Sheet1!G374</f>
        <v>0</v>
      </c>
      <c r="F374">
        <f>Sheet1!H374</f>
        <v>0</v>
      </c>
      <c r="G374" t="s">
        <v>419</v>
      </c>
    </row>
    <row r="375" spans="1:7" hidden="1" x14ac:dyDescent="0.2">
      <c r="A375">
        <f>IF(Sheet1!F375="Club",1,0)</f>
        <v>0</v>
      </c>
      <c r="B375" t="b">
        <f>IF(A375,Sheet1!A375)</f>
        <v>0</v>
      </c>
      <c r="C375" t="str">
        <f>IF(LEFT(Sheet1!A375,7)="Website",MID(Sheet1!A375,10,1000),C376)</f>
        <v>http://www.leasidetennis.org</v>
      </c>
      <c r="D375" t="str">
        <f>IF(LEFT(Sheet1!A375,4)="Club",MID(Sheet1!A375,7,1000),D376)</f>
        <v>Leaside Tennis Club</v>
      </c>
      <c r="E375">
        <f>Sheet1!G375</f>
        <v>0</v>
      </c>
      <c r="F375">
        <f>Sheet1!H375</f>
        <v>0</v>
      </c>
      <c r="G375" t="s">
        <v>419</v>
      </c>
    </row>
    <row r="376" spans="1:7" hidden="1" x14ac:dyDescent="0.2">
      <c r="A376">
        <f>IF(Sheet1!F376="Club",1,0)</f>
        <v>0</v>
      </c>
      <c r="B376" t="b">
        <f>IF(A376,Sheet1!A376)</f>
        <v>0</v>
      </c>
      <c r="C376" t="str">
        <f>IF(LEFT(Sheet1!A376,7)="Website",MID(Sheet1!A376,10,1000),C377)</f>
        <v>http://www.leasidetennis.org</v>
      </c>
      <c r="D376" t="str">
        <f>IF(LEFT(Sheet1!A376,4)="Club",MID(Sheet1!A376,7,1000),D377)</f>
        <v>Viewmount Park Tennis Club</v>
      </c>
      <c r="E376">
        <f>Sheet1!G376</f>
        <v>0</v>
      </c>
      <c r="F376">
        <f>Sheet1!H376</f>
        <v>0</v>
      </c>
      <c r="G376" t="s">
        <v>419</v>
      </c>
    </row>
    <row r="377" spans="1:7" hidden="1" x14ac:dyDescent="0.2">
      <c r="A377">
        <f>IF(Sheet1!F377="Club",1,0)</f>
        <v>0</v>
      </c>
      <c r="B377" t="b">
        <f>IF(A377,Sheet1!A377)</f>
        <v>0</v>
      </c>
      <c r="C377" t="str">
        <f>IF(LEFT(Sheet1!A377,7)="Website",MID(Sheet1!A377,10,1000),C378)</f>
        <v>http://www.viewmounttennis.com</v>
      </c>
      <c r="D377" t="str">
        <f>IF(LEFT(Sheet1!A377,4)="Club",MID(Sheet1!A377,7,1000),D378)</f>
        <v>Viewmount Park Tennis Club</v>
      </c>
      <c r="E377">
        <f>Sheet1!G377</f>
        <v>0</v>
      </c>
      <c r="F377">
        <f>Sheet1!H377</f>
        <v>0</v>
      </c>
      <c r="G377" t="s">
        <v>419</v>
      </c>
    </row>
    <row r="378" spans="1:7" hidden="1" x14ac:dyDescent="0.2">
      <c r="A378">
        <f>IF(Sheet1!F378="Club",1,0)</f>
        <v>0</v>
      </c>
      <c r="B378" t="b">
        <f>IF(A378,Sheet1!A378)</f>
        <v>0</v>
      </c>
      <c r="C378" t="str">
        <f>IF(LEFT(Sheet1!A378,7)="Website",MID(Sheet1!A378,10,1000),C379)</f>
        <v>http://www.viewmounttennis.com</v>
      </c>
      <c r="D378" t="str">
        <f>IF(LEFT(Sheet1!A378,4)="Club",MID(Sheet1!A378,7,1000),D379)</f>
        <v>Viewmount Park Tennis Club</v>
      </c>
      <c r="E378" t="str">
        <f>Sheet1!G378</f>
        <v>No</v>
      </c>
      <c r="F378">
        <f>Sheet1!H378</f>
        <v>4</v>
      </c>
      <c r="G378" t="s">
        <v>419</v>
      </c>
    </row>
    <row r="379" spans="1:7" hidden="1" x14ac:dyDescent="0.2">
      <c r="A379">
        <f>IF(Sheet1!F379="Club",1,0)</f>
        <v>0</v>
      </c>
      <c r="B379" t="b">
        <f>IF(A379,Sheet1!A379)</f>
        <v>0</v>
      </c>
      <c r="C379" t="str">
        <f>IF(LEFT(Sheet1!A379,7)="Website",MID(Sheet1!A379,10,1000),C380)</f>
        <v>http://www.viewmounttennis.com</v>
      </c>
      <c r="D379" t="str">
        <f>IF(LEFT(Sheet1!A379,4)="Club",MID(Sheet1!A379,7,1000),D380)</f>
        <v>Viewmount Park Tennis Club</v>
      </c>
      <c r="E379" t="str">
        <f>Sheet1!G379</f>
        <v>No</v>
      </c>
      <c r="F379">
        <f>Sheet1!H379</f>
        <v>1</v>
      </c>
      <c r="G379" t="s">
        <v>419</v>
      </c>
    </row>
    <row r="380" spans="1:7" x14ac:dyDescent="0.2">
      <c r="A380">
        <f>IF(Sheet1!F380="Club",1,0)</f>
        <v>1</v>
      </c>
      <c r="B380" t="str">
        <f>IF(A380,Sheet1!A380)</f>
        <v>Viewmount Park</v>
      </c>
      <c r="C380" t="str">
        <f>IF(LEFT(Sheet1!A380,7)="Website",MID(Sheet1!A380,10,1000),C381)</f>
        <v>http://www.viewmounttennis.com</v>
      </c>
      <c r="D380" t="str">
        <f>IF(LEFT(Sheet1!A380,4)="Club",MID(Sheet1!A380,7,1000),D381)</f>
        <v>Viewmount Park Tennis Club</v>
      </c>
      <c r="E380" t="str">
        <f>Sheet1!G380</f>
        <v>Yes</v>
      </c>
      <c r="F380">
        <f>Sheet1!H380</f>
        <v>4</v>
      </c>
      <c r="G380" t="s">
        <v>419</v>
      </c>
    </row>
    <row r="381" spans="1:7" hidden="1" x14ac:dyDescent="0.2">
      <c r="A381">
        <f>IF(Sheet1!F381="Club",1,0)</f>
        <v>0</v>
      </c>
      <c r="B381" t="b">
        <f>IF(A381,Sheet1!A381)</f>
        <v>0</v>
      </c>
      <c r="C381" t="str">
        <f>IF(LEFT(Sheet1!A381,7)="Website",MID(Sheet1!A381,10,1000),C382)</f>
        <v>http://www.viewmounttennis.com</v>
      </c>
      <c r="D381" t="str">
        <f>IF(LEFT(Sheet1!A381,4)="Club",MID(Sheet1!A381,7,1000),D382)</f>
        <v>Viewmount Park Tennis Club</v>
      </c>
      <c r="E381">
        <f>Sheet1!G381</f>
        <v>0</v>
      </c>
      <c r="F381">
        <f>Sheet1!H381</f>
        <v>0</v>
      </c>
      <c r="G381" t="s">
        <v>419</v>
      </c>
    </row>
    <row r="382" spans="1:7" hidden="1" x14ac:dyDescent="0.2">
      <c r="A382">
        <f>IF(Sheet1!F382="Club",1,0)</f>
        <v>0</v>
      </c>
      <c r="B382" t="b">
        <f>IF(A382,Sheet1!A382)</f>
        <v>0</v>
      </c>
      <c r="C382" t="str">
        <f>IF(LEFT(Sheet1!A382,7)="Website",MID(Sheet1!A382,10,1000),C383)</f>
        <v>http://www.viewmounttennis.com</v>
      </c>
      <c r="D382" t="str">
        <f>IF(LEFT(Sheet1!A382,4)="Club",MID(Sheet1!A382,7,1000),D383)</f>
        <v>Viewmount Park Tennis Club</v>
      </c>
      <c r="E382">
        <f>Sheet1!G382</f>
        <v>0</v>
      </c>
      <c r="F382">
        <f>Sheet1!H382</f>
        <v>0</v>
      </c>
      <c r="G382" t="s">
        <v>419</v>
      </c>
    </row>
    <row r="383" spans="1:7" hidden="1" x14ac:dyDescent="0.2">
      <c r="A383">
        <f>IF(Sheet1!F383="Club",1,0)</f>
        <v>0</v>
      </c>
      <c r="B383" t="b">
        <f>IF(A383,Sheet1!A383)</f>
        <v>0</v>
      </c>
      <c r="C383" t="str">
        <f>IF(LEFT(Sheet1!A383,7)="Website",MID(Sheet1!A383,10,1000),C384)</f>
        <v>http://www.viewmounttennis.com</v>
      </c>
      <c r="D383" t="str">
        <f>IF(LEFT(Sheet1!A383,4)="Club",MID(Sheet1!A383,7,1000),D384)</f>
        <v>Wanless Park Tennis Club</v>
      </c>
      <c r="E383">
        <f>Sheet1!G383</f>
        <v>0</v>
      </c>
      <c r="F383">
        <f>Sheet1!H383</f>
        <v>0</v>
      </c>
      <c r="G383" t="s">
        <v>419</v>
      </c>
    </row>
    <row r="384" spans="1:7" hidden="1" x14ac:dyDescent="0.2">
      <c r="A384">
        <f>IF(Sheet1!F384="Club",1,0)</f>
        <v>0</v>
      </c>
      <c r="B384" t="b">
        <f>IF(A384,Sheet1!A384)</f>
        <v>0</v>
      </c>
      <c r="C384" t="str">
        <f>IF(LEFT(Sheet1!A384,7)="Website",MID(Sheet1!A384,10,1000),C385)</f>
        <v>http://www.wanlesstennis.com</v>
      </c>
      <c r="D384" t="str">
        <f>IF(LEFT(Sheet1!A384,4)="Club",MID(Sheet1!A384,7,1000),D385)</f>
        <v>Wanless Park Tennis Club</v>
      </c>
      <c r="E384">
        <f>Sheet1!G384</f>
        <v>0</v>
      </c>
      <c r="F384">
        <f>Sheet1!H384</f>
        <v>0</v>
      </c>
      <c r="G384" t="s">
        <v>419</v>
      </c>
    </row>
    <row r="385" spans="1:7" x14ac:dyDescent="0.2">
      <c r="A385">
        <f>IF(Sheet1!F385="Club",1,0)</f>
        <v>1</v>
      </c>
      <c r="B385" t="str">
        <f>IF(A385,Sheet1!A385)</f>
        <v>Wanless Park</v>
      </c>
      <c r="C385" t="str">
        <f>IF(LEFT(Sheet1!A385,7)="Website",MID(Sheet1!A385,10,1000),C386)</f>
        <v>http://www.wanlesstennis.com</v>
      </c>
      <c r="D385" t="str">
        <f>IF(LEFT(Sheet1!A385,4)="Club",MID(Sheet1!A385,7,1000),D386)</f>
        <v>Wanless Park Tennis Club</v>
      </c>
      <c r="E385" t="str">
        <f>Sheet1!G385</f>
        <v>Yes</v>
      </c>
      <c r="F385">
        <f>Sheet1!H385</f>
        <v>5</v>
      </c>
      <c r="G385" t="s">
        <v>419</v>
      </c>
    </row>
    <row r="386" spans="1:7" hidden="1" x14ac:dyDescent="0.2">
      <c r="A386">
        <f>IF(Sheet1!F386="Club",1,0)</f>
        <v>0</v>
      </c>
      <c r="B386" t="b">
        <f>IF(A386,Sheet1!A386)</f>
        <v>0</v>
      </c>
      <c r="C386" t="str">
        <f>IF(LEFT(Sheet1!A386,7)="Website",MID(Sheet1!A386,10,1000),C387)</f>
        <v>http://www.wanlesstennis.com</v>
      </c>
      <c r="D386" t="str">
        <f>IF(LEFT(Sheet1!A386,4)="Club",MID(Sheet1!A386,7,1000),D387)</f>
        <v>Wanless Park Tennis Club</v>
      </c>
      <c r="E386">
        <f>Sheet1!G386</f>
        <v>0</v>
      </c>
      <c r="F386">
        <f>Sheet1!H386</f>
        <v>0</v>
      </c>
      <c r="G386" t="s">
        <v>419</v>
      </c>
    </row>
    <row r="387" spans="1:7" hidden="1" x14ac:dyDescent="0.2">
      <c r="A387">
        <f>IF(Sheet1!F387="Club",1,0)</f>
        <v>0</v>
      </c>
      <c r="B387" t="b">
        <f>IF(A387,Sheet1!A387)</f>
        <v>0</v>
      </c>
      <c r="C387" t="str">
        <f>IF(LEFT(Sheet1!A387,7)="Website",MID(Sheet1!A387,10,1000),C388)</f>
        <v>http://www.wanlesstennis.com</v>
      </c>
      <c r="D387" t="str">
        <f>IF(LEFT(Sheet1!A387,4)="Club",MID(Sheet1!A387,7,1000),D388)</f>
        <v>Wanless Park Tennis Club</v>
      </c>
      <c r="E387">
        <f>Sheet1!G387</f>
        <v>0</v>
      </c>
      <c r="F387">
        <f>Sheet1!H387</f>
        <v>0</v>
      </c>
      <c r="G387" t="s">
        <v>419</v>
      </c>
    </row>
    <row r="388" spans="1:7" hidden="1" x14ac:dyDescent="0.2">
      <c r="A388">
        <f>IF(Sheet1!F388="Club",1,0)</f>
        <v>0</v>
      </c>
      <c r="B388" t="b">
        <f>IF(A388,Sheet1!A388)</f>
        <v>0</v>
      </c>
      <c r="C388" t="str">
        <f>IF(LEFT(Sheet1!A388,7)="Website",MID(Sheet1!A388,10,1000),C389)</f>
        <v>http://www.wanlesstennis.com</v>
      </c>
      <c r="D388" t="str">
        <f>IF(LEFT(Sheet1!A388,4)="Club",MID(Sheet1!A388,7,1000),D389)</f>
        <v>Martingrove Tennis Club</v>
      </c>
      <c r="E388">
        <f>Sheet1!G388</f>
        <v>0</v>
      </c>
      <c r="F388">
        <f>Sheet1!H388</f>
        <v>0</v>
      </c>
      <c r="G388" t="s">
        <v>419</v>
      </c>
    </row>
    <row r="389" spans="1:7" hidden="1" x14ac:dyDescent="0.2">
      <c r="A389">
        <f>IF(Sheet1!F389="Club",1,0)</f>
        <v>0</v>
      </c>
      <c r="B389" t="b">
        <f>IF(A389,Sheet1!A389)</f>
        <v>0</v>
      </c>
      <c r="C389" t="str">
        <f>IF(LEFT(Sheet1!A389,7)="Website",MID(Sheet1!A389,10,1000),C390)</f>
        <v>http://www.martingrovetennis.com</v>
      </c>
      <c r="D389" t="str">
        <f>IF(LEFT(Sheet1!A389,4)="Club",MID(Sheet1!A389,7,1000),D390)</f>
        <v>Martingrove Tennis Club</v>
      </c>
      <c r="E389">
        <f>Sheet1!G389</f>
        <v>0</v>
      </c>
      <c r="F389">
        <f>Sheet1!H389</f>
        <v>0</v>
      </c>
      <c r="G389" t="s">
        <v>419</v>
      </c>
    </row>
    <row r="390" spans="1:7" hidden="1" x14ac:dyDescent="0.2">
      <c r="A390">
        <f>IF(Sheet1!F390="Club",1,0)</f>
        <v>0</v>
      </c>
      <c r="B390" t="b">
        <f>IF(A390,Sheet1!A390)</f>
        <v>0</v>
      </c>
      <c r="C390" t="str">
        <f>IF(LEFT(Sheet1!A390,7)="Website",MID(Sheet1!A390,10,1000),C391)</f>
        <v>http://www.martingrovetennis.com</v>
      </c>
      <c r="D390" t="str">
        <f>IF(LEFT(Sheet1!A390,4)="Club",MID(Sheet1!A390,7,1000),D391)</f>
        <v>Martingrove Tennis Club</v>
      </c>
      <c r="E390" t="str">
        <f>Sheet1!G390</f>
        <v>No</v>
      </c>
      <c r="F390">
        <f>Sheet1!H390</f>
        <v>1</v>
      </c>
      <c r="G390" t="s">
        <v>419</v>
      </c>
    </row>
    <row r="391" spans="1:7" hidden="1" x14ac:dyDescent="0.2">
      <c r="A391">
        <f>IF(Sheet1!F391="Club",1,0)</f>
        <v>0</v>
      </c>
      <c r="B391" t="b">
        <f>IF(A391,Sheet1!A391)</f>
        <v>0</v>
      </c>
      <c r="C391" t="str">
        <f>IF(LEFT(Sheet1!A391,7)="Website",MID(Sheet1!A391,10,1000),C392)</f>
        <v>http://www.martingrovetennis.com</v>
      </c>
      <c r="D391" t="str">
        <f>IF(LEFT(Sheet1!A391,4)="Club",MID(Sheet1!A391,7,1000),D392)</f>
        <v>Martingrove Tennis Club</v>
      </c>
      <c r="E391" t="str">
        <f>Sheet1!G391</f>
        <v>No</v>
      </c>
      <c r="F391">
        <f>Sheet1!H391</f>
        <v>2</v>
      </c>
      <c r="G391" t="s">
        <v>419</v>
      </c>
    </row>
    <row r="392" spans="1:7" x14ac:dyDescent="0.2">
      <c r="A392">
        <f>IF(Sheet1!F392="Club",1,0)</f>
        <v>1</v>
      </c>
      <c r="B392" t="str">
        <f>IF(A392,Sheet1!A392)</f>
        <v>West Deane Park</v>
      </c>
      <c r="C392" t="str">
        <f>IF(LEFT(Sheet1!A392,7)="Website",MID(Sheet1!A392,10,1000),C393)</f>
        <v>http://www.martingrovetennis.com</v>
      </c>
      <c r="D392" t="str">
        <f>IF(LEFT(Sheet1!A392,4)="Club",MID(Sheet1!A392,7,1000),D393)</f>
        <v>Martingrove Tennis Club</v>
      </c>
      <c r="E392" t="str">
        <f>Sheet1!G392</f>
        <v>Yes</v>
      </c>
      <c r="F392">
        <f>Sheet1!H392</f>
        <v>4</v>
      </c>
      <c r="G392" t="s">
        <v>419</v>
      </c>
    </row>
    <row r="393" spans="1:7" hidden="1" x14ac:dyDescent="0.2">
      <c r="A393">
        <f>IF(Sheet1!F393="Club",1,0)</f>
        <v>0</v>
      </c>
      <c r="B393" t="b">
        <f>IF(A393,Sheet1!A393)</f>
        <v>0</v>
      </c>
      <c r="C393" t="str">
        <f>IF(LEFT(Sheet1!A393,7)="Website",MID(Sheet1!A393,10,1000),C394)</f>
        <v>http://www.martingrovetennis.com</v>
      </c>
      <c r="D393" t="str">
        <f>IF(LEFT(Sheet1!A393,4)="Club",MID(Sheet1!A393,7,1000),D394)</f>
        <v>Martingrove Tennis Club</v>
      </c>
      <c r="E393">
        <f>Sheet1!G393</f>
        <v>0</v>
      </c>
      <c r="F393">
        <f>Sheet1!H393</f>
        <v>0</v>
      </c>
      <c r="G393" t="s">
        <v>419</v>
      </c>
    </row>
    <row r="394" spans="1:7" hidden="1" x14ac:dyDescent="0.2">
      <c r="A394">
        <f>IF(Sheet1!F394="Club",1,0)</f>
        <v>0</v>
      </c>
      <c r="B394" t="b">
        <f>IF(A394,Sheet1!A394)</f>
        <v>0</v>
      </c>
      <c r="C394" t="str">
        <f>IF(LEFT(Sheet1!A394,7)="Website",MID(Sheet1!A394,10,1000),C395)</f>
        <v>http://www.martingrovetennis.com</v>
      </c>
      <c r="D394" t="str">
        <f>IF(LEFT(Sheet1!A394,4)="Club",MID(Sheet1!A394,7,1000),D395)</f>
        <v>Martingrove Tennis Club</v>
      </c>
      <c r="E394">
        <f>Sheet1!G394</f>
        <v>0</v>
      </c>
      <c r="F394">
        <f>Sheet1!H394</f>
        <v>0</v>
      </c>
      <c r="G394" t="s">
        <v>419</v>
      </c>
    </row>
    <row r="395" spans="1:7" hidden="1" x14ac:dyDescent="0.2">
      <c r="A395">
        <f>IF(Sheet1!F395="Club",1,0)</f>
        <v>0</v>
      </c>
      <c r="B395" t="b">
        <f>IF(A395,Sheet1!A395)</f>
        <v>0</v>
      </c>
      <c r="C395" t="str">
        <f>IF(LEFT(Sheet1!A395,7)="Website",MID(Sheet1!A395,10,1000),C396)</f>
        <v>http://www.martingrovetennis.com</v>
      </c>
      <c r="D395" t="str">
        <f>IF(LEFT(Sheet1!A395,4)="Club",MID(Sheet1!A395,7,1000),D396)</f>
        <v>West Rouge Tennis Club</v>
      </c>
      <c r="E395">
        <f>Sheet1!G395</f>
        <v>0</v>
      </c>
      <c r="F395">
        <f>Sheet1!H395</f>
        <v>0</v>
      </c>
      <c r="G395" t="s">
        <v>419</v>
      </c>
    </row>
    <row r="396" spans="1:7" hidden="1" x14ac:dyDescent="0.2">
      <c r="A396">
        <f>IF(Sheet1!F396="Club",1,0)</f>
        <v>0</v>
      </c>
      <c r="B396" t="b">
        <f>IF(A396,Sheet1!A396)</f>
        <v>0</v>
      </c>
      <c r="C396" t="str">
        <f>IF(LEFT(Sheet1!A396,7)="Website",MID(Sheet1!A396,10,1000),C397)</f>
        <v>http://www.westrougetennisclub.com</v>
      </c>
      <c r="D396" t="str">
        <f>IF(LEFT(Sheet1!A396,4)="Club",MID(Sheet1!A396,7,1000),D397)</f>
        <v>West Rouge Tennis Club</v>
      </c>
      <c r="E396">
        <f>Sheet1!G396</f>
        <v>0</v>
      </c>
      <c r="F396">
        <f>Sheet1!H396</f>
        <v>0</v>
      </c>
      <c r="G396" t="s">
        <v>419</v>
      </c>
    </row>
    <row r="397" spans="1:7" hidden="1" x14ac:dyDescent="0.2">
      <c r="A397">
        <f>IF(Sheet1!F397="Club",1,0)</f>
        <v>0</v>
      </c>
      <c r="B397" t="b">
        <f>IF(A397,Sheet1!A397)</f>
        <v>0</v>
      </c>
      <c r="C397" t="str">
        <f>IF(LEFT(Sheet1!A397,7)="Website",MID(Sheet1!A397,10,1000),C398)</f>
        <v>http://www.westrougetennisclub.com</v>
      </c>
      <c r="D397" t="str">
        <f>IF(LEFT(Sheet1!A397,4)="Club",MID(Sheet1!A397,7,1000),D398)</f>
        <v>West Rouge Tennis Club</v>
      </c>
      <c r="E397">
        <f>Sheet1!G397</f>
        <v>0</v>
      </c>
      <c r="F397">
        <f>Sheet1!H397</f>
        <v>0</v>
      </c>
      <c r="G397" t="s">
        <v>419</v>
      </c>
    </row>
    <row r="398" spans="1:7" hidden="1" x14ac:dyDescent="0.2">
      <c r="A398">
        <f>IF(Sheet1!F398="Club",1,0)</f>
        <v>0</v>
      </c>
      <c r="B398" t="b">
        <f>IF(A398,Sheet1!A398)</f>
        <v>0</v>
      </c>
      <c r="C398" t="str">
        <f>IF(LEFT(Sheet1!A398,7)="Website",MID(Sheet1!A398,10,1000),C399)</f>
        <v>http://www.westrougetennisclub.com</v>
      </c>
      <c r="D398" t="str">
        <f>IF(LEFT(Sheet1!A398,4)="Club",MID(Sheet1!A398,7,1000),D399)</f>
        <v>West Rouge Tennis Club</v>
      </c>
      <c r="E398" t="str">
        <f>Sheet1!G398</f>
        <v>Yes</v>
      </c>
      <c r="F398">
        <f>Sheet1!H398</f>
        <v>3</v>
      </c>
      <c r="G398" t="s">
        <v>419</v>
      </c>
    </row>
    <row r="399" spans="1:7" x14ac:dyDescent="0.2">
      <c r="A399">
        <f>IF(Sheet1!F399="Club",1,0)</f>
        <v>1</v>
      </c>
      <c r="B399" t="str">
        <f>IF(A399,Sheet1!A399)</f>
        <v>West Rouge Park</v>
      </c>
      <c r="C399" t="str">
        <f>IF(LEFT(Sheet1!A399,7)="Website",MID(Sheet1!A399,10,1000),C400)</f>
        <v>http://www.westrougetennisclub.com</v>
      </c>
      <c r="D399" t="str">
        <f>IF(LEFT(Sheet1!A399,4)="Club",MID(Sheet1!A399,7,1000),D400)</f>
        <v>West Rouge Tennis Club</v>
      </c>
      <c r="E399" t="str">
        <f>Sheet1!G399</f>
        <v>Yes</v>
      </c>
      <c r="F399">
        <f>Sheet1!H399</f>
        <v>3</v>
      </c>
      <c r="G399" t="s">
        <v>419</v>
      </c>
    </row>
    <row r="400" spans="1:7" hidden="1" x14ac:dyDescent="0.2">
      <c r="A400">
        <f>IF(Sheet1!F400="Club",1,0)</f>
        <v>0</v>
      </c>
      <c r="B400" t="b">
        <f>IF(A400,Sheet1!A400)</f>
        <v>0</v>
      </c>
      <c r="C400" t="str">
        <f>IF(LEFT(Sheet1!A400,7)="Website",MID(Sheet1!A400,10,1000),C401)</f>
        <v>http://www.westrougetennisclub.com</v>
      </c>
      <c r="D400" t="str">
        <f>IF(LEFT(Sheet1!A400,4)="Club",MID(Sheet1!A400,7,1000),D401)</f>
        <v>West Rouge Tennis Club</v>
      </c>
      <c r="E400">
        <f>Sheet1!G400</f>
        <v>0</v>
      </c>
      <c r="F400">
        <f>Sheet1!H400</f>
        <v>0</v>
      </c>
      <c r="G400" t="s">
        <v>419</v>
      </c>
    </row>
    <row r="401" spans="1:7" hidden="1" x14ac:dyDescent="0.2">
      <c r="A401">
        <f>IF(Sheet1!F401="Club",1,0)</f>
        <v>0</v>
      </c>
      <c r="B401" t="b">
        <f>IF(A401,Sheet1!A401)</f>
        <v>0</v>
      </c>
      <c r="C401" t="str">
        <f>IF(LEFT(Sheet1!A401,7)="Website",MID(Sheet1!A401,10,1000),C402)</f>
        <v>http://www.westrougetennisclub.com</v>
      </c>
      <c r="D401" t="str">
        <f>IF(LEFT(Sheet1!A401,4)="Club",MID(Sheet1!A401,7,1000),D402)</f>
        <v>West Rouge Tennis Club</v>
      </c>
      <c r="E401">
        <f>Sheet1!G401</f>
        <v>0</v>
      </c>
      <c r="F401">
        <f>Sheet1!H401</f>
        <v>0</v>
      </c>
      <c r="G401" t="s">
        <v>419</v>
      </c>
    </row>
    <row r="402" spans="1:7" hidden="1" x14ac:dyDescent="0.2">
      <c r="A402">
        <f>IF(Sheet1!F402="Club",1,0)</f>
        <v>0</v>
      </c>
      <c r="B402" t="b">
        <f>IF(A402,Sheet1!A402)</f>
        <v>0</v>
      </c>
      <c r="C402" t="str">
        <f>IF(LEFT(Sheet1!A402,7)="Website",MID(Sheet1!A402,10,1000),C403)</f>
        <v>http://www.westrougetennisclub.com</v>
      </c>
      <c r="D402" t="str">
        <f>IF(LEFT(Sheet1!A402,4)="Club",MID(Sheet1!A402,7,1000),D403)</f>
        <v>York Weston Lions Tennis Club</v>
      </c>
      <c r="E402">
        <f>Sheet1!G402</f>
        <v>0</v>
      </c>
      <c r="F402">
        <f>Sheet1!H402</f>
        <v>0</v>
      </c>
      <c r="G402" t="s">
        <v>419</v>
      </c>
    </row>
    <row r="403" spans="1:7" hidden="1" x14ac:dyDescent="0.2">
      <c r="A403">
        <f>IF(Sheet1!F403="Club",1,0)</f>
        <v>0</v>
      </c>
      <c r="B403" t="b">
        <f>IF(A403,Sheet1!A403)</f>
        <v>0</v>
      </c>
      <c r="C403" t="str">
        <f>IF(LEFT(Sheet1!A403,7)="Website",MID(Sheet1!A403,10,1000),C404)</f>
        <v>http://www.ywtc.ca</v>
      </c>
      <c r="D403" t="str">
        <f>IF(LEFT(Sheet1!A403,4)="Club",MID(Sheet1!A403,7,1000),D404)</f>
        <v>York Weston Lions Tennis Club</v>
      </c>
      <c r="E403">
        <f>Sheet1!G403</f>
        <v>0</v>
      </c>
      <c r="F403">
        <f>Sheet1!H403</f>
        <v>0</v>
      </c>
      <c r="G403" t="s">
        <v>419</v>
      </c>
    </row>
    <row r="404" spans="1:7" hidden="1" x14ac:dyDescent="0.2">
      <c r="A404">
        <f>IF(Sheet1!F404="Club",1,0)</f>
        <v>0</v>
      </c>
      <c r="B404" t="b">
        <f>IF(A404,Sheet1!A404)</f>
        <v>0</v>
      </c>
      <c r="C404" t="str">
        <f>IF(LEFT(Sheet1!A404,7)="Website",MID(Sheet1!A404,10,1000),C405)</f>
        <v>http://www.ywtc.ca</v>
      </c>
      <c r="D404" t="str">
        <f>IF(LEFT(Sheet1!A404,4)="Club",MID(Sheet1!A404,7,1000),D405)</f>
        <v>York Weston Lions Tennis Club</v>
      </c>
      <c r="E404" t="str">
        <f>Sheet1!G404</f>
        <v>Yes</v>
      </c>
      <c r="F404">
        <f>Sheet1!H404</f>
        <v>2</v>
      </c>
      <c r="G404" t="s">
        <v>419</v>
      </c>
    </row>
    <row r="405" spans="1:7" hidden="1" x14ac:dyDescent="0.2">
      <c r="A405">
        <f>IF(Sheet1!F405="Club",1,0)</f>
        <v>0</v>
      </c>
      <c r="B405" t="b">
        <f>IF(A405,Sheet1!A405)</f>
        <v>0</v>
      </c>
      <c r="C405" t="str">
        <f>IF(LEFT(Sheet1!A405,7)="Website",MID(Sheet1!A405,10,1000),C406)</f>
        <v>http://www.ywtc.ca</v>
      </c>
      <c r="D405" t="str">
        <f>IF(LEFT(Sheet1!A405,4)="Club",MID(Sheet1!A405,7,1000),D406)</f>
        <v>York Weston Lions Tennis Club</v>
      </c>
      <c r="E405" t="str">
        <f>Sheet1!G405</f>
        <v>Yes</v>
      </c>
      <c r="F405">
        <f>Sheet1!H405</f>
        <v>3</v>
      </c>
      <c r="G405" t="s">
        <v>419</v>
      </c>
    </row>
    <row r="406" spans="1:7" x14ac:dyDescent="0.2">
      <c r="A406">
        <f>IF(Sheet1!F406="Club",1,0)</f>
        <v>1</v>
      </c>
      <c r="B406" t="str">
        <f>IF(A406,Sheet1!A406)</f>
        <v>Weston Lions Park</v>
      </c>
      <c r="C406" t="str">
        <f>IF(LEFT(Sheet1!A406,7)="Website",MID(Sheet1!A406,10,1000),C407)</f>
        <v>http://www.ywtc.ca</v>
      </c>
      <c r="D406" t="str">
        <f>IF(LEFT(Sheet1!A406,4)="Club",MID(Sheet1!A406,7,1000),D407)</f>
        <v>York Weston Lions Tennis Club</v>
      </c>
      <c r="E406" t="str">
        <f>Sheet1!G406</f>
        <v>Yes</v>
      </c>
      <c r="F406">
        <f>Sheet1!H406</f>
        <v>4</v>
      </c>
      <c r="G406" t="s">
        <v>419</v>
      </c>
    </row>
    <row r="407" spans="1:7" hidden="1" x14ac:dyDescent="0.2">
      <c r="A407">
        <f>IF(Sheet1!F407="Club",1,0)</f>
        <v>0</v>
      </c>
      <c r="B407" t="b">
        <f>IF(A407,Sheet1!A407)</f>
        <v>0</v>
      </c>
      <c r="C407" t="str">
        <f>IF(LEFT(Sheet1!A407,7)="Website",MID(Sheet1!A407,10,1000),C408)</f>
        <v>http://www.ywtc.ca</v>
      </c>
      <c r="D407" t="str">
        <f>IF(LEFT(Sheet1!A407,4)="Club",MID(Sheet1!A407,7,1000),D408)</f>
        <v>York Weston Lions Tennis Club</v>
      </c>
      <c r="E407">
        <f>Sheet1!G407</f>
        <v>0</v>
      </c>
      <c r="F407">
        <f>Sheet1!H407</f>
        <v>0</v>
      </c>
      <c r="G407" t="s">
        <v>419</v>
      </c>
    </row>
    <row r="408" spans="1:7" hidden="1" x14ac:dyDescent="0.2">
      <c r="A408">
        <f>IF(Sheet1!F408="Club",1,0)</f>
        <v>0</v>
      </c>
      <c r="B408" t="b">
        <f>IF(A408,Sheet1!A408)</f>
        <v>0</v>
      </c>
      <c r="C408" t="str">
        <f>IF(LEFT(Sheet1!A408,7)="Website",MID(Sheet1!A408,10,1000),C409)</f>
        <v>http://www.ywtc.ca</v>
      </c>
      <c r="D408" t="str">
        <f>IF(LEFT(Sheet1!A408,4)="Club",MID(Sheet1!A408,7,1000),D409)</f>
        <v>York Weston Lions Tennis Club</v>
      </c>
      <c r="E408">
        <f>Sheet1!G408</f>
        <v>0</v>
      </c>
      <c r="F408">
        <f>Sheet1!H408</f>
        <v>0</v>
      </c>
      <c r="G408" t="s">
        <v>419</v>
      </c>
    </row>
    <row r="409" spans="1:7" hidden="1" x14ac:dyDescent="0.2">
      <c r="A409">
        <f>IF(Sheet1!F409="Club",1,0)</f>
        <v>0</v>
      </c>
      <c r="B409" t="b">
        <f>IF(A409,Sheet1!A409)</f>
        <v>0</v>
      </c>
      <c r="C409" t="str">
        <f>IF(LEFT(Sheet1!A409,7)="Website",MID(Sheet1!A409,10,1000),C410)</f>
        <v>http://www.ywtc.ca</v>
      </c>
      <c r="D409" t="str">
        <f>IF(LEFT(Sheet1!A409,4)="Club",MID(Sheet1!A409,7,1000),D410)</f>
        <v>North York Tennis Club</v>
      </c>
      <c r="E409">
        <f>Sheet1!G409</f>
        <v>0</v>
      </c>
      <c r="F409">
        <f>Sheet1!H409</f>
        <v>0</v>
      </c>
      <c r="G409" t="s">
        <v>419</v>
      </c>
    </row>
    <row r="410" spans="1:7" hidden="1" x14ac:dyDescent="0.2">
      <c r="A410">
        <f>IF(Sheet1!F410="Club",1,0)</f>
        <v>0</v>
      </c>
      <c r="B410" t="b">
        <f>IF(A410,Sheet1!A410)</f>
        <v>0</v>
      </c>
      <c r="C410" t="str">
        <f>IF(LEFT(Sheet1!A410,7)="Website",MID(Sheet1!A410,10,1000),C411)</f>
        <v>http://www.nytc.ca</v>
      </c>
      <c r="D410" t="str">
        <f>IF(LEFT(Sheet1!A410,4)="Club",MID(Sheet1!A410,7,1000),D411)</f>
        <v>North York Tennis Club</v>
      </c>
      <c r="E410">
        <f>Sheet1!G410</f>
        <v>0</v>
      </c>
      <c r="F410">
        <f>Sheet1!H410</f>
        <v>0</v>
      </c>
      <c r="G410" t="s">
        <v>419</v>
      </c>
    </row>
    <row r="411" spans="1:7" hidden="1" x14ac:dyDescent="0.2">
      <c r="A411">
        <f>IF(Sheet1!F411="Club",1,0)</f>
        <v>0</v>
      </c>
      <c r="B411" t="b">
        <f>IF(A411,Sheet1!A411)</f>
        <v>0</v>
      </c>
      <c r="C411" t="str">
        <f>IF(LEFT(Sheet1!A411,7)="Website",MID(Sheet1!A411,10,1000),C412)</f>
        <v>http://www.nytc.ca</v>
      </c>
      <c r="D411" t="str">
        <f>IF(LEFT(Sheet1!A411,4)="Club",MID(Sheet1!A411,7,1000),D412)</f>
        <v>North York Tennis Club</v>
      </c>
      <c r="E411" t="str">
        <f>Sheet1!G411</f>
        <v>Yes</v>
      </c>
      <c r="F411">
        <f>Sheet1!H411</f>
        <v>4</v>
      </c>
      <c r="G411" t="s">
        <v>419</v>
      </c>
    </row>
    <row r="412" spans="1:7" x14ac:dyDescent="0.2">
      <c r="A412">
        <f>IF(Sheet1!F412="Club",1,0)</f>
        <v>1</v>
      </c>
      <c r="B412" t="str">
        <f>IF(A412,Sheet1!A412)</f>
        <v>Willowdale Park</v>
      </c>
      <c r="C412" t="str">
        <f>IF(LEFT(Sheet1!A412,7)="Website",MID(Sheet1!A412,10,1000),C413)</f>
        <v>http://www.nytc.ca</v>
      </c>
      <c r="D412" t="str">
        <f>IF(LEFT(Sheet1!A412,4)="Club",MID(Sheet1!A412,7,1000),D413)</f>
        <v>North York Tennis Club</v>
      </c>
      <c r="E412" t="str">
        <f>Sheet1!G412</f>
        <v>Yes</v>
      </c>
      <c r="F412">
        <f>Sheet1!H412</f>
        <v>4</v>
      </c>
      <c r="G412" t="s">
        <v>419</v>
      </c>
    </row>
    <row r="413" spans="1:7" hidden="1" x14ac:dyDescent="0.2">
      <c r="A413">
        <f>IF(Sheet1!F413="Club",1,0)</f>
        <v>0</v>
      </c>
      <c r="B413" t="b">
        <f>IF(A413,Sheet1!A413)</f>
        <v>0</v>
      </c>
      <c r="C413" t="str">
        <f>IF(LEFT(Sheet1!A413,7)="Website",MID(Sheet1!A413,10,1000),C414)</f>
        <v>http://www.nytc.ca</v>
      </c>
      <c r="D413" t="str">
        <f>IF(LEFT(Sheet1!A413,4)="Club",MID(Sheet1!A413,7,1000),D414)</f>
        <v>North York Tennis Club</v>
      </c>
      <c r="E413">
        <f>Sheet1!G413</f>
        <v>0</v>
      </c>
      <c r="F413">
        <f>Sheet1!H413</f>
        <v>0</v>
      </c>
      <c r="G413" t="s">
        <v>419</v>
      </c>
    </row>
    <row r="414" spans="1:7" hidden="1" x14ac:dyDescent="0.2">
      <c r="A414">
        <f>IF(Sheet1!F414="Club",1,0)</f>
        <v>0</v>
      </c>
      <c r="B414" t="b">
        <f>IF(A414,Sheet1!A414)</f>
        <v>0</v>
      </c>
      <c r="C414" t="str">
        <f>IF(LEFT(Sheet1!A414,7)="Website",MID(Sheet1!A414,10,1000),C415)</f>
        <v>http://www.nytc.ca</v>
      </c>
      <c r="D414" t="str">
        <f>IF(LEFT(Sheet1!A414,4)="Club",MID(Sheet1!A414,7,1000),D415)</f>
        <v>North York Tennis Club</v>
      </c>
      <c r="E414">
        <f>Sheet1!G414</f>
        <v>0</v>
      </c>
      <c r="F414">
        <f>Sheet1!H414</f>
        <v>0</v>
      </c>
      <c r="G414" t="s">
        <v>419</v>
      </c>
    </row>
    <row r="415" spans="1:7" hidden="1" x14ac:dyDescent="0.2">
      <c r="A415">
        <f>IF(Sheet1!F415="Club",1,0)</f>
        <v>0</v>
      </c>
      <c r="B415" t="b">
        <f>IF(A415,Sheet1!A415)</f>
        <v>0</v>
      </c>
      <c r="C415" t="str">
        <f>IF(LEFT(Sheet1!A415,7)="Website",MID(Sheet1!A415,10,1000),C416)</f>
        <v>http://www.nytc.ca</v>
      </c>
      <c r="D415" t="str">
        <f>IF(LEFT(Sheet1!A415,4)="Club",MID(Sheet1!A415,7,1000),D416)</f>
        <v>Wishing Well Tennis Club</v>
      </c>
      <c r="E415">
        <f>Sheet1!G415</f>
        <v>0</v>
      </c>
      <c r="F415">
        <f>Sheet1!H415</f>
        <v>0</v>
      </c>
      <c r="G415" t="s">
        <v>419</v>
      </c>
    </row>
    <row r="416" spans="1:7" hidden="1" x14ac:dyDescent="0.2">
      <c r="A416">
        <f>IF(Sheet1!F416="Club",1,0)</f>
        <v>0</v>
      </c>
      <c r="B416" t="b">
        <f>IF(A416,Sheet1!A416)</f>
        <v>0</v>
      </c>
      <c r="C416" t="str">
        <f>IF(LEFT(Sheet1!A416,7)="Website",MID(Sheet1!A416,10,1000),C417)</f>
        <v>http://www.wwtc.sprinterweb.net</v>
      </c>
      <c r="D416" t="str">
        <f>IF(LEFT(Sheet1!A416,4)="Club",MID(Sheet1!A416,7,1000),D417)</f>
        <v>Wishing Well Tennis Club</v>
      </c>
      <c r="E416">
        <f>Sheet1!G416</f>
        <v>0</v>
      </c>
      <c r="F416">
        <f>Sheet1!H416</f>
        <v>0</v>
      </c>
      <c r="G416" t="s">
        <v>419</v>
      </c>
    </row>
    <row r="417" spans="1:7" x14ac:dyDescent="0.2">
      <c r="A417">
        <f>IF(Sheet1!F417="Club",1,0)</f>
        <v>1</v>
      </c>
      <c r="B417" t="str">
        <f>IF(A417,Sheet1!A417)</f>
        <v>Wishing Well Park</v>
      </c>
      <c r="C417" t="str">
        <f>IF(LEFT(Sheet1!A417,7)="Website",MID(Sheet1!A417,10,1000),C418)</f>
        <v>http://www.wwtc.sprinterweb.net</v>
      </c>
      <c r="D417" t="str">
        <f>IF(LEFT(Sheet1!A417,4)="Club",MID(Sheet1!A417,7,1000),D418)</f>
        <v>Wishing Well Tennis Club</v>
      </c>
      <c r="E417" t="str">
        <f>Sheet1!G417</f>
        <v>Yes</v>
      </c>
      <c r="F417">
        <f>Sheet1!H417</f>
        <v>3</v>
      </c>
      <c r="G417" t="s">
        <v>419</v>
      </c>
    </row>
    <row r="418" spans="1:7" hidden="1" x14ac:dyDescent="0.2">
      <c r="A418">
        <f>IF(Sheet1!F418="Club",1,0)</f>
        <v>0</v>
      </c>
      <c r="B418" t="b">
        <f>IF(A418,Sheet1!A418)</f>
        <v>0</v>
      </c>
      <c r="C418" t="str">
        <f>IF(LEFT(Sheet1!A418,7)="Website",MID(Sheet1!A418,10,1000),C419)</f>
        <v>http://www.wwtc.sprinterweb.net</v>
      </c>
      <c r="D418" t="str">
        <f>IF(LEFT(Sheet1!A418,4)="Club",MID(Sheet1!A418,7,1000),D419)</f>
        <v>Wishing Well Tennis Club</v>
      </c>
      <c r="E418">
        <f>Sheet1!G418</f>
        <v>0</v>
      </c>
      <c r="F418">
        <f>Sheet1!H418</f>
        <v>0</v>
      </c>
      <c r="G418" t="s">
        <v>419</v>
      </c>
    </row>
    <row r="419" spans="1:7" hidden="1" x14ac:dyDescent="0.2">
      <c r="A419">
        <f>IF(Sheet1!F419="Club",1,0)</f>
        <v>0</v>
      </c>
      <c r="B419" t="b">
        <f>IF(A419,Sheet1!A419)</f>
        <v>0</v>
      </c>
      <c r="C419" t="str">
        <f>IF(LEFT(Sheet1!A419,7)="Website",MID(Sheet1!A419,10,1000),C420)</f>
        <v>http://www.wwtc.sprinterweb.net</v>
      </c>
      <c r="D419" t="str">
        <f>IF(LEFT(Sheet1!A419,4)="Club",MID(Sheet1!A419,7,1000),D420)</f>
        <v>Wishing Well Tennis Club</v>
      </c>
      <c r="E419">
        <f>Sheet1!G419</f>
        <v>0</v>
      </c>
      <c r="F419">
        <f>Sheet1!H419</f>
        <v>0</v>
      </c>
      <c r="G419" t="s">
        <v>419</v>
      </c>
    </row>
    <row r="420" spans="1:7" hidden="1" x14ac:dyDescent="0.2">
      <c r="A420">
        <f>IF(Sheet1!F420="Club",1,0)</f>
        <v>0</v>
      </c>
      <c r="B420" t="b">
        <f>IF(A420,Sheet1!A420)</f>
        <v>0</v>
      </c>
      <c r="C420" t="str">
        <f>IF(LEFT(Sheet1!A420,7)="Website",MID(Sheet1!A420,10,1000),C421)</f>
        <v>http://www.wwtc.sprinterweb.net</v>
      </c>
      <c r="D420" t="str">
        <f>IF(LEFT(Sheet1!A420,4)="Club",MID(Sheet1!A420,7,1000),D421)</f>
        <v>Valley Tennis Club</v>
      </c>
      <c r="E420">
        <f>Sheet1!G420</f>
        <v>0</v>
      </c>
      <c r="F420">
        <f>Sheet1!H420</f>
        <v>0</v>
      </c>
      <c r="G420" t="s">
        <v>419</v>
      </c>
    </row>
    <row r="421" spans="1:7" hidden="1" x14ac:dyDescent="0.2">
      <c r="A421">
        <f>IF(Sheet1!F421="Club",1,0)</f>
        <v>0</v>
      </c>
      <c r="B421" t="b">
        <f>IF(A421,Sheet1!A421)</f>
        <v>0</v>
      </c>
      <c r="C421" t="str">
        <f>IF(LEFT(Sheet1!A421,7)="Website",MID(Sheet1!A421,10,1000),C422)</f>
        <v>http://www.valleytennisclub.com</v>
      </c>
      <c r="D421" t="str">
        <f>IF(LEFT(Sheet1!A421,4)="Club",MID(Sheet1!A421,7,1000),D422)</f>
        <v>Valley Tennis Club</v>
      </c>
      <c r="E421">
        <f>Sheet1!G421</f>
        <v>0</v>
      </c>
      <c r="F421">
        <f>Sheet1!H421</f>
        <v>0</v>
      </c>
      <c r="G421" t="s">
        <v>419</v>
      </c>
    </row>
    <row r="422" spans="1:7" hidden="1" x14ac:dyDescent="0.2">
      <c r="A422">
        <f>IF(Sheet1!F422="Club",1,0)</f>
        <v>0</v>
      </c>
      <c r="B422" t="b">
        <f>IF(A422,Sheet1!A422)</f>
        <v>0</v>
      </c>
      <c r="C422" t="str">
        <f>IF(LEFT(Sheet1!A422,7)="Website",MID(Sheet1!A422,10,1000),C423)</f>
        <v>http://www.valleytennisclub.com</v>
      </c>
      <c r="D422" t="str">
        <f>IF(LEFT(Sheet1!A422,4)="Club",MID(Sheet1!A422,7,1000),D423)</f>
        <v>Valley Tennis Club</v>
      </c>
      <c r="E422" t="str">
        <f>Sheet1!G422</f>
        <v>No</v>
      </c>
      <c r="F422">
        <f>Sheet1!H422</f>
        <v>2</v>
      </c>
      <c r="G422" t="s">
        <v>419</v>
      </c>
    </row>
    <row r="423" spans="1:7" x14ac:dyDescent="0.2">
      <c r="A423">
        <f>IF(Sheet1!F423="Club",1,0)</f>
        <v>1</v>
      </c>
      <c r="B423" t="str">
        <f>IF(A423,Sheet1!A423)</f>
        <v>York Mills Valley Park</v>
      </c>
      <c r="C423" t="str">
        <f>IF(LEFT(Sheet1!A423,7)="Website",MID(Sheet1!A423,10,1000),C424)</f>
        <v>http://www.valleytennisclub.com</v>
      </c>
      <c r="D423" t="str">
        <f>IF(LEFT(Sheet1!A423,4)="Club",MID(Sheet1!A423,7,1000),D424)</f>
        <v>Valley Tennis Club</v>
      </c>
      <c r="E423" t="str">
        <f>Sheet1!G423</f>
        <v>Yes</v>
      </c>
      <c r="F423">
        <f>Sheet1!H423</f>
        <v>5</v>
      </c>
      <c r="G423" t="s">
        <v>419</v>
      </c>
    </row>
    <row r="424" spans="1:7" hidden="1" x14ac:dyDescent="0.2">
      <c r="A424">
        <f>IF(Sheet1!F424="Club",1,0)</f>
        <v>0</v>
      </c>
      <c r="B424" t="b">
        <f>IF(A424,Sheet1!A424)</f>
        <v>0</v>
      </c>
      <c r="C424" t="str">
        <f>IF(LEFT(Sheet1!A424,7)="Website",MID(Sheet1!A424,10,1000),C425)</f>
        <v>http://www.valleytennisclub.com</v>
      </c>
      <c r="D424" t="str">
        <f>IF(LEFT(Sheet1!A424,4)="Club",MID(Sheet1!A424,7,1000),D425)</f>
        <v>Valley Tennis Club</v>
      </c>
      <c r="E424">
        <f>Sheet1!G424</f>
        <v>0</v>
      </c>
      <c r="F424">
        <f>Sheet1!H424</f>
        <v>0</v>
      </c>
      <c r="G424" t="s">
        <v>419</v>
      </c>
    </row>
    <row r="425" spans="1:7" hidden="1" x14ac:dyDescent="0.2">
      <c r="A425">
        <f>IF(Sheet1!F425="Club",1,0)</f>
        <v>0</v>
      </c>
      <c r="B425" t="b">
        <f>IF(A425,Sheet1!A425)</f>
        <v>0</v>
      </c>
      <c r="C425" t="str">
        <f>IF(LEFT(Sheet1!A425,7)="Website",MID(Sheet1!A425,10,1000),C426)</f>
        <v>http://www.valleytennisclub.com</v>
      </c>
      <c r="D425" t="str">
        <f>IF(LEFT(Sheet1!A425,4)="Club",MID(Sheet1!A425,7,1000),D426)</f>
        <v>Valley Tennis Club</v>
      </c>
      <c r="E425">
        <f>Sheet1!G425</f>
        <v>0</v>
      </c>
      <c r="F425">
        <f>Sheet1!H425</f>
        <v>0</v>
      </c>
      <c r="G425" t="s">
        <v>419</v>
      </c>
    </row>
    <row r="426" spans="1:7" hidden="1" x14ac:dyDescent="0.2">
      <c r="A426">
        <f>IF(Sheet1!F426="Club",1,0)</f>
        <v>0</v>
      </c>
      <c r="B426" t="b">
        <f>IF(A426,Sheet1!A426)</f>
        <v>0</v>
      </c>
      <c r="C426" t="str">
        <f>IF(LEFT(Sheet1!A426,7)="Website",MID(Sheet1!A426,10,1000),C427)</f>
        <v>http://www.valleytennisclub.com</v>
      </c>
      <c r="D426">
        <f>IF(LEFT(Sheet1!A426,4)="Club",MID(Sheet1!A426,7,1000),D427)</f>
        <v>0</v>
      </c>
      <c r="E426">
        <f>Sheet1!G426</f>
        <v>0</v>
      </c>
      <c r="F426">
        <f>Sheet1!H426</f>
        <v>0</v>
      </c>
      <c r="G426" t="s">
        <v>419</v>
      </c>
    </row>
    <row r="427" spans="1:7" hidden="1" x14ac:dyDescent="0.2"/>
    <row r="428" spans="1:7" hidden="1" x14ac:dyDescent="0.2"/>
    <row r="429" spans="1:7" hidden="1" x14ac:dyDescent="0.2"/>
    <row r="430" spans="1:7" hidden="1" x14ac:dyDescent="0.2"/>
    <row r="431" spans="1:7" hidden="1" x14ac:dyDescent="0.2"/>
    <row r="432" spans="1:7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</sheetData>
  <autoFilter ref="A1:H439" xr:uid="{947DC4F9-1318-9A4E-865B-BC476DAE81F4}">
    <filterColumn colId="0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805C-9400-974E-B938-9B9A65416C5E}">
  <dimension ref="A1:P65"/>
  <sheetViews>
    <sheetView tabSelected="1" topLeftCell="C49" zoomScale="90" zoomScaleNormal="90" workbookViewId="0">
      <selection activeCell="P65" sqref="P2:P65"/>
    </sheetView>
  </sheetViews>
  <sheetFormatPr baseColWidth="10" defaultRowHeight="16" x14ac:dyDescent="0.2"/>
  <cols>
    <col min="1" max="1" width="30.33203125" bestFit="1" customWidth="1"/>
    <col min="2" max="2" width="63" bestFit="1" customWidth="1"/>
    <col min="3" max="3" width="14.1640625" bestFit="1" customWidth="1"/>
    <col min="4" max="4" width="43.5" bestFit="1" customWidth="1"/>
    <col min="5" max="5" width="20" customWidth="1"/>
    <col min="6" max="7" width="6.1640625" bestFit="1" customWidth="1"/>
    <col min="8" max="8" width="12.33203125" bestFit="1" customWidth="1"/>
    <col min="11" max="11" width="15.5" style="7" customWidth="1"/>
    <col min="12" max="12" width="13.83203125" style="7" bestFit="1" customWidth="1"/>
    <col min="16" max="16" width="27.33203125" customWidth="1"/>
  </cols>
  <sheetData>
    <row r="1" spans="1:16" x14ac:dyDescent="0.2">
      <c r="A1" t="s">
        <v>415</v>
      </c>
      <c r="B1" s="6" t="s">
        <v>750</v>
      </c>
      <c r="C1" s="6" t="s">
        <v>729</v>
      </c>
      <c r="D1" t="s">
        <v>413</v>
      </c>
      <c r="E1" t="s">
        <v>527</v>
      </c>
      <c r="F1" t="s">
        <v>416</v>
      </c>
      <c r="G1" t="s">
        <v>417</v>
      </c>
      <c r="H1" t="s">
        <v>728</v>
      </c>
      <c r="I1" t="s">
        <v>726</v>
      </c>
      <c r="J1" t="s">
        <v>524</v>
      </c>
      <c r="K1" s="7" t="s">
        <v>528</v>
      </c>
      <c r="L1" s="7" t="s">
        <v>529</v>
      </c>
      <c r="M1" t="s">
        <v>727</v>
      </c>
      <c r="N1" t="s">
        <v>531</v>
      </c>
      <c r="O1" t="s">
        <v>729</v>
      </c>
    </row>
    <row r="2" spans="1:16" x14ac:dyDescent="0.2">
      <c r="A2" t="s">
        <v>8</v>
      </c>
      <c r="B2" t="s">
        <v>420</v>
      </c>
      <c r="C2" t="s">
        <v>751</v>
      </c>
      <c r="D2" t="s">
        <v>421</v>
      </c>
      <c r="F2" t="b">
        <v>1</v>
      </c>
      <c r="G2">
        <v>4</v>
      </c>
      <c r="H2" t="s">
        <v>419</v>
      </c>
      <c r="I2" t="s">
        <v>525</v>
      </c>
      <c r="J2" t="s">
        <v>526</v>
      </c>
      <c r="K2" s="8" t="s">
        <v>593</v>
      </c>
      <c r="L2" s="8" t="s">
        <v>594</v>
      </c>
      <c r="M2" t="s">
        <v>532</v>
      </c>
      <c r="N2" t="s">
        <v>533</v>
      </c>
      <c r="O2" t="str">
        <f>C2</f>
        <v>$0 - $100</v>
      </c>
      <c r="P2" t="str">
        <f>"{"&amp;B$1&amp;":'"&amp;B2&amp;"', "&amp;C$1&amp;":'"&amp;C2&amp;"', "&amp;D$1&amp;":'"&amp;D2&amp;"', "&amp;E$1&amp;":'"&amp;E2&amp;"', "&amp;F$1&amp;":'"&amp;F2&amp;"', "&amp;G$1&amp;":'"&amp;G2&amp;"', "&amp;I$1&amp;":'"&amp;I2&amp;"', "&amp;K$1&amp;":'"&amp;K2&amp;"', "&amp;L$1&amp;":'"&amp;L2&amp;"', "&amp;M$1&amp;":'"&amp;M2&amp;"', "&amp;"reviews:[{"&amp;H$1&amp;":'"&amp;H2&amp;"', "&amp;O$1&amp;":'"&amp;O2&amp;"' }]},"</f>
        <v>{website:'http://www.agincourttennisclub.ca', annual_cost:'$0 - $100', clubName:'Agincourt Tennis Club', address:'', lights:'TRUE', courts:'4', city:'Toronto', latitude:'43.78822902', longitude:'-79.27436958', surface:'Coated', reviews:[{membership:'Open', annual_cost:'$0 - $100' }]},</v>
      </c>
    </row>
    <row r="3" spans="1:16" x14ac:dyDescent="0.2">
      <c r="A3" t="s">
        <v>28</v>
      </c>
      <c r="B3" t="s">
        <v>423</v>
      </c>
      <c r="C3" t="s">
        <v>752</v>
      </c>
      <c r="D3" t="s">
        <v>424</v>
      </c>
      <c r="F3" t="b">
        <v>1</v>
      </c>
      <c r="G3">
        <v>4</v>
      </c>
      <c r="H3" t="s">
        <v>419</v>
      </c>
      <c r="I3" t="s">
        <v>525</v>
      </c>
      <c r="J3" t="s">
        <v>526</v>
      </c>
      <c r="K3" s="8" t="s">
        <v>597</v>
      </c>
      <c r="L3" s="8" t="s">
        <v>598</v>
      </c>
      <c r="M3" t="s">
        <v>532</v>
      </c>
      <c r="N3" t="s">
        <v>535</v>
      </c>
      <c r="O3" t="str">
        <f t="shared" ref="O3:O65" si="0">C3</f>
        <v>$100 - $300</v>
      </c>
      <c r="P3" t="str">
        <f t="shared" ref="P3:P65" si="1">"{"&amp;B$1&amp;":'"&amp;B3&amp;"', "&amp;C$1&amp;":'"&amp;C3&amp;"', "&amp;D$1&amp;":'"&amp;D3&amp;"', "&amp;E$1&amp;":'"&amp;E3&amp;"', "&amp;F$1&amp;":'"&amp;F3&amp;"', "&amp;G$1&amp;":'"&amp;G3&amp;"', "&amp;I$1&amp;":'"&amp;I3&amp;"', "&amp;K$1&amp;":'"&amp;K3&amp;"', "&amp;L$1&amp;":'"&amp;L3&amp;"', "&amp;M$1&amp;":'"&amp;M3&amp;"', "&amp;"reviews:[{"&amp;H$1&amp;":'"&amp;H3&amp;"', "&amp;O$1&amp;":'"&amp;O3&amp;"' }]},"</f>
        <v>{website:'http://www.banburytennisclub.net', annual_cost:'$100 - $300', clubName:'Banbury Tennis Club', address:'', lights:'TRUE', courts:'4', city:'Toronto', latitude:'43.74226248', longitude:'-79.37023902', surface:'Coated', reviews:[{membership:'Open', annual_cost:'$100 - $300' }]},</v>
      </c>
    </row>
    <row r="4" spans="1:16" x14ac:dyDescent="0.2">
      <c r="A4" t="s">
        <v>122</v>
      </c>
      <c r="B4" t="s">
        <v>452</v>
      </c>
      <c r="C4" t="s">
        <v>752</v>
      </c>
      <c r="D4" t="s">
        <v>453</v>
      </c>
      <c r="F4" t="b">
        <v>1</v>
      </c>
      <c r="G4">
        <v>6</v>
      </c>
      <c r="H4" t="s">
        <v>530</v>
      </c>
      <c r="I4" t="s">
        <v>525</v>
      </c>
      <c r="J4" t="s">
        <v>526</v>
      </c>
      <c r="K4" s="8" t="s">
        <v>631</v>
      </c>
      <c r="L4" s="8" t="s">
        <v>632</v>
      </c>
      <c r="M4" t="s">
        <v>532</v>
      </c>
      <c r="N4" t="s">
        <v>554</v>
      </c>
      <c r="O4" t="str">
        <f t="shared" si="0"/>
        <v>$100 - $300</v>
      </c>
      <c r="P4" t="str">
        <f t="shared" si="1"/>
        <v>{website:'http://www.bayviewvillagetennis.com', annual_cost:'$100 - $300', clubName:'Bayview Village Tennis Club', address:'', lights:'TRUE', courts:'6', city:'Toronto', latitude:'43.77045308', longitude:'-79.3827995', surface:'Coated', reviews:[{membership:'Waitlist', annual_cost:'$100 - $300' }]},</v>
      </c>
    </row>
    <row r="5" spans="1:16" x14ac:dyDescent="0.2">
      <c r="A5" t="s">
        <v>38</v>
      </c>
      <c r="B5" t="s">
        <v>427</v>
      </c>
      <c r="C5" t="s">
        <v>752</v>
      </c>
      <c r="D5" t="s">
        <v>428</v>
      </c>
      <c r="F5" t="b">
        <v>1</v>
      </c>
      <c r="G5">
        <v>5</v>
      </c>
      <c r="H5" t="s">
        <v>419</v>
      </c>
      <c r="I5" t="s">
        <v>525</v>
      </c>
      <c r="J5" t="s">
        <v>526</v>
      </c>
      <c r="K5" s="8" t="s">
        <v>601</v>
      </c>
      <c r="L5" s="8" t="s">
        <v>602</v>
      </c>
      <c r="M5" t="s">
        <v>532</v>
      </c>
      <c r="N5" t="s">
        <v>538</v>
      </c>
      <c r="O5" t="str">
        <f t="shared" si="0"/>
        <v>$100 - $300</v>
      </c>
      <c r="P5" t="str">
        <f t="shared" si="1"/>
        <v>{website:'http://www.bellburytennisclub.com', annual_cost:'$100 - $300', clubName:'Bellbury Tennis Club', address:'', lights:'TRUE', courts:'5', city:'Toronto', latitude:'43.78425411', longitude:'-79.36062091', surface:'Coated', reviews:[{membership:'Open', annual_cost:'$100 - $300' }]},</v>
      </c>
    </row>
    <row r="6" spans="1:16" x14ac:dyDescent="0.2">
      <c r="A6" t="s">
        <v>42</v>
      </c>
      <c r="B6" t="s">
        <v>429</v>
      </c>
      <c r="C6" t="s">
        <v>752</v>
      </c>
      <c r="D6" t="s">
        <v>430</v>
      </c>
      <c r="F6" t="b">
        <v>1</v>
      </c>
      <c r="G6">
        <v>2</v>
      </c>
      <c r="H6" t="s">
        <v>419</v>
      </c>
      <c r="I6" t="s">
        <v>525</v>
      </c>
      <c r="J6" t="s">
        <v>526</v>
      </c>
      <c r="K6" s="8" t="s">
        <v>603</v>
      </c>
      <c r="L6" s="8" t="s">
        <v>604</v>
      </c>
      <c r="M6" t="s">
        <v>532</v>
      </c>
      <c r="N6" t="s">
        <v>539</v>
      </c>
      <c r="O6" t="str">
        <f t="shared" si="0"/>
        <v>$100 - $300</v>
      </c>
      <c r="P6" t="str">
        <f t="shared" si="1"/>
        <v>{website:'http://www.benningtonheightstennis.org', annual_cost:'$100 - $300', clubName:'Bennington Heights Tennis Club', address:'', lights:'TRUE', courts:'2', city:'Toronto', latitude:'43.69491972', longitude:'-79.37004767', surface:'Coated', reviews:[{membership:'Open', annual_cost:'$100 - $300' }]},</v>
      </c>
    </row>
    <row r="7" spans="1:16" x14ac:dyDescent="0.2">
      <c r="A7" t="s">
        <v>16</v>
      </c>
      <c r="B7" t="s">
        <v>730</v>
      </c>
      <c r="C7" t="s">
        <v>751</v>
      </c>
      <c r="D7" t="s">
        <v>422</v>
      </c>
      <c r="F7" t="b">
        <v>0</v>
      </c>
      <c r="G7">
        <v>3</v>
      </c>
      <c r="H7" t="s">
        <v>419</v>
      </c>
      <c r="I7" t="s">
        <v>525</v>
      </c>
      <c r="J7" t="s">
        <v>526</v>
      </c>
      <c r="K7" s="8" t="s">
        <v>595</v>
      </c>
      <c r="L7" s="8" t="s">
        <v>596</v>
      </c>
      <c r="M7" t="s">
        <v>532</v>
      </c>
      <c r="N7" t="s">
        <v>534</v>
      </c>
      <c r="O7" t="str">
        <f t="shared" si="0"/>
        <v>$0 - $100</v>
      </c>
      <c r="P7" t="str">
        <f t="shared" si="1"/>
        <v>{website:'http://www.bridlebrook.ca/WordPress/', annual_cost:'$0 - $100', clubName:'Bridlebrook Tennis Club', address:'', lights:'FALSE', courts:'3', city:'Toronto', latitude:'43.78104482', longitude:'-79.36940737', surface:'Coated', reviews:[{membership:'Open', annual_cost:'$0 - $100' }]},</v>
      </c>
    </row>
    <row r="8" spans="1:16" x14ac:dyDescent="0.2">
      <c r="A8" t="s">
        <v>54</v>
      </c>
      <c r="B8" t="s">
        <v>431</v>
      </c>
      <c r="C8" t="s">
        <v>751</v>
      </c>
      <c r="D8" t="s">
        <v>432</v>
      </c>
      <c r="F8" t="b">
        <v>1</v>
      </c>
      <c r="G8">
        <v>3</v>
      </c>
      <c r="H8" t="s">
        <v>419</v>
      </c>
      <c r="I8" t="s">
        <v>525</v>
      </c>
      <c r="J8" t="s">
        <v>526</v>
      </c>
      <c r="K8" s="8" t="s">
        <v>607</v>
      </c>
      <c r="L8" s="8" t="s">
        <v>608</v>
      </c>
      <c r="M8" t="s">
        <v>532</v>
      </c>
      <c r="N8" t="s">
        <v>541</v>
      </c>
      <c r="O8" t="str">
        <f t="shared" si="0"/>
        <v>$0 - $100</v>
      </c>
      <c r="P8" t="str">
        <f t="shared" si="1"/>
        <v>{website:'http://www.bridlewoodtennis.ca', annual_cost:'$0 - $100', clubName:'Bridlewood Tennis Club', address:'', lights:'TRUE', courts:'3', city:'Toronto', latitude:'43.78318136', longitude:'-79.31643439', surface:'Coated', reviews:[{membership:'Open', annual_cost:'$0 - $100' }]},</v>
      </c>
    </row>
    <row r="9" spans="1:16" x14ac:dyDescent="0.2">
      <c r="A9" t="s">
        <v>82</v>
      </c>
      <c r="B9" t="s">
        <v>735</v>
      </c>
      <c r="C9" t="s">
        <v>751</v>
      </c>
      <c r="D9" t="s">
        <v>441</v>
      </c>
      <c r="F9" t="b">
        <v>1</v>
      </c>
      <c r="G9">
        <v>3</v>
      </c>
      <c r="H9" t="s">
        <v>419</v>
      </c>
      <c r="I9" t="s">
        <v>525</v>
      </c>
      <c r="J9" t="s">
        <v>526</v>
      </c>
      <c r="K9" s="8" t="s">
        <v>617</v>
      </c>
      <c r="L9" s="8" t="s">
        <v>618</v>
      </c>
      <c r="M9" t="s">
        <v>532</v>
      </c>
      <c r="N9" t="s">
        <v>546</v>
      </c>
      <c r="O9" t="str">
        <f t="shared" si="0"/>
        <v>$0 - $100</v>
      </c>
      <c r="P9" t="str">
        <f t="shared" si="1"/>
        <v>{website:'N/A', annual_cost:'$0 - $100', clubName:'Centennial Tennis Club', address:'', lights:'TRUE', courts:'3', city:'Toronto', latitude:'43.77364966', longitude:'-79.23582959', surface:'Coated', reviews:[{membership:'Open', annual_cost:'$0 - $100' }]},</v>
      </c>
    </row>
    <row r="10" spans="1:16" x14ac:dyDescent="0.2">
      <c r="A10" t="s">
        <v>256</v>
      </c>
      <c r="B10" t="s">
        <v>503</v>
      </c>
      <c r="C10" t="s">
        <v>751</v>
      </c>
      <c r="D10" t="s">
        <v>504</v>
      </c>
      <c r="F10" t="b">
        <v>1</v>
      </c>
      <c r="G10">
        <v>3</v>
      </c>
      <c r="H10" t="s">
        <v>419</v>
      </c>
      <c r="I10" t="s">
        <v>525</v>
      </c>
      <c r="J10" t="s">
        <v>526</v>
      </c>
      <c r="K10" s="8" t="s">
        <v>687</v>
      </c>
      <c r="L10" s="8" t="s">
        <v>688</v>
      </c>
      <c r="M10" t="s">
        <v>548</v>
      </c>
      <c r="N10" t="s">
        <v>582</v>
      </c>
      <c r="O10" t="str">
        <f t="shared" si="0"/>
        <v>$0 - $100</v>
      </c>
      <c r="P10" t="str">
        <f t="shared" si="1"/>
        <v>{website:'http://www.centraltennisclub.com', annual_cost:'$0 - $100', clubName:'Central Tennis Club', address:'', lights:'TRUE', courts:'3', city:'Toronto', latitude:'43.64786247', longitude:'-79.52004616', surface:'Asphalt', reviews:[{membership:'Open', annual_cost:'$0 - $100' }]},</v>
      </c>
    </row>
    <row r="11" spans="1:16" x14ac:dyDescent="0.2">
      <c r="A11" t="s">
        <v>68</v>
      </c>
      <c r="B11" t="s">
        <v>436</v>
      </c>
      <c r="C11" t="s">
        <v>752</v>
      </c>
      <c r="D11" t="s">
        <v>437</v>
      </c>
      <c r="F11" t="b">
        <v>1</v>
      </c>
      <c r="G11">
        <v>3</v>
      </c>
      <c r="H11" t="s">
        <v>419</v>
      </c>
      <c r="I11" t="s">
        <v>525</v>
      </c>
      <c r="J11" t="s">
        <v>526</v>
      </c>
      <c r="K11" s="8" t="s">
        <v>613</v>
      </c>
      <c r="L11" s="8" t="s">
        <v>614</v>
      </c>
      <c r="M11" t="s">
        <v>532</v>
      </c>
      <c r="N11" t="s">
        <v>544</v>
      </c>
      <c r="O11" t="str">
        <f t="shared" si="0"/>
        <v>$100 - $300</v>
      </c>
      <c r="P11" t="str">
        <f t="shared" si="1"/>
        <v>{website:'http://www.charlottetowntennis.com', annual_cost:'$100 - $300', clubName:'Charlottetown Tennis Club', address:'', lights:'TRUE', courts:'3', city:'Toronto', latitude:'43.78075502', longitude:'-79.14071308', surface:'Coated', reviews:[{membership:'Open', annual_cost:'$100 - $300' }]},</v>
      </c>
    </row>
    <row r="12" spans="1:16" ht="18" x14ac:dyDescent="0.2">
      <c r="A12" t="s">
        <v>749</v>
      </c>
      <c r="B12" t="s">
        <v>748</v>
      </c>
      <c r="C12" t="s">
        <v>751</v>
      </c>
      <c r="D12" s="15" t="s">
        <v>745</v>
      </c>
      <c r="F12" t="b">
        <v>1</v>
      </c>
      <c r="G12">
        <v>3</v>
      </c>
      <c r="H12" t="s">
        <v>419</v>
      </c>
      <c r="I12" t="s">
        <v>525</v>
      </c>
      <c r="J12" t="s">
        <v>526</v>
      </c>
      <c r="K12" s="16">
        <v>43.777828</v>
      </c>
      <c r="L12" s="7">
        <v>-79.210840000000005</v>
      </c>
      <c r="M12" t="s">
        <v>532</v>
      </c>
      <c r="O12" t="str">
        <f t="shared" si="0"/>
        <v>$0 - $100</v>
      </c>
      <c r="P12" t="str">
        <f t="shared" si="1"/>
        <v>{website:'https://www.curranhalltennis.net/', annual_cost:'$0 - $100', clubName:'Curran Hall Park', address:'', lights:'TRUE', courts:'3', city:'Toronto', latitude:'43.777828', longitude:'-79.21084', surface:'Coated', reviews:[{membership:'Open', annual_cost:'$0 - $100' }]},</v>
      </c>
    </row>
    <row r="13" spans="1:16" x14ac:dyDescent="0.2">
      <c r="A13" t="s">
        <v>150</v>
      </c>
      <c r="B13" t="s">
        <v>461</v>
      </c>
      <c r="C13" t="s">
        <v>752</v>
      </c>
      <c r="D13" t="s">
        <v>462</v>
      </c>
      <c r="F13" t="b">
        <v>1</v>
      </c>
      <c r="G13">
        <v>6</v>
      </c>
      <c r="H13" t="s">
        <v>530</v>
      </c>
      <c r="I13" t="s">
        <v>525</v>
      </c>
      <c r="J13" t="s">
        <v>526</v>
      </c>
      <c r="K13" s="8" t="s">
        <v>641</v>
      </c>
      <c r="L13" s="8" t="s">
        <v>642</v>
      </c>
      <c r="M13" t="s">
        <v>532</v>
      </c>
      <c r="N13" t="s">
        <v>559</v>
      </c>
      <c r="O13" t="str">
        <f t="shared" si="0"/>
        <v>$100 - $300</v>
      </c>
      <c r="P13" t="str">
        <f t="shared" si="1"/>
        <v>{website:'http://www.davisvilletennisclub.com', annual_cost:'$100 - $300', clubName:'Davisville Tennis Club', address:'', lights:'TRUE', courts:'6', city:'Toronto', latitude:'43.70128115', longitude:'-79.38784785', surface:'Coated', reviews:[{membership:'Waitlist', annual_cost:'$100 - $300' }]},</v>
      </c>
    </row>
    <row r="14" spans="1:16" x14ac:dyDescent="0.2">
      <c r="A14" t="s">
        <v>178</v>
      </c>
      <c r="B14" t="s">
        <v>471</v>
      </c>
      <c r="C14" t="s">
        <v>752</v>
      </c>
      <c r="D14" t="s">
        <v>472</v>
      </c>
      <c r="F14" t="b">
        <v>1</v>
      </c>
      <c r="G14">
        <v>4</v>
      </c>
      <c r="H14" t="s">
        <v>419</v>
      </c>
      <c r="I14" t="s">
        <v>525</v>
      </c>
      <c r="J14" t="s">
        <v>526</v>
      </c>
      <c r="K14" s="8" t="s">
        <v>651</v>
      </c>
      <c r="L14" s="8" t="s">
        <v>652</v>
      </c>
      <c r="M14" t="s">
        <v>532</v>
      </c>
      <c r="N14" t="s">
        <v>564</v>
      </c>
      <c r="O14" t="str">
        <f t="shared" si="0"/>
        <v>$100 - $300</v>
      </c>
      <c r="P14" t="str">
        <f t="shared" si="1"/>
        <v>{website:'https://www.dentoniatennis.com', annual_cost:'$100 - $300', clubName:'Dentonia Park Tennis Club', address:'', lights:'TRUE', courts:'4', city:'Toronto', latitude:'43.69191706', longitude:'-79.29532472', surface:'Coated', reviews:[{membership:'Open', annual_cost:'$100 - $300' }]},</v>
      </c>
    </row>
    <row r="15" spans="1:16" x14ac:dyDescent="0.2">
      <c r="A15" t="s">
        <v>92</v>
      </c>
      <c r="B15" t="s">
        <v>443</v>
      </c>
      <c r="C15" t="s">
        <v>752</v>
      </c>
      <c r="D15" t="s">
        <v>444</v>
      </c>
      <c r="F15" t="b">
        <v>1</v>
      </c>
      <c r="G15">
        <v>3</v>
      </c>
      <c r="H15" t="s">
        <v>530</v>
      </c>
      <c r="I15" t="s">
        <v>525</v>
      </c>
      <c r="J15" t="s">
        <v>526</v>
      </c>
      <c r="K15" s="8" t="s">
        <v>621</v>
      </c>
      <c r="L15" s="8" t="s">
        <v>622</v>
      </c>
      <c r="M15" t="s">
        <v>548</v>
      </c>
      <c r="N15" t="s">
        <v>549</v>
      </c>
      <c r="O15" t="str">
        <f t="shared" si="0"/>
        <v>$100 - $300</v>
      </c>
      <c r="P15" t="str">
        <f t="shared" si="1"/>
        <v>{website:'http://www.dunlacetennis.com', annual_cost:'$100 - $300', clubName:'Dunlace Tennis Club', address:'', lights:'TRUE', courts:'3', city:'Toronto', latitude:'43.76289732', longitude:'-79.36837521', surface:'Asphalt', reviews:[{membership:'Waitlist', annual_cost:'$100 - $300' }]},</v>
      </c>
    </row>
    <row r="16" spans="1:16" x14ac:dyDescent="0.2">
      <c r="A16" t="s">
        <v>229</v>
      </c>
      <c r="B16" t="s">
        <v>493</v>
      </c>
      <c r="C16" t="s">
        <v>752</v>
      </c>
      <c r="D16" t="s">
        <v>494</v>
      </c>
      <c r="F16" t="b">
        <v>1</v>
      </c>
      <c r="G16">
        <v>4</v>
      </c>
      <c r="H16" t="s">
        <v>419</v>
      </c>
      <c r="I16" t="s">
        <v>525</v>
      </c>
      <c r="J16" t="s">
        <v>526</v>
      </c>
      <c r="K16" s="8" t="s">
        <v>671</v>
      </c>
      <c r="L16" s="8" t="s">
        <v>672</v>
      </c>
      <c r="M16" t="s">
        <v>548</v>
      </c>
      <c r="N16" t="s">
        <v>574</v>
      </c>
      <c r="O16" t="str">
        <f t="shared" si="0"/>
        <v>$100 - $300</v>
      </c>
      <c r="P16" t="str">
        <f t="shared" si="1"/>
        <v>{website:'https://edenbridgetennis.com/', annual_cost:'$100 - $300', clubName:'Edenbridge Tennis Club', address:'', lights:'TRUE', courts:'4', city:'Toronto', latitude:'43.67606649', longitude:'-79.51095312', surface:'Asphalt', reviews:[{membership:'Open', annual_cost:'$100 - $300' }]},</v>
      </c>
    </row>
    <row r="17" spans="1:16" x14ac:dyDescent="0.2">
      <c r="A17" t="s">
        <v>106</v>
      </c>
      <c r="B17" s="14" t="s">
        <v>736</v>
      </c>
      <c r="C17" t="s">
        <v>751</v>
      </c>
      <c r="D17" t="s">
        <v>447</v>
      </c>
      <c r="F17" t="b">
        <v>1</v>
      </c>
      <c r="G17">
        <v>3</v>
      </c>
      <c r="H17" t="s">
        <v>419</v>
      </c>
      <c r="I17" t="s">
        <v>525</v>
      </c>
      <c r="J17" t="s">
        <v>526</v>
      </c>
      <c r="K17" s="8" t="s">
        <v>625</v>
      </c>
      <c r="L17" s="8" t="s">
        <v>626</v>
      </c>
      <c r="M17" t="s">
        <v>548</v>
      </c>
      <c r="N17" t="s">
        <v>551</v>
      </c>
      <c r="O17" t="str">
        <f t="shared" si="0"/>
        <v>$0 - $100</v>
      </c>
      <c r="P17" t="str">
        <f t="shared" si="1"/>
        <v>{website:'fountainheadtc.blogspot.com', annual_cost:'$0 - $100', clubName:'Fountainhead Community Tennis Club', address:'', lights:'TRUE', courts:'3', city:'Toronto', latitude:'43.76208644', longitude:'-79.4992761', surface:'Asphalt', reviews:[{membership:'Open', annual_cost:'$0 - $100' }]},</v>
      </c>
    </row>
    <row r="18" spans="1:16" x14ac:dyDescent="0.2">
      <c r="A18" t="s">
        <v>99</v>
      </c>
      <c r="B18" t="s">
        <v>445</v>
      </c>
      <c r="C18" t="s">
        <v>751</v>
      </c>
      <c r="D18" t="s">
        <v>446</v>
      </c>
      <c r="F18" t="b">
        <v>1</v>
      </c>
      <c r="G18">
        <v>4</v>
      </c>
      <c r="H18" t="s">
        <v>419</v>
      </c>
      <c r="I18" t="s">
        <v>525</v>
      </c>
      <c r="J18" t="s">
        <v>526</v>
      </c>
      <c r="K18" s="8" t="s">
        <v>623</v>
      </c>
      <c r="L18" s="8" t="s">
        <v>624</v>
      </c>
      <c r="M18" t="s">
        <v>532</v>
      </c>
      <c r="N18" t="s">
        <v>550</v>
      </c>
      <c r="O18" t="str">
        <f t="shared" si="0"/>
        <v>$0 - $100</v>
      </c>
      <c r="P18" t="str">
        <f t="shared" si="1"/>
        <v>{website:'http://www.guildwoodtennis.com', annual_cost:'$0 - $100', clubName:'Guildwood Tennis Club', address:'', lights:'TRUE', courts:'4', city:'Toronto', latitude:'43.73925131', longitude:'-79.20512064', surface:'Coated', reviews:[{membership:'Open', annual_cost:'$0 - $100' }]},</v>
      </c>
    </row>
    <row r="19" spans="1:16" x14ac:dyDescent="0.2">
      <c r="A19" t="s">
        <v>115</v>
      </c>
      <c r="B19" t="s">
        <v>448</v>
      </c>
      <c r="C19" t="s">
        <v>752</v>
      </c>
      <c r="D19" t="s">
        <v>449</v>
      </c>
      <c r="F19" t="b">
        <v>1</v>
      </c>
      <c r="G19">
        <v>3</v>
      </c>
      <c r="H19" t="s">
        <v>419</v>
      </c>
      <c r="I19" t="s">
        <v>525</v>
      </c>
      <c r="J19" t="s">
        <v>526</v>
      </c>
      <c r="K19" s="8" t="s">
        <v>627</v>
      </c>
      <c r="L19" s="8" t="s">
        <v>628</v>
      </c>
      <c r="M19" t="s">
        <v>532</v>
      </c>
      <c r="N19" t="s">
        <v>552</v>
      </c>
      <c r="O19" t="str">
        <f t="shared" si="0"/>
        <v>$100 - $300</v>
      </c>
      <c r="P19" t="str">
        <f t="shared" si="1"/>
        <v>{website:'http://www.gwendolentennis.com', annual_cost:'$100 - $300', clubName:'Gwendolen Tennis Club', address:'', lights:'TRUE', courts:'3', city:'Toronto', latitude:'43.75093872', longitude:'-79.41980058', surface:'Coated', reviews:[{membership:'Open', annual_cost:'$100 - $300' }]},</v>
      </c>
    </row>
    <row r="20" spans="1:16" x14ac:dyDescent="0.2">
      <c r="A20" t="s">
        <v>120</v>
      </c>
      <c r="B20" t="s">
        <v>450</v>
      </c>
      <c r="C20" t="s">
        <v>752</v>
      </c>
      <c r="D20" t="s">
        <v>451</v>
      </c>
      <c r="F20" t="b">
        <v>1</v>
      </c>
      <c r="G20">
        <v>4</v>
      </c>
      <c r="H20" t="s">
        <v>419</v>
      </c>
      <c r="I20" t="s">
        <v>525</v>
      </c>
      <c r="J20" t="s">
        <v>526</v>
      </c>
      <c r="K20" s="8" t="s">
        <v>629</v>
      </c>
      <c r="L20" s="8" t="s">
        <v>630</v>
      </c>
      <c r="M20" t="s">
        <v>532</v>
      </c>
      <c r="N20" t="s">
        <v>553</v>
      </c>
      <c r="O20" t="str">
        <f t="shared" si="0"/>
        <v>$100 - $300</v>
      </c>
      <c r="P20" t="str">
        <f t="shared" si="1"/>
        <v>{website:'http://www.henryfarmtennisclub.ca', annual_cost:'$100 - $300', clubName:'Henry Farm Tennis Club', address:'', lights:'TRUE', courts:'4', city:'Toronto', latitude:'43.76750943', longitude:'-79.35833134', surface:'Coated', reviews:[{membership:'Open', annual_cost:'$100 - $300' }]},</v>
      </c>
    </row>
    <row r="21" spans="1:16" x14ac:dyDescent="0.2">
      <c r="A21" t="s">
        <v>125</v>
      </c>
      <c r="B21" t="s">
        <v>454</v>
      </c>
      <c r="C21" t="s">
        <v>751</v>
      </c>
      <c r="D21" t="s">
        <v>455</v>
      </c>
      <c r="F21" t="b">
        <v>1</v>
      </c>
      <c r="G21">
        <v>5</v>
      </c>
      <c r="H21" t="s">
        <v>419</v>
      </c>
      <c r="I21" t="s">
        <v>525</v>
      </c>
      <c r="J21" t="s">
        <v>526</v>
      </c>
      <c r="K21" s="8" t="s">
        <v>633</v>
      </c>
      <c r="L21" s="8" t="s">
        <v>634</v>
      </c>
      <c r="M21" t="s">
        <v>532</v>
      </c>
      <c r="N21" t="s">
        <v>555</v>
      </c>
      <c r="O21" t="str">
        <f t="shared" si="0"/>
        <v>$0 - $100</v>
      </c>
      <c r="P21" t="str">
        <f t="shared" si="1"/>
        <v>{website:'http://www.heronparktennis.com', annual_cost:'$0 - $100', clubName:'Heron Park Tennis Club', address:'', lights:'TRUE', courts:'5', city:'Toronto', latitude:'43.76865502', longitude:'-79.17830386', surface:'Coated', reviews:[{membership:'Open', annual_cost:'$0 - $100' }]},</v>
      </c>
    </row>
    <row r="22" spans="1:16" x14ac:dyDescent="0.2">
      <c r="A22" t="s">
        <v>86</v>
      </c>
      <c r="B22" t="s">
        <v>440</v>
      </c>
      <c r="C22" t="s">
        <v>752</v>
      </c>
      <c r="D22" t="s">
        <v>442</v>
      </c>
      <c r="F22" t="b">
        <v>1</v>
      </c>
      <c r="G22">
        <v>4</v>
      </c>
      <c r="H22" t="s">
        <v>530</v>
      </c>
      <c r="I22" t="s">
        <v>525</v>
      </c>
      <c r="J22" t="s">
        <v>526</v>
      </c>
      <c r="K22" s="8" t="s">
        <v>619</v>
      </c>
      <c r="L22" s="8" t="s">
        <v>620</v>
      </c>
      <c r="M22" t="s">
        <v>532</v>
      </c>
      <c r="N22" t="s">
        <v>547</v>
      </c>
      <c r="O22" t="str">
        <f t="shared" si="0"/>
        <v>$100 - $300</v>
      </c>
      <c r="P22" t="str">
        <f t="shared" si="1"/>
        <v>{website:'http://www.hillcresttennisclub.ca', annual_cost:'$100 - $300', clubName:'Hillcrest Tennis Club', address:'', lights:'TRUE', courts:'4', city:'Toronto', latitude:'43.7983579', longitude:'-79.36319467', surface:'Coated', reviews:[{membership:'Waitlist', annual_cost:'$100 - $300' }]},</v>
      </c>
    </row>
    <row r="23" spans="1:16" x14ac:dyDescent="0.2">
      <c r="A23" t="s">
        <v>129</v>
      </c>
      <c r="B23" t="s">
        <v>456</v>
      </c>
      <c r="C23" t="s">
        <v>752</v>
      </c>
      <c r="D23" t="s">
        <v>457</v>
      </c>
      <c r="F23" t="b">
        <v>1</v>
      </c>
      <c r="G23">
        <v>7</v>
      </c>
      <c r="H23" t="s">
        <v>530</v>
      </c>
      <c r="I23" t="s">
        <v>525</v>
      </c>
      <c r="J23" t="s">
        <v>526</v>
      </c>
      <c r="K23" s="8" t="s">
        <v>635</v>
      </c>
      <c r="L23" s="8" t="s">
        <v>636</v>
      </c>
      <c r="M23" t="s">
        <v>532</v>
      </c>
      <c r="N23" t="s">
        <v>556</v>
      </c>
      <c r="O23" t="str">
        <f t="shared" si="0"/>
        <v>$100 - $300</v>
      </c>
      <c r="P23" t="str">
        <f t="shared" si="1"/>
        <v>{website:'http://www.howardparktennis.com', annual_cost:'$100 - $300', clubName:'Howard Park Tennis Club', address:'', lights:'TRUE', courts:'7', city:'Toronto', latitude:'43.65062803', longitude:'-79.46444305', surface:'Coated', reviews:[{membership:'Waitlist', annual_cost:'$100 - $300' }]},</v>
      </c>
    </row>
    <row r="24" spans="1:16" x14ac:dyDescent="0.2">
      <c r="A24" t="s">
        <v>142</v>
      </c>
      <c r="B24" t="s">
        <v>459</v>
      </c>
      <c r="C24" t="s">
        <v>751</v>
      </c>
      <c r="D24" t="s">
        <v>460</v>
      </c>
      <c r="F24" t="b">
        <v>0</v>
      </c>
      <c r="G24">
        <v>3</v>
      </c>
      <c r="H24" t="s">
        <v>419</v>
      </c>
      <c r="I24" t="s">
        <v>525</v>
      </c>
      <c r="J24" t="s">
        <v>526</v>
      </c>
      <c r="K24" s="8" t="s">
        <v>639</v>
      </c>
      <c r="L24" s="8" t="s">
        <v>640</v>
      </c>
      <c r="M24" t="s">
        <v>532</v>
      </c>
      <c r="N24" t="s">
        <v>558</v>
      </c>
      <c r="O24" t="str">
        <f t="shared" si="0"/>
        <v>$0 - $100</v>
      </c>
      <c r="P24" t="str">
        <f t="shared" si="1"/>
        <v>{website:'http://www.iroquoistennisclub.ca', annual_cost:'$0 - $100', clubName:'Iroquois Tennis Club', address:'', lights:'FALSE', courts:'3', city:'Toronto', latitude:'43.80358865', longitude:'-79.26813575', surface:'Coated', reviews:[{membership:'Open', annual_cost:'$0 - $100' }]},</v>
      </c>
    </row>
    <row r="25" spans="1:16" x14ac:dyDescent="0.2">
      <c r="A25" t="s">
        <v>34</v>
      </c>
      <c r="B25" t="s">
        <v>425</v>
      </c>
      <c r="C25" t="s">
        <v>752</v>
      </c>
      <c r="D25" t="s">
        <v>426</v>
      </c>
      <c r="F25" t="b">
        <v>1</v>
      </c>
      <c r="G25">
        <v>10</v>
      </c>
      <c r="H25" t="s">
        <v>419</v>
      </c>
      <c r="I25" t="s">
        <v>525</v>
      </c>
      <c r="J25" t="s">
        <v>526</v>
      </c>
      <c r="K25" s="8" t="s">
        <v>599</v>
      </c>
      <c r="L25" s="8" t="s">
        <v>600</v>
      </c>
      <c r="M25" t="s">
        <v>536</v>
      </c>
      <c r="N25" t="s">
        <v>537</v>
      </c>
      <c r="O25" t="str">
        <f t="shared" si="0"/>
        <v>$100 - $300</v>
      </c>
      <c r="P25" t="str">
        <f t="shared" si="1"/>
        <v>{website:'http://www.kewgardenstennis.ca', annual_cost:'$100 - $300', clubName:'Kew Gardens Tennis Club', address:'', lights:'TRUE', courts:'10', city:'Toronto', latitude:'43.66648471', longitude:'-79.29981954', surface:'Clay', reviews:[{membership:'Open', annual_cost:'$100 - $300' }]},</v>
      </c>
    </row>
    <row r="26" spans="1:16" x14ac:dyDescent="0.2">
      <c r="A26" t="s">
        <v>162</v>
      </c>
      <c r="B26" t="s">
        <v>465</v>
      </c>
      <c r="C26" t="s">
        <v>752</v>
      </c>
      <c r="D26" t="s">
        <v>466</v>
      </c>
      <c r="F26" t="s">
        <v>15</v>
      </c>
      <c r="G26">
        <v>3</v>
      </c>
      <c r="H26" t="s">
        <v>530</v>
      </c>
      <c r="I26" t="s">
        <v>525</v>
      </c>
      <c r="J26" t="s">
        <v>526</v>
      </c>
      <c r="K26" s="8">
        <v>43.710720000000002</v>
      </c>
      <c r="L26" s="8">
        <v>-79.469768000000002</v>
      </c>
      <c r="M26" t="s">
        <v>532</v>
      </c>
      <c r="N26" t="e">
        <v>#N/A</v>
      </c>
      <c r="O26" t="str">
        <f t="shared" si="0"/>
        <v>$100 - $300</v>
      </c>
      <c r="P26" t="str">
        <f t="shared" si="1"/>
        <v>{website:'http://www.lawrenceparktennisclub.ca', annual_cost:'$100 - $300', clubName:'Lawrence Park Tennis Club', address:'', lights:'Yes', courts:'3', city:'Toronto', latitude:'43.71072', longitude:'-79.469768', surface:'Coated', reviews:[{membership:'Waitlist', annual_cost:'$100 - $300' }]},</v>
      </c>
    </row>
    <row r="27" spans="1:16" x14ac:dyDescent="0.2">
      <c r="A27" t="s">
        <v>261</v>
      </c>
      <c r="B27" t="s">
        <v>507</v>
      </c>
      <c r="C27" t="s">
        <v>752</v>
      </c>
      <c r="D27" t="s">
        <v>508</v>
      </c>
      <c r="F27" t="b">
        <v>1</v>
      </c>
      <c r="G27">
        <v>6</v>
      </c>
      <c r="H27" t="s">
        <v>530</v>
      </c>
      <c r="I27" t="s">
        <v>525</v>
      </c>
      <c r="J27" t="s">
        <v>526</v>
      </c>
      <c r="K27" s="8" t="s">
        <v>691</v>
      </c>
      <c r="L27" s="8" t="s">
        <v>692</v>
      </c>
      <c r="M27" t="s">
        <v>532</v>
      </c>
      <c r="N27" t="s">
        <v>584</v>
      </c>
      <c r="O27" t="str">
        <f t="shared" si="0"/>
        <v>$100 - $300</v>
      </c>
      <c r="P27" t="str">
        <f t="shared" si="1"/>
        <v>{website:'http://www.leasidetennis.org', annual_cost:'$100 - $300', clubName:'Leaside Tennis Club', address:'', lights:'TRUE', courts:'6', city:'Toronto', latitude:'43.70548294', longitude:'-79.36764193', surface:'Coated', reviews:[{membership:'Waitlist', annual_cost:'$100 - $300' }]},</v>
      </c>
    </row>
    <row r="28" spans="1:16" x14ac:dyDescent="0.2">
      <c r="A28" t="s">
        <v>169</v>
      </c>
      <c r="B28" t="s">
        <v>735</v>
      </c>
      <c r="C28" t="s">
        <v>752</v>
      </c>
      <c r="D28" t="s">
        <v>169</v>
      </c>
      <c r="F28" t="b">
        <v>1</v>
      </c>
      <c r="G28">
        <v>3</v>
      </c>
      <c r="H28" t="s">
        <v>419</v>
      </c>
      <c r="I28" t="s">
        <v>525</v>
      </c>
      <c r="J28" t="s">
        <v>526</v>
      </c>
      <c r="K28" s="8" t="s">
        <v>647</v>
      </c>
      <c r="L28" s="8" t="s">
        <v>648</v>
      </c>
      <c r="M28" t="s">
        <v>532</v>
      </c>
      <c r="N28" t="s">
        <v>562</v>
      </c>
      <c r="O28" t="str">
        <f t="shared" si="0"/>
        <v>$100 - $300</v>
      </c>
      <c r="P28" t="str">
        <f t="shared" si="1"/>
        <v>{website:'N/A', annual_cost:'$100 - $300', clubName:'Lytton Park', address:'', lights:'TRUE', courts:'3', city:'Toronto', latitude:'43.71532333', longitude:'-79.41093783', surface:'Coated', reviews:[{membership:'Open', annual_cost:'$100 - $300' }]},</v>
      </c>
    </row>
    <row r="29" spans="1:16" x14ac:dyDescent="0.2">
      <c r="A29" t="s">
        <v>272</v>
      </c>
      <c r="B29" t="s">
        <v>513</v>
      </c>
      <c r="C29" t="s">
        <v>751</v>
      </c>
      <c r="D29" t="s">
        <v>514</v>
      </c>
      <c r="F29" t="b">
        <v>1</v>
      </c>
      <c r="G29">
        <v>4</v>
      </c>
      <c r="H29" t="s">
        <v>419</v>
      </c>
      <c r="I29" t="s">
        <v>525</v>
      </c>
      <c r="J29" t="s">
        <v>526</v>
      </c>
      <c r="K29" s="8" t="s">
        <v>697</v>
      </c>
      <c r="L29" s="8" t="s">
        <v>698</v>
      </c>
      <c r="M29" t="s">
        <v>548</v>
      </c>
      <c r="N29" t="s">
        <v>587</v>
      </c>
      <c r="O29" t="str">
        <f t="shared" si="0"/>
        <v>$0 - $100</v>
      </c>
      <c r="P29" t="str">
        <f t="shared" si="1"/>
        <v>{website:'http://www.martingrovetennis.com', annual_cost:'$0 - $100', clubName:'Martingrove Tennis Club', address:'', lights:'TRUE', courts:'4', city:'Toronto', latitude:'43.6632802', longitude:'-79.55918125', surface:'Asphalt', reviews:[{membership:'Open', annual_cost:'$0 - $100' }]},</v>
      </c>
    </row>
    <row r="30" spans="1:16" x14ac:dyDescent="0.2">
      <c r="A30" t="s">
        <v>181</v>
      </c>
      <c r="B30" t="s">
        <v>473</v>
      </c>
      <c r="C30" t="s">
        <v>751</v>
      </c>
      <c r="D30" t="s">
        <v>474</v>
      </c>
      <c r="F30" t="b">
        <v>1</v>
      </c>
      <c r="G30">
        <v>3</v>
      </c>
      <c r="H30" t="s">
        <v>419</v>
      </c>
      <c r="I30" t="s">
        <v>525</v>
      </c>
      <c r="J30" t="s">
        <v>526</v>
      </c>
      <c r="K30" s="8" t="s">
        <v>653</v>
      </c>
      <c r="L30" s="8" t="s">
        <v>654</v>
      </c>
      <c r="M30" t="s">
        <v>548</v>
      </c>
      <c r="N30" t="s">
        <v>565</v>
      </c>
      <c r="O30" t="str">
        <f t="shared" si="0"/>
        <v>$0 - $100</v>
      </c>
      <c r="P30" t="str">
        <f t="shared" si="1"/>
        <v>{website:'http://www.maryvaletennis.blogspot.ca', annual_cost:'$0 - $100', clubName:'Maryvale Tennis Club', address:'', lights:'TRUE', courts:'3', city:'Toronto', latitude:'43.75386682', longitude:'-79.3058628', surface:'Asphalt', reviews:[{membership:'Open', annual_cost:'$0 - $100' }]},</v>
      </c>
    </row>
    <row r="31" spans="1:16" x14ac:dyDescent="0.2">
      <c r="A31" t="s">
        <v>171</v>
      </c>
      <c r="B31" t="s">
        <v>738</v>
      </c>
      <c r="C31" t="s">
        <v>751</v>
      </c>
      <c r="D31" t="s">
        <v>739</v>
      </c>
      <c r="F31" t="b">
        <v>1</v>
      </c>
      <c r="G31">
        <v>3</v>
      </c>
      <c r="H31" t="s">
        <v>419</v>
      </c>
      <c r="I31" t="s">
        <v>525</v>
      </c>
      <c r="J31" t="s">
        <v>526</v>
      </c>
      <c r="K31" s="8" t="s">
        <v>649</v>
      </c>
      <c r="L31" s="8" t="s">
        <v>650</v>
      </c>
      <c r="M31" t="s">
        <v>532</v>
      </c>
      <c r="N31" t="s">
        <v>563</v>
      </c>
      <c r="O31" t="str">
        <f t="shared" si="0"/>
        <v>$0 - $100</v>
      </c>
      <c r="P31" t="str">
        <f t="shared" si="1"/>
        <v>{website:'http://mclevinpark.blogspot.com/', annual_cost:'$0 - $100', clubName:'Mclevin Park', address:'', lights:'TRUE', courts:'3', city:'Toronto', latitude:'43.80349764', longitude:'-79.23197752', surface:'Coated', reviews:[{membership:'Open', annual_cost:'$0 - $100' }]},</v>
      </c>
    </row>
    <row r="32" spans="1:16" x14ac:dyDescent="0.2">
      <c r="A32" t="s">
        <v>188</v>
      </c>
      <c r="B32" t="s">
        <v>475</v>
      </c>
      <c r="C32" t="s">
        <v>752</v>
      </c>
      <c r="D32" t="s">
        <v>476</v>
      </c>
      <c r="F32" t="b">
        <v>1</v>
      </c>
      <c r="G32">
        <v>3</v>
      </c>
      <c r="H32" t="s">
        <v>530</v>
      </c>
      <c r="I32" t="s">
        <v>525</v>
      </c>
      <c r="J32" t="s">
        <v>526</v>
      </c>
      <c r="K32" s="8" t="s">
        <v>655</v>
      </c>
      <c r="L32" s="8" t="s">
        <v>656</v>
      </c>
      <c r="M32" t="s">
        <v>536</v>
      </c>
      <c r="N32" t="s">
        <v>566</v>
      </c>
      <c r="O32" t="str">
        <f t="shared" si="0"/>
        <v>$100 - $300</v>
      </c>
      <c r="P32" t="str">
        <f t="shared" si="1"/>
        <v>{website:'http://www.mimicotennisclub.org', annual_cost:'$100 - $300', clubName:'Mimico Tennis Club', address:'', lights:'TRUE', courts:'3', city:'Toronto', latitude:'43.60917779', longitude:'-79.493644', surface:'Clay', reviews:[{membership:'Waitlist', annual_cost:'$100 - $300' }]},</v>
      </c>
    </row>
    <row r="33" spans="1:16" x14ac:dyDescent="0.2">
      <c r="A33" t="s">
        <v>190</v>
      </c>
      <c r="B33" t="s">
        <v>477</v>
      </c>
      <c r="C33" t="s">
        <v>752</v>
      </c>
      <c r="D33" t="s">
        <v>478</v>
      </c>
      <c r="F33" t="b">
        <v>1</v>
      </c>
      <c r="G33">
        <v>5</v>
      </c>
      <c r="H33" t="s">
        <v>530</v>
      </c>
      <c r="I33" t="s">
        <v>525</v>
      </c>
      <c r="J33" t="s">
        <v>526</v>
      </c>
      <c r="K33" s="8" t="s">
        <v>657</v>
      </c>
      <c r="L33" s="8" t="s">
        <v>658</v>
      </c>
      <c r="M33" t="s">
        <v>532</v>
      </c>
      <c r="N33" t="s">
        <v>567</v>
      </c>
      <c r="O33" t="str">
        <f t="shared" si="0"/>
        <v>$100 - $300</v>
      </c>
      <c r="P33" t="str">
        <f t="shared" si="1"/>
        <v>{website:'http://www.mooretennis.com', annual_cost:'$100 - $300', clubName:'Moore Park Tennis Club', address:'', lights:'TRUE', courts:'5', city:'Toronto', latitude:'43.69325809', longitude:'-79.38236127', surface:'Coated', reviews:[{membership:'Waitlist', annual_cost:'$100 - $300' }]},</v>
      </c>
    </row>
    <row r="34" spans="1:16" x14ac:dyDescent="0.2">
      <c r="A34" t="s">
        <v>166</v>
      </c>
      <c r="B34" t="s">
        <v>469</v>
      </c>
      <c r="C34" t="s">
        <v>751</v>
      </c>
      <c r="D34" t="s">
        <v>470</v>
      </c>
      <c r="F34" t="b">
        <v>1</v>
      </c>
      <c r="G34">
        <v>3</v>
      </c>
      <c r="H34" t="s">
        <v>419</v>
      </c>
      <c r="I34" t="s">
        <v>525</v>
      </c>
      <c r="J34" t="s">
        <v>526</v>
      </c>
      <c r="K34" s="8" t="s">
        <v>645</v>
      </c>
      <c r="L34" s="8" t="s">
        <v>646</v>
      </c>
      <c r="M34" t="s">
        <v>548</v>
      </c>
      <c r="N34" t="s">
        <v>561</v>
      </c>
      <c r="O34" t="str">
        <f t="shared" si="0"/>
        <v>$0 - $100</v>
      </c>
      <c r="P34" t="str">
        <f t="shared" si="1"/>
        <v>{website:'http://www.newtonbrooktennis.com', annual_cost:'$0 - $100', clubName:'Newtonbrook Tennis Club', address:'', lights:'TRUE', courts:'3', city:'Toronto', latitude:'43.79762628', longitude:'-79.40793756', surface:'Asphalt', reviews:[{membership:'Open', annual_cost:'$0 - $100' }]},</v>
      </c>
    </row>
    <row r="35" spans="1:16" x14ac:dyDescent="0.2">
      <c r="A35" t="s">
        <v>193</v>
      </c>
      <c r="B35" t="s">
        <v>479</v>
      </c>
      <c r="C35" t="s">
        <v>751</v>
      </c>
      <c r="D35" t="s">
        <v>480</v>
      </c>
      <c r="F35" t="b">
        <v>1</v>
      </c>
      <c r="G35">
        <v>3</v>
      </c>
      <c r="H35" t="s">
        <v>419</v>
      </c>
      <c r="I35" t="s">
        <v>525</v>
      </c>
      <c r="J35" t="s">
        <v>526</v>
      </c>
      <c r="K35" s="8" t="s">
        <v>659</v>
      </c>
      <c r="L35" s="8" t="s">
        <v>660</v>
      </c>
      <c r="M35" t="s">
        <v>532</v>
      </c>
      <c r="N35" t="s">
        <v>568</v>
      </c>
      <c r="O35" t="str">
        <f t="shared" si="0"/>
        <v>$0 - $100</v>
      </c>
      <c r="P35" t="str">
        <f t="shared" si="1"/>
        <v>{website:'http://www.northbendaletennisclub.org', annual_cost:'$0 - $100', clubName:'North Bendale Tennis Club', address:'', lights:'TRUE', courts:'3', city:'Toronto', latitude:'43.77006118', longitude:'-79.24578847', surface:'Coated', reviews:[{membership:'Open', annual_cost:'$0 - $100' }]},</v>
      </c>
    </row>
    <row r="36" spans="1:16" x14ac:dyDescent="0.2">
      <c r="A36" t="s">
        <v>283</v>
      </c>
      <c r="B36" t="s">
        <v>518</v>
      </c>
      <c r="C36" t="s">
        <v>752</v>
      </c>
      <c r="D36" t="s">
        <v>519</v>
      </c>
      <c r="F36" t="b">
        <v>1</v>
      </c>
      <c r="G36">
        <v>4</v>
      </c>
      <c r="H36" t="s">
        <v>530</v>
      </c>
      <c r="I36" t="s">
        <v>525</v>
      </c>
      <c r="J36" t="s">
        <v>526</v>
      </c>
      <c r="K36" s="8" t="s">
        <v>703</v>
      </c>
      <c r="L36" s="8" t="s">
        <v>704</v>
      </c>
      <c r="M36" t="s">
        <v>536</v>
      </c>
      <c r="N36" t="s">
        <v>590</v>
      </c>
      <c r="O36" t="str">
        <f t="shared" si="0"/>
        <v>$100 - $300</v>
      </c>
      <c r="P36" t="str">
        <f t="shared" si="1"/>
        <v>{website:'http://www.nytc.ca', annual_cost:'$100 - $300', clubName:'North York Tennis Club', address:'', lights:'TRUE', courts:'4', city:'Toronto', latitude:'43.76610166', longitude:'-79.40853245', surface:'Clay', reviews:[{membership:'Waitlist', annual_cost:'$100 - $300' }]},</v>
      </c>
    </row>
    <row r="37" spans="1:16" ht="21" x14ac:dyDescent="0.25">
      <c r="A37" t="s">
        <v>49</v>
      </c>
      <c r="B37" s="14" t="s">
        <v>731</v>
      </c>
      <c r="C37" s="17" t="s">
        <v>753</v>
      </c>
      <c r="D37" t="s">
        <v>733</v>
      </c>
      <c r="F37" t="b">
        <v>1</v>
      </c>
      <c r="G37">
        <v>6</v>
      </c>
      <c r="H37" t="s">
        <v>419</v>
      </c>
      <c r="I37" t="s">
        <v>525</v>
      </c>
      <c r="J37" t="s">
        <v>526</v>
      </c>
      <c r="K37" s="8" t="s">
        <v>605</v>
      </c>
      <c r="L37" s="8" t="s">
        <v>606</v>
      </c>
      <c r="M37" t="s">
        <v>532</v>
      </c>
      <c r="N37" t="s">
        <v>540</v>
      </c>
      <c r="O37" t="str">
        <f t="shared" si="0"/>
        <v>$300 - $1000</v>
      </c>
      <c r="P37" t="str">
        <f t="shared" si="1"/>
        <v>{website:'http://www.nywintertennisclub.com', annual_cost:'$300 - $1000', clubName:'Nyta Winter Tennis Club', address:'', lights:'TRUE', courts:'6', city:'Toronto', latitude:'43.74688475', longitude:'-79.350482', surface:'Coated', reviews:[{membership:'Open', annual_cost:'$300 - $1000' }]},</v>
      </c>
    </row>
    <row r="38" spans="1:16" x14ac:dyDescent="0.2">
      <c r="A38" t="s">
        <v>56</v>
      </c>
      <c r="B38" t="s">
        <v>433</v>
      </c>
      <c r="C38" t="s">
        <v>751</v>
      </c>
      <c r="D38" t="s">
        <v>754</v>
      </c>
      <c r="F38" t="b">
        <v>1</v>
      </c>
      <c r="G38">
        <v>4</v>
      </c>
      <c r="H38" t="s">
        <v>419</v>
      </c>
      <c r="I38" t="s">
        <v>525</v>
      </c>
      <c r="J38" t="s">
        <v>526</v>
      </c>
      <c r="K38" s="8" t="s">
        <v>609</v>
      </c>
      <c r="L38" s="8" t="s">
        <v>610</v>
      </c>
      <c r="M38" t="s">
        <v>532</v>
      </c>
      <c r="N38" t="s">
        <v>542</v>
      </c>
      <c r="O38" t="str">
        <f t="shared" si="0"/>
        <v>$0 - $100</v>
      </c>
      <c r="P38" t="str">
        <f t="shared" si="1"/>
        <v>{website:'http://www.oconnorhillstennis.com', annual_cost:'$0 - $100', clubName:'OConnor Hills Tennis Club', address:'', lights:'TRUE', courts:'4', city:'Toronto', latitude:'43.74617333', longitude:'-79.32223635', surface:'Coated', reviews:[{membership:'Open', annual_cost:'$0 - $100' }]},</v>
      </c>
    </row>
    <row r="39" spans="1:16" x14ac:dyDescent="0.2">
      <c r="A39" t="s">
        <v>62</v>
      </c>
      <c r="B39" t="s">
        <v>434</v>
      </c>
      <c r="C39" t="s">
        <v>752</v>
      </c>
      <c r="D39" t="s">
        <v>435</v>
      </c>
      <c r="F39" t="b">
        <v>1</v>
      </c>
      <c r="G39">
        <v>4</v>
      </c>
      <c r="H39" t="s">
        <v>530</v>
      </c>
      <c r="I39" t="s">
        <v>525</v>
      </c>
      <c r="J39" t="s">
        <v>526</v>
      </c>
      <c r="K39" s="8" t="s">
        <v>611</v>
      </c>
      <c r="L39" s="8" t="s">
        <v>612</v>
      </c>
      <c r="M39" t="s">
        <v>532</v>
      </c>
      <c r="N39" t="s">
        <v>543</v>
      </c>
      <c r="O39" t="str">
        <f t="shared" si="0"/>
        <v>$100 - $300</v>
      </c>
      <c r="P39" t="str">
        <f t="shared" si="1"/>
        <v>{website:'http://www.pvtc.ca', annual_cost:'$100 - $300', clubName:'Parkway Valley Tennis Club', address:'', lights:'TRUE', courts:'4', city:'Toronto', latitude:'43.75465025', longitude:'-79.31857675', surface:'Coated', reviews:[{membership:'Waitlist', annual_cost:'$100 - $300' }]},</v>
      </c>
    </row>
    <row r="40" spans="1:16" x14ac:dyDescent="0.2">
      <c r="A40" t="s">
        <v>255</v>
      </c>
      <c r="B40" t="s">
        <v>434</v>
      </c>
      <c r="C40" t="s">
        <v>751</v>
      </c>
      <c r="D40" t="s">
        <v>435</v>
      </c>
      <c r="F40" t="b">
        <v>1</v>
      </c>
      <c r="G40">
        <v>2</v>
      </c>
      <c r="H40" t="s">
        <v>530</v>
      </c>
      <c r="I40" t="s">
        <v>525</v>
      </c>
      <c r="J40" t="s">
        <v>526</v>
      </c>
      <c r="K40" s="8" t="s">
        <v>685</v>
      </c>
      <c r="L40" s="8" t="s">
        <v>686</v>
      </c>
      <c r="M40" t="s">
        <v>532</v>
      </c>
      <c r="N40" t="s">
        <v>581</v>
      </c>
      <c r="O40" t="str">
        <f t="shared" si="0"/>
        <v>$0 - $100</v>
      </c>
      <c r="P40" t="str">
        <f t="shared" si="1"/>
        <v>{website:'http://www.pvtc.ca', annual_cost:'$0 - $100', clubName:'Parkway Valley Tennis Club', address:'', lights:'TRUE', courts:'2', city:'Toronto', latitude:'43.75037038', longitude:'-79.33898719', surface:'Coated', reviews:[{membership:'Waitlist', annual_cost:'$0 - $100' }]},</v>
      </c>
    </row>
    <row r="41" spans="1:16" x14ac:dyDescent="0.2">
      <c r="A41" t="s">
        <v>205</v>
      </c>
      <c r="B41" t="s">
        <v>483</v>
      </c>
      <c r="C41" t="s">
        <v>752</v>
      </c>
      <c r="D41" t="s">
        <v>484</v>
      </c>
      <c r="F41" t="b">
        <v>1</v>
      </c>
      <c r="G41">
        <v>4</v>
      </c>
      <c r="H41" t="s">
        <v>419</v>
      </c>
      <c r="I41" t="s">
        <v>525</v>
      </c>
      <c r="J41" t="s">
        <v>526</v>
      </c>
      <c r="K41" s="8" t="s">
        <v>663</v>
      </c>
      <c r="L41" s="8" t="s">
        <v>664</v>
      </c>
      <c r="M41" t="s">
        <v>536</v>
      </c>
      <c r="N41" t="s">
        <v>570</v>
      </c>
      <c r="O41" t="str">
        <f t="shared" si="0"/>
        <v>$100 - $300</v>
      </c>
      <c r="P41" t="str">
        <f t="shared" si="1"/>
        <v>{website:'http://www.pinepointtennis.com', annual_cost:'$100 - $300', clubName:'Pine Point Tennis Club', address:'', lights:'TRUE', courts:'4', city:'Toronto', latitude:'43.71261212', longitude:'-79.5436765', surface:'Clay', reviews:[{membership:'Open', annual_cost:'$100 - $300' }]},</v>
      </c>
    </row>
    <row r="42" spans="1:16" x14ac:dyDescent="0.2">
      <c r="A42" t="s">
        <v>77</v>
      </c>
      <c r="B42" t="s">
        <v>438</v>
      </c>
      <c r="C42" t="s">
        <v>752</v>
      </c>
      <c r="D42" t="s">
        <v>439</v>
      </c>
      <c r="F42" t="b">
        <v>1</v>
      </c>
      <c r="G42">
        <v>4</v>
      </c>
      <c r="H42" t="s">
        <v>419</v>
      </c>
      <c r="I42" t="s">
        <v>525</v>
      </c>
      <c r="J42" t="s">
        <v>526</v>
      </c>
      <c r="K42" s="8" t="s">
        <v>615</v>
      </c>
      <c r="L42" s="8" t="s">
        <v>616</v>
      </c>
      <c r="M42" t="s">
        <v>532</v>
      </c>
      <c r="N42" t="s">
        <v>545</v>
      </c>
      <c r="O42" t="str">
        <f t="shared" si="0"/>
        <v>$100 - $300</v>
      </c>
      <c r="P42" t="str">
        <f t="shared" si="1"/>
        <v>{website:'http://www.pleasantviewtennis.com', annual_cost:'$100 - $300', clubName:'Pleasantview Tennis Club', address:'', lights:'TRUE', courts:'4', city:'Toronto', latitude:'43.78371774', longitude:'-79.3293701', surface:'Coated', reviews:[{membership:'Open', annual_cost:'$100 - $300' }]},</v>
      </c>
    </row>
    <row r="43" spans="1:16" x14ac:dyDescent="0.2">
      <c r="A43" t="s">
        <v>226</v>
      </c>
      <c r="B43" t="s">
        <v>491</v>
      </c>
      <c r="C43" t="s">
        <v>751</v>
      </c>
      <c r="D43" t="s">
        <v>492</v>
      </c>
      <c r="F43" t="b">
        <v>1</v>
      </c>
      <c r="G43">
        <v>4</v>
      </c>
      <c r="H43" t="s">
        <v>419</v>
      </c>
      <c r="I43" t="s">
        <v>525</v>
      </c>
      <c r="J43" t="s">
        <v>526</v>
      </c>
      <c r="K43" s="8">
        <v>43.681395999999999</v>
      </c>
      <c r="L43" s="8">
        <v>-79.287537</v>
      </c>
      <c r="M43" t="s">
        <v>532</v>
      </c>
      <c r="N43" t="e">
        <v>#N/A</v>
      </c>
      <c r="O43" t="str">
        <f t="shared" si="0"/>
        <v>$0 - $100</v>
      </c>
      <c r="P43" t="str">
        <f t="shared" si="1"/>
        <v>{website:'http://www.sbtennis.org', annual_cost:'$0 - $100', clubName:'Scarborough Bluffs Tennis Club', address:'', lights:'TRUE', courts:'4', city:'Toronto', latitude:'43.681396', longitude:'-79.287537', surface:'Coated', reviews:[{membership:'Open', annual_cost:'$0 - $100' }]},</v>
      </c>
    </row>
    <row r="44" spans="1:16" x14ac:dyDescent="0.2">
      <c r="A44" t="s">
        <v>156</v>
      </c>
      <c r="B44" t="s">
        <v>463</v>
      </c>
      <c r="C44" t="s">
        <v>752</v>
      </c>
      <c r="D44" t="s">
        <v>464</v>
      </c>
      <c r="F44" t="s">
        <v>15</v>
      </c>
      <c r="G44">
        <v>5</v>
      </c>
      <c r="H44" t="s">
        <v>419</v>
      </c>
      <c r="I44" t="s">
        <v>525</v>
      </c>
      <c r="J44" t="s">
        <v>526</v>
      </c>
      <c r="K44" s="8">
        <v>43.681395999999999</v>
      </c>
      <c r="L44" s="8">
        <v>-79.287537</v>
      </c>
      <c r="M44" t="s">
        <v>532</v>
      </c>
      <c r="N44" t="e">
        <v>#N/A</v>
      </c>
      <c r="O44" t="str">
        <f t="shared" si="0"/>
        <v>$100 - $300</v>
      </c>
      <c r="P44" t="str">
        <f t="shared" si="1"/>
        <v>{website:'http://www.swtc.ca', annual_cost:'$100 - $300', clubName:'Scarborough Winter Tennis Club', address:'', lights:'Yes', courts:'5', city:'Toronto', latitude:'43.681396', longitude:'-79.287537', surface:'Coated', reviews:[{membership:'Open', annual_cost:'$100 - $300' }]},</v>
      </c>
    </row>
    <row r="45" spans="1:16" x14ac:dyDescent="0.2">
      <c r="A45" t="s">
        <v>232</v>
      </c>
      <c r="B45" t="s">
        <v>740</v>
      </c>
      <c r="C45" t="s">
        <v>751</v>
      </c>
      <c r="D45" t="s">
        <v>495</v>
      </c>
      <c r="F45" t="b">
        <v>1</v>
      </c>
      <c r="G45">
        <v>4</v>
      </c>
      <c r="H45" t="s">
        <v>419</v>
      </c>
      <c r="I45" t="s">
        <v>525</v>
      </c>
      <c r="J45" t="s">
        <v>526</v>
      </c>
      <c r="K45" s="8" t="s">
        <v>673</v>
      </c>
      <c r="L45" s="8" t="s">
        <v>674</v>
      </c>
      <c r="M45" t="s">
        <v>532</v>
      </c>
      <c r="N45" t="s">
        <v>575</v>
      </c>
      <c r="O45" t="str">
        <f t="shared" si="0"/>
        <v>$0 - $100</v>
      </c>
      <c r="P45" t="str">
        <f t="shared" si="1"/>
        <v>{website:'https://senecahilltennisclub.com/', annual_cost:'$0 - $100', clubName:'Seneca Hill Tennis Club', address:'', lights:'TRUE', courts:'4', city:'Toronto', latitude:'43.79104936', longitude:'-79.35245229', surface:'Coated', reviews:[{membership:'Open', annual_cost:'$0 - $100' }]},</v>
      </c>
    </row>
    <row r="46" spans="1:16" x14ac:dyDescent="0.2">
      <c r="A46" t="s">
        <v>234</v>
      </c>
      <c r="B46" t="s">
        <v>741</v>
      </c>
      <c r="C46" t="s">
        <v>751</v>
      </c>
      <c r="D46" t="s">
        <v>497</v>
      </c>
      <c r="F46" t="b">
        <v>1</v>
      </c>
      <c r="G46">
        <v>3</v>
      </c>
      <c r="H46" t="s">
        <v>419</v>
      </c>
      <c r="I46" t="s">
        <v>525</v>
      </c>
      <c r="J46" t="s">
        <v>526</v>
      </c>
      <c r="K46" s="8" t="s">
        <v>675</v>
      </c>
      <c r="L46" s="8" t="s">
        <v>676</v>
      </c>
      <c r="M46" t="s">
        <v>532</v>
      </c>
      <c r="N46" t="s">
        <v>576</v>
      </c>
      <c r="O46" t="str">
        <f t="shared" si="0"/>
        <v>$0 - $100</v>
      </c>
      <c r="P46" t="str">
        <f t="shared" si="1"/>
        <v>{website:'https://sevenoakstennis.com/', annual_cost:'$0 - $100', clubName:'Seven Oaks Tennis Club', address:'', lights:'TRUE', courts:'3', city:'Toronto', latitude:'43.78812802', longitude:'-79.21050726', surface:'Coated', reviews:[{membership:'Open', annual_cost:'$0 - $100' }]},</v>
      </c>
    </row>
    <row r="47" spans="1:16" x14ac:dyDescent="0.2">
      <c r="A47" t="s">
        <v>236</v>
      </c>
      <c r="B47" t="s">
        <v>742</v>
      </c>
      <c r="C47" t="s">
        <v>751</v>
      </c>
      <c r="D47" t="s">
        <v>498</v>
      </c>
      <c r="F47" t="b">
        <v>1</v>
      </c>
      <c r="G47">
        <v>3</v>
      </c>
      <c r="H47" t="s">
        <v>419</v>
      </c>
      <c r="I47" t="s">
        <v>525</v>
      </c>
      <c r="J47" t="s">
        <v>526</v>
      </c>
      <c r="K47" s="8" t="s">
        <v>677</v>
      </c>
      <c r="L47" s="8" t="s">
        <v>678</v>
      </c>
      <c r="M47" t="s">
        <v>548</v>
      </c>
      <c r="N47" t="s">
        <v>577</v>
      </c>
      <c r="O47" t="str">
        <f t="shared" si="0"/>
        <v>$0 - $100</v>
      </c>
      <c r="P47" t="str">
        <f t="shared" si="1"/>
        <v>{website:'http://www.silvercreektennisclub.ca/', annual_cost:'$0 - $100', clubName:'Silver Creek Seniors Tennis Club', address:'', lights:'TRUE', courts:'3', city:'Toronto', latitude:'43.68209369', longitude:'-79.54507528', surface:'Asphalt', reviews:[{membership:'Open', annual_cost:'$0 - $100' }]},</v>
      </c>
    </row>
    <row r="48" spans="1:16" x14ac:dyDescent="0.2">
      <c r="A48" t="s">
        <v>239</v>
      </c>
      <c r="B48" t="s">
        <v>496</v>
      </c>
      <c r="C48" t="s">
        <v>752</v>
      </c>
      <c r="D48" t="s">
        <v>499</v>
      </c>
      <c r="F48" t="b">
        <v>1</v>
      </c>
      <c r="G48">
        <v>7</v>
      </c>
      <c r="H48" t="s">
        <v>530</v>
      </c>
      <c r="I48" t="s">
        <v>525</v>
      </c>
      <c r="J48" t="s">
        <v>526</v>
      </c>
      <c r="K48" s="8" t="s">
        <v>679</v>
      </c>
      <c r="L48" s="8" t="s">
        <v>680</v>
      </c>
      <c r="M48" t="s">
        <v>532</v>
      </c>
      <c r="N48" t="s">
        <v>578</v>
      </c>
      <c r="O48" t="str">
        <f t="shared" si="0"/>
        <v>$100 - $300</v>
      </c>
      <c r="P48" t="str">
        <f t="shared" si="1"/>
        <v>{website:'http://www.winstonchurchilltennis.ca', annual_cost:'$100 - $300', clubName:'Sir Winston Churchill Tennis Club', address:'', lights:'TRUE', courts:'7', city:'Toronto', latitude:'43.68389191', longitude:'-79.40880188', surface:'Coated', reviews:[{membership:'Waitlist', annual_cost:'$100 - $300' }]},</v>
      </c>
    </row>
    <row r="49" spans="1:16" x14ac:dyDescent="0.2">
      <c r="A49" t="s">
        <v>245</v>
      </c>
      <c r="B49" t="s">
        <v>500</v>
      </c>
      <c r="C49" t="s">
        <v>751</v>
      </c>
      <c r="D49" t="s">
        <v>501</v>
      </c>
      <c r="F49" t="b">
        <v>1</v>
      </c>
      <c r="G49">
        <v>4</v>
      </c>
      <c r="H49" t="s">
        <v>419</v>
      </c>
      <c r="I49" t="s">
        <v>525</v>
      </c>
      <c r="J49" t="s">
        <v>526</v>
      </c>
      <c r="K49" s="8" t="s">
        <v>681</v>
      </c>
      <c r="L49" s="8" t="s">
        <v>682</v>
      </c>
      <c r="M49" t="s">
        <v>532</v>
      </c>
      <c r="N49" t="s">
        <v>579</v>
      </c>
      <c r="O49" t="str">
        <f t="shared" si="0"/>
        <v>$0 - $100</v>
      </c>
      <c r="P49" t="str">
        <f t="shared" si="1"/>
        <v>{website:'http://www.stephenleacock-tennis.ca', annual_cost:'$0 - $100', clubName:'Stephen Leacock Tennis Club', address:'', lights:'TRUE', courts:'4', city:'Toronto', latitude:'43.78739564', longitude:'-79.30172608', surface:'Coated', reviews:[{membership:'Open', annual_cost:'$0 - $100' }]},</v>
      </c>
    </row>
    <row r="50" spans="1:16" x14ac:dyDescent="0.2">
      <c r="A50" t="s">
        <v>253</v>
      </c>
      <c r="B50" t="s">
        <v>746</v>
      </c>
      <c r="C50" t="s">
        <v>752</v>
      </c>
      <c r="D50" t="s">
        <v>744</v>
      </c>
      <c r="F50" t="b">
        <v>1</v>
      </c>
      <c r="G50">
        <v>4</v>
      </c>
      <c r="H50" t="s">
        <v>419</v>
      </c>
      <c r="I50" t="s">
        <v>525</v>
      </c>
      <c r="J50" t="s">
        <v>526</v>
      </c>
      <c r="K50" s="7">
        <v>43.790877999999999</v>
      </c>
      <c r="L50" s="8">
        <v>-79.198486000000003</v>
      </c>
      <c r="M50" t="s">
        <v>532</v>
      </c>
      <c r="N50" t="e">
        <v>#N/A</v>
      </c>
      <c r="O50" t="str">
        <f t="shared" si="0"/>
        <v>$100 - $300</v>
      </c>
      <c r="P50" t="str">
        <f t="shared" si="1"/>
        <v>{website:'https://tamheather.ca/', annual_cost:'$100 - $300', clubName:'Tam Heather', address:'', lights:'TRUE', courts:'4', city:'Toronto', latitude:'43.790878', longitude:'-79.198486', surface:'Coated', reviews:[{membership:'Open', annual_cost:'$100 - $300' }]},</v>
      </c>
    </row>
    <row r="51" spans="1:16" ht="21" x14ac:dyDescent="0.25">
      <c r="A51" t="s">
        <v>49</v>
      </c>
      <c r="B51" s="14" t="s">
        <v>732</v>
      </c>
      <c r="C51" s="17" t="s">
        <v>753</v>
      </c>
      <c r="D51" t="s">
        <v>734</v>
      </c>
      <c r="F51" t="b">
        <v>1</v>
      </c>
      <c r="G51">
        <v>6</v>
      </c>
      <c r="H51" t="s">
        <v>419</v>
      </c>
      <c r="I51" t="s">
        <v>525</v>
      </c>
      <c r="J51" t="s">
        <v>526</v>
      </c>
      <c r="K51" s="8" t="s">
        <v>605</v>
      </c>
      <c r="L51" s="8" t="s">
        <v>606</v>
      </c>
      <c r="M51" t="s">
        <v>532</v>
      </c>
      <c r="N51" t="s">
        <v>540</v>
      </c>
      <c r="O51" t="str">
        <f t="shared" si="0"/>
        <v>$300 - $1000</v>
      </c>
      <c r="P51" t="str">
        <f t="shared" si="1"/>
        <v>{website:'http://www.donmillstennisclub.com', annual_cost:'$300 - $1000', clubName:'The Don Mills Tennis Club', address:'', lights:'TRUE', courts:'6', city:'Toronto', latitude:'43.74688475', longitude:'-79.350482', surface:'Coated', reviews:[{membership:'Open', annual_cost:'$300 - $1000' }]},</v>
      </c>
    </row>
    <row r="52" spans="1:16" x14ac:dyDescent="0.2">
      <c r="A52" t="s">
        <v>216</v>
      </c>
      <c r="B52" t="s">
        <v>487</v>
      </c>
      <c r="C52" t="s">
        <v>752</v>
      </c>
      <c r="D52" t="s">
        <v>488</v>
      </c>
      <c r="F52" t="b">
        <v>0</v>
      </c>
      <c r="G52">
        <v>8</v>
      </c>
      <c r="H52" t="s">
        <v>530</v>
      </c>
      <c r="I52" t="s">
        <v>525</v>
      </c>
      <c r="J52" t="s">
        <v>526</v>
      </c>
      <c r="K52" s="8" t="s">
        <v>667</v>
      </c>
      <c r="L52" s="8" t="s">
        <v>668</v>
      </c>
      <c r="M52" t="s">
        <v>532</v>
      </c>
      <c r="N52" t="s">
        <v>572</v>
      </c>
      <c r="O52" t="str">
        <f t="shared" si="0"/>
        <v>$100 - $300</v>
      </c>
      <c r="P52" t="str">
        <f t="shared" si="1"/>
        <v>{website:'http://www.rosedaletennis.com', annual_cost:'$100 - $300', clubName:'The Rosedale Tennis Club', address:'', lights:'FALSE', courts:'8', city:'Toronto', latitude:'43.68336863', longitude:'-79.37869472', surface:'Coated', reviews:[{membership:'Waitlist', annual_cost:'$100 - $300' }]},</v>
      </c>
    </row>
    <row r="53" spans="1:16" x14ac:dyDescent="0.2">
      <c r="A53" t="s">
        <v>220</v>
      </c>
      <c r="B53" t="s">
        <v>489</v>
      </c>
      <c r="C53" t="s">
        <v>751</v>
      </c>
      <c r="D53" t="s">
        <v>490</v>
      </c>
      <c r="F53" t="b">
        <v>1</v>
      </c>
      <c r="G53">
        <v>3</v>
      </c>
      <c r="H53" t="s">
        <v>530</v>
      </c>
      <c r="I53" t="s">
        <v>525</v>
      </c>
      <c r="J53" t="s">
        <v>526</v>
      </c>
      <c r="K53" s="8" t="s">
        <v>669</v>
      </c>
      <c r="L53" s="8" t="s">
        <v>670</v>
      </c>
      <c r="M53" t="s">
        <v>532</v>
      </c>
      <c r="N53" t="s">
        <v>573</v>
      </c>
      <c r="O53" t="str">
        <f t="shared" si="0"/>
        <v>$0 - $100</v>
      </c>
      <c r="P53" t="str">
        <f t="shared" si="1"/>
        <v>{website:'http://www.rosethorntennis.com', annual_cost:'$0 - $100', clubName:'The Rosethorn Tennis Club', address:'', lights:'TRUE', courts:'3', city:'Toronto', latitude:'43.65842435', longitude:'-79.53885664', surface:'Coated', reviews:[{membership:'Waitlist', annual_cost:'$0 - $100' }]},</v>
      </c>
    </row>
    <row r="54" spans="1:16" x14ac:dyDescent="0.2">
      <c r="A54" t="s">
        <v>213</v>
      </c>
      <c r="B54" t="s">
        <v>485</v>
      </c>
      <c r="C54" t="s">
        <v>752</v>
      </c>
      <c r="D54" t="s">
        <v>486</v>
      </c>
      <c r="F54" t="b">
        <v>1</v>
      </c>
      <c r="G54">
        <v>4</v>
      </c>
      <c r="H54" t="s">
        <v>530</v>
      </c>
      <c r="I54" t="s">
        <v>525</v>
      </c>
      <c r="J54" t="s">
        <v>526</v>
      </c>
      <c r="K54" s="8" t="s">
        <v>665</v>
      </c>
      <c r="L54" s="8" t="s">
        <v>666</v>
      </c>
      <c r="M54" t="s">
        <v>532</v>
      </c>
      <c r="N54" t="s">
        <v>571</v>
      </c>
      <c r="O54" t="str">
        <f t="shared" si="0"/>
        <v>$100 - $300</v>
      </c>
      <c r="P54" t="str">
        <f t="shared" si="1"/>
        <v>{website:'http://www.swanseatennis.com', annual_cost:'$100 - $300', clubName:'The Swansea Tennis Club', address:'', lights:'TRUE', courts:'4', city:'Toronto', latitude:'43.64468087', longitude:'-79.47368631', surface:'Coated', reviews:[{membership:'Waitlist', annual_cost:'$100 - $300' }]},</v>
      </c>
    </row>
    <row r="55" spans="1:16" x14ac:dyDescent="0.2">
      <c r="A55" t="s">
        <v>254</v>
      </c>
      <c r="B55" t="s">
        <v>743</v>
      </c>
      <c r="C55" t="s">
        <v>751</v>
      </c>
      <c r="D55" t="s">
        <v>502</v>
      </c>
      <c r="F55" t="b">
        <v>1</v>
      </c>
      <c r="G55">
        <v>3</v>
      </c>
      <c r="H55" t="s">
        <v>419</v>
      </c>
      <c r="I55" t="s">
        <v>525</v>
      </c>
      <c r="J55" t="s">
        <v>526</v>
      </c>
      <c r="K55" s="8" t="s">
        <v>683</v>
      </c>
      <c r="L55" s="8" t="s">
        <v>684</v>
      </c>
      <c r="M55" t="s">
        <v>532</v>
      </c>
      <c r="N55" t="s">
        <v>580</v>
      </c>
      <c r="O55" t="str">
        <f t="shared" si="0"/>
        <v>$0 - $100</v>
      </c>
      <c r="P55" t="str">
        <f t="shared" si="1"/>
        <v>{website:'https://www.scarboroughtennis.com/thomson-park', annual_cost:'$0 - $100', clubName:'Thomson Park Tennis Club', address:'', lights:'TRUE', courts:'3', city:'Toronto', latitude:'43.75602336', longitude:'-79.2546493', surface:'Coated', reviews:[{membership:'Open', annual_cost:'$0 - $100' }]},</v>
      </c>
    </row>
    <row r="56" spans="1:16" x14ac:dyDescent="0.2">
      <c r="A56" t="s">
        <v>163</v>
      </c>
      <c r="B56" t="s">
        <v>467</v>
      </c>
      <c r="C56" t="s">
        <v>752</v>
      </c>
      <c r="D56" t="s">
        <v>468</v>
      </c>
      <c r="F56" t="b">
        <v>1</v>
      </c>
      <c r="G56">
        <v>6</v>
      </c>
      <c r="H56" t="s">
        <v>419</v>
      </c>
      <c r="I56" t="s">
        <v>525</v>
      </c>
      <c r="J56" t="s">
        <v>526</v>
      </c>
      <c r="K56" s="8" t="s">
        <v>643</v>
      </c>
      <c r="L56" s="8" t="s">
        <v>644</v>
      </c>
      <c r="M56" t="s">
        <v>532</v>
      </c>
      <c r="N56" t="s">
        <v>560</v>
      </c>
      <c r="O56" t="str">
        <f t="shared" si="0"/>
        <v>$100 - $300</v>
      </c>
      <c r="P56" t="str">
        <f t="shared" si="1"/>
        <v>{website:'http://www.tptc.ca', annual_cost:'$100 - $300', clubName:'Thorncliffe Park Tennis Club', address:'', lights:'TRUE', courts:'6', city:'Toronto', latitude:'43.70293604', longitude:'-79.34929962', surface:'Coated', reviews:[{membership:'Open', annual_cost:'$100 - $300' }]},</v>
      </c>
    </row>
    <row r="57" spans="1:16" x14ac:dyDescent="0.2">
      <c r="A57" t="s">
        <v>259</v>
      </c>
      <c r="B57" t="s">
        <v>505</v>
      </c>
      <c r="C57" t="s">
        <v>752</v>
      </c>
      <c r="D57" t="s">
        <v>506</v>
      </c>
      <c r="F57" t="b">
        <v>1</v>
      </c>
      <c r="G57">
        <v>4</v>
      </c>
      <c r="H57" t="s">
        <v>419</v>
      </c>
      <c r="I57" t="s">
        <v>525</v>
      </c>
      <c r="J57" t="s">
        <v>526</v>
      </c>
      <c r="K57" s="8" t="s">
        <v>689</v>
      </c>
      <c r="L57" s="8" t="s">
        <v>690</v>
      </c>
      <c r="M57" t="s">
        <v>532</v>
      </c>
      <c r="N57" t="s">
        <v>583</v>
      </c>
      <c r="O57" t="str">
        <f t="shared" si="0"/>
        <v>$100 - $300</v>
      </c>
      <c r="P57" t="str">
        <f t="shared" si="1"/>
        <v>{website:'http://www.tournamentpark.com', annual_cost:'$100 - $300', clubName:'Tournament Park Tennis Club', address:'', lights:'TRUE', courts:'4', city:'Toronto', latitude:'43.7511488', longitude:'-79.39991418', surface:'Coated', reviews:[{membership:'Open', annual_cost:'$100 - $300' }]},</v>
      </c>
    </row>
    <row r="58" spans="1:16" x14ac:dyDescent="0.2">
      <c r="A58" t="s">
        <v>288</v>
      </c>
      <c r="B58" t="s">
        <v>522</v>
      </c>
      <c r="C58" t="s">
        <v>752</v>
      </c>
      <c r="D58" t="s">
        <v>523</v>
      </c>
      <c r="F58" t="b">
        <v>1</v>
      </c>
      <c r="G58">
        <v>5</v>
      </c>
      <c r="H58" t="s">
        <v>530</v>
      </c>
      <c r="I58" t="s">
        <v>525</v>
      </c>
      <c r="J58" t="s">
        <v>526</v>
      </c>
      <c r="K58" s="8" t="s">
        <v>707</v>
      </c>
      <c r="L58" s="8" t="s">
        <v>708</v>
      </c>
      <c r="M58" t="s">
        <v>532</v>
      </c>
      <c r="N58" t="s">
        <v>592</v>
      </c>
      <c r="O58" t="str">
        <f t="shared" si="0"/>
        <v>$100 - $300</v>
      </c>
      <c r="P58" t="str">
        <f t="shared" si="1"/>
        <v>{website:'http://www.valleytennisclub.com', annual_cost:'$100 - $300', clubName:'Valley Tennis Club', address:'', lights:'TRUE', courts:'5', city:'Toronto', latitude:'43.73967306', longitude:'-79.40534608', surface:'Coated', reviews:[{membership:'Waitlist', annual_cost:'$100 - $300' }]},</v>
      </c>
    </row>
    <row r="59" spans="1:16" x14ac:dyDescent="0.2">
      <c r="A59" t="s">
        <v>265</v>
      </c>
      <c r="B59" t="s">
        <v>509</v>
      </c>
      <c r="C59" t="s">
        <v>752</v>
      </c>
      <c r="D59" t="s">
        <v>510</v>
      </c>
      <c r="F59" t="b">
        <v>1</v>
      </c>
      <c r="G59">
        <v>4</v>
      </c>
      <c r="H59" t="s">
        <v>419</v>
      </c>
      <c r="I59" t="s">
        <v>525</v>
      </c>
      <c r="J59" t="s">
        <v>526</v>
      </c>
      <c r="K59" s="8" t="s">
        <v>693</v>
      </c>
      <c r="L59" s="8" t="s">
        <v>694</v>
      </c>
      <c r="M59" t="s">
        <v>532</v>
      </c>
      <c r="N59" t="s">
        <v>585</v>
      </c>
      <c r="O59" t="str">
        <f t="shared" si="0"/>
        <v>$100 - $300</v>
      </c>
      <c r="P59" t="str">
        <f t="shared" si="1"/>
        <v>{website:'http://www.viewmounttennis.com', annual_cost:'$100 - $300', clubName:'Viewmount Park Tennis Club', address:'', lights:'TRUE', courts:'4', city:'Toronto', latitude:'43.70753823', longitude:'-79.43700745', surface:'Coated', reviews:[{membership:'Open', annual_cost:'$100 - $300' }]},</v>
      </c>
    </row>
    <row r="60" spans="1:16" x14ac:dyDescent="0.2">
      <c r="A60" t="s">
        <v>268</v>
      </c>
      <c r="B60" t="s">
        <v>511</v>
      </c>
      <c r="C60" t="s">
        <v>752</v>
      </c>
      <c r="D60" t="s">
        <v>512</v>
      </c>
      <c r="F60" t="b">
        <v>1</v>
      </c>
      <c r="G60">
        <v>5</v>
      </c>
      <c r="H60" t="s">
        <v>530</v>
      </c>
      <c r="I60" t="s">
        <v>525</v>
      </c>
      <c r="J60" t="s">
        <v>526</v>
      </c>
      <c r="K60" s="8" t="s">
        <v>695</v>
      </c>
      <c r="L60" s="8" t="s">
        <v>696</v>
      </c>
      <c r="M60" t="s">
        <v>532</v>
      </c>
      <c r="N60" t="s">
        <v>586</v>
      </c>
      <c r="O60" t="str">
        <f t="shared" si="0"/>
        <v>$100 - $300</v>
      </c>
      <c r="P60" t="str">
        <f t="shared" si="1"/>
        <v>{website:'http://www.wanlesstennis.com', annual_cost:'$100 - $300', clubName:'Wanless Park Tennis Club', address:'', lights:'TRUE', courts:'5', city:'Toronto', latitude:'43.72913182', longitude:'-79.3932826', surface:'Coated', reviews:[{membership:'Waitlist', annual_cost:'$100 - $300' }]},</v>
      </c>
    </row>
    <row r="61" spans="1:16" x14ac:dyDescent="0.2">
      <c r="A61" t="s">
        <v>275</v>
      </c>
      <c r="B61" t="s">
        <v>747</v>
      </c>
      <c r="C61" t="s">
        <v>751</v>
      </c>
      <c r="D61" t="s">
        <v>515</v>
      </c>
      <c r="F61" t="b">
        <v>1</v>
      </c>
      <c r="G61">
        <v>3</v>
      </c>
      <c r="H61" t="s">
        <v>530</v>
      </c>
      <c r="I61" t="s">
        <v>525</v>
      </c>
      <c r="J61" t="s">
        <v>526</v>
      </c>
      <c r="K61" s="8" t="s">
        <v>699</v>
      </c>
      <c r="L61" s="8" t="s">
        <v>700</v>
      </c>
      <c r="M61" t="s">
        <v>532</v>
      </c>
      <c r="N61" t="s">
        <v>588</v>
      </c>
      <c r="O61" t="str">
        <f t="shared" si="0"/>
        <v>$0 - $100</v>
      </c>
      <c r="P61" t="str">
        <f t="shared" si="1"/>
        <v>{website:'https://www.wrtctennis.com/', annual_cost:'$0 - $100', clubName:'West Rouge Tennis Club', address:'', lights:'TRUE', courts:'3', city:'Toronto', latitude:'43.79254947', longitude:'-79.1260191', surface:'Coated', reviews:[{membership:'Waitlist', annual_cost:'$0 - $100' }]},</v>
      </c>
    </row>
    <row r="62" spans="1:16" x14ac:dyDescent="0.2">
      <c r="A62" t="s">
        <v>285</v>
      </c>
      <c r="B62" t="s">
        <v>520</v>
      </c>
      <c r="C62" t="s">
        <v>751</v>
      </c>
      <c r="D62" t="s">
        <v>521</v>
      </c>
      <c r="F62" t="b">
        <v>1</v>
      </c>
      <c r="G62">
        <v>3</v>
      </c>
      <c r="H62" t="s">
        <v>419</v>
      </c>
      <c r="I62" t="s">
        <v>525</v>
      </c>
      <c r="J62" t="s">
        <v>526</v>
      </c>
      <c r="K62" s="8" t="s">
        <v>705</v>
      </c>
      <c r="L62" s="8" t="s">
        <v>706</v>
      </c>
      <c r="M62" t="s">
        <v>532</v>
      </c>
      <c r="N62" t="s">
        <v>591</v>
      </c>
      <c r="O62" t="str">
        <f t="shared" si="0"/>
        <v>$0 - $100</v>
      </c>
      <c r="P62" t="str">
        <f t="shared" si="1"/>
        <v>{website:'http://www.wwtc.sprinterweb.net', annual_cost:'$0 - $100', clubName:'Wishing Well Tennis Club', address:'', lights:'TRUE', courts:'3', city:'Toronto', latitude:'43.76992939', longitude:'-79.317182', surface:'Coated', reviews:[{membership:'Open', annual_cost:'$0 - $100' }]},</v>
      </c>
    </row>
    <row r="63" spans="1:16" x14ac:dyDescent="0.2">
      <c r="A63" t="s">
        <v>134</v>
      </c>
      <c r="B63" t="s">
        <v>737</v>
      </c>
      <c r="C63" t="s">
        <v>752</v>
      </c>
      <c r="D63" t="s">
        <v>458</v>
      </c>
      <c r="F63" t="b">
        <v>1</v>
      </c>
      <c r="G63">
        <v>4</v>
      </c>
      <c r="H63" t="s">
        <v>530</v>
      </c>
      <c r="I63" t="s">
        <v>525</v>
      </c>
      <c r="J63" t="s">
        <v>526</v>
      </c>
      <c r="K63" s="8" t="s">
        <v>637</v>
      </c>
      <c r="L63" s="8" t="s">
        <v>638</v>
      </c>
      <c r="M63" t="s">
        <v>532</v>
      </c>
      <c r="N63" t="s">
        <v>557</v>
      </c>
      <c r="O63" t="str">
        <f t="shared" si="0"/>
        <v>$100 - $300</v>
      </c>
      <c r="P63" t="str">
        <f t="shared" si="1"/>
        <v>{website:'https://wychwoodtennisclub.wildapricot.org/', annual_cost:'$100 - $300', clubName:'Wychwood Tennis Club', address:'', lights:'TRUE', courts:'4', city:'Toronto', latitude:'43.67600872', longitude:'-79.42386171', surface:'Coated', reviews:[{membership:'Waitlist', annual_cost:'$100 - $300' }]},</v>
      </c>
    </row>
    <row r="64" spans="1:16" x14ac:dyDescent="0.2">
      <c r="A64" t="s">
        <v>197</v>
      </c>
      <c r="B64" t="s">
        <v>481</v>
      </c>
      <c r="C64" t="s">
        <v>752</v>
      </c>
      <c r="D64" t="s">
        <v>482</v>
      </c>
      <c r="F64" t="b">
        <v>1</v>
      </c>
      <c r="G64">
        <v>4</v>
      </c>
      <c r="H64" t="s">
        <v>530</v>
      </c>
      <c r="I64" t="s">
        <v>525</v>
      </c>
      <c r="J64" t="s">
        <v>526</v>
      </c>
      <c r="K64" s="8" t="s">
        <v>661</v>
      </c>
      <c r="L64" s="8" t="s">
        <v>662</v>
      </c>
      <c r="M64" t="s">
        <v>532</v>
      </c>
      <c r="N64" t="s">
        <v>569</v>
      </c>
      <c r="O64" t="str">
        <f t="shared" si="0"/>
        <v>$100 - $300</v>
      </c>
      <c r="P64" t="str">
        <f t="shared" si="1"/>
        <v>{website:'http://www.oldmilltennis.com', annual_cost:'$100 - $300', clubName:'York Old Mill Tennis Club', address:'', lights:'TRUE', courts:'4', city:'Toronto', latitude:'43.65111594', longitude:'-79.49046919', surface:'Coated', reviews:[{membership:'Waitlist', annual_cost:'$100 - $300' }]},</v>
      </c>
    </row>
    <row r="65" spans="1:16" x14ac:dyDescent="0.2">
      <c r="A65" t="s">
        <v>279</v>
      </c>
      <c r="B65" t="s">
        <v>516</v>
      </c>
      <c r="C65" t="s">
        <v>752</v>
      </c>
      <c r="D65" t="s">
        <v>517</v>
      </c>
      <c r="F65" t="b">
        <v>1</v>
      </c>
      <c r="G65">
        <v>4</v>
      </c>
      <c r="H65" t="s">
        <v>419</v>
      </c>
      <c r="I65" t="s">
        <v>525</v>
      </c>
      <c r="J65" t="s">
        <v>526</v>
      </c>
      <c r="K65" s="8" t="s">
        <v>701</v>
      </c>
      <c r="L65" s="8" t="s">
        <v>702</v>
      </c>
      <c r="M65" t="s">
        <v>532</v>
      </c>
      <c r="N65" t="s">
        <v>589</v>
      </c>
      <c r="O65" t="str">
        <f t="shared" si="0"/>
        <v>$100 - $300</v>
      </c>
      <c r="P65" t="str">
        <f t="shared" si="1"/>
        <v>{website:'http://www.ywtc.ca', annual_cost:'$100 - $300', clubName:'York Weston Lions Tennis Club', address:'', lights:'TRUE', courts:'4', city:'Toronto', latitude:'43.69772494', longitude:'-79.51842254', surface:'Coated', reviews:[{membership:'Open', annual_cost:'$100 - $300' }]},</v>
      </c>
    </row>
  </sheetData>
  <autoFilter ref="A1:N40" xr:uid="{AEA9805C-9400-974E-B938-9B9A65416C5E}">
    <sortState xmlns:xlrd2="http://schemas.microsoft.com/office/spreadsheetml/2017/richdata2" ref="A2:N78">
      <sortCondition ref="D1:D7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407C-A8EE-A249-B2FC-269F5133B9E8}">
  <dimension ref="A1:A22"/>
  <sheetViews>
    <sheetView workbookViewId="0"/>
  </sheetViews>
  <sheetFormatPr baseColWidth="10" defaultRowHeight="16" x14ac:dyDescent="0.2"/>
  <sheetData>
    <row r="1" spans="1:1" ht="21" x14ac:dyDescent="0.25">
      <c r="A1" s="9" t="s">
        <v>709</v>
      </c>
    </row>
    <row r="2" spans="1:1" ht="21" x14ac:dyDescent="0.25">
      <c r="A2" s="9" t="s">
        <v>710</v>
      </c>
    </row>
    <row r="3" spans="1:1" ht="21" x14ac:dyDescent="0.25">
      <c r="A3" s="9" t="s">
        <v>711</v>
      </c>
    </row>
    <row r="4" spans="1:1" ht="21" x14ac:dyDescent="0.25">
      <c r="A4" s="9" t="s">
        <v>712</v>
      </c>
    </row>
    <row r="5" spans="1:1" ht="21" x14ac:dyDescent="0.25">
      <c r="A5" s="9" t="s">
        <v>713</v>
      </c>
    </row>
    <row r="6" spans="1:1" ht="21" x14ac:dyDescent="0.25">
      <c r="A6" s="10" t="s">
        <v>714</v>
      </c>
    </row>
    <row r="7" spans="1:1" ht="21" x14ac:dyDescent="0.25">
      <c r="A7" s="9" t="s">
        <v>715</v>
      </c>
    </row>
    <row r="8" spans="1:1" ht="21" x14ac:dyDescent="0.25">
      <c r="A8" s="9" t="s">
        <v>716</v>
      </c>
    </row>
    <row r="9" spans="1:1" ht="21" x14ac:dyDescent="0.25">
      <c r="A9" s="11" t="s">
        <v>717</v>
      </c>
    </row>
    <row r="10" spans="1:1" ht="21" x14ac:dyDescent="0.25">
      <c r="A10" s="9" t="s">
        <v>718</v>
      </c>
    </row>
    <row r="11" spans="1:1" ht="21" x14ac:dyDescent="0.25">
      <c r="A11" s="10" t="s">
        <v>714</v>
      </c>
    </row>
    <row r="12" spans="1:1" ht="21" x14ac:dyDescent="0.25">
      <c r="A12" s="9" t="s">
        <v>719</v>
      </c>
    </row>
    <row r="13" spans="1:1" ht="21" x14ac:dyDescent="0.25">
      <c r="A13" s="9" t="s">
        <v>720</v>
      </c>
    </row>
    <row r="14" spans="1:1" ht="21" x14ac:dyDescent="0.25">
      <c r="A14" s="11" t="s">
        <v>717</v>
      </c>
    </row>
    <row r="15" spans="1:1" ht="21" x14ac:dyDescent="0.25">
      <c r="A15" s="9" t="s">
        <v>721</v>
      </c>
    </row>
    <row r="16" spans="1:1" ht="21" x14ac:dyDescent="0.25">
      <c r="A16" s="10" t="s">
        <v>714</v>
      </c>
    </row>
    <row r="17" spans="1:1" ht="21" x14ac:dyDescent="0.25">
      <c r="A17" s="9" t="s">
        <v>722</v>
      </c>
    </row>
    <row r="18" spans="1:1" ht="21" x14ac:dyDescent="0.25">
      <c r="A18" s="9" t="s">
        <v>716</v>
      </c>
    </row>
    <row r="19" spans="1:1" ht="21" x14ac:dyDescent="0.25">
      <c r="A19" s="11" t="s">
        <v>717</v>
      </c>
    </row>
    <row r="20" spans="1:1" ht="21" x14ac:dyDescent="0.25">
      <c r="A20" s="9" t="s">
        <v>723</v>
      </c>
    </row>
    <row r="21" spans="1:1" ht="21" x14ac:dyDescent="0.25">
      <c r="A21" s="9" t="s">
        <v>724</v>
      </c>
    </row>
    <row r="22" spans="1:1" ht="21" x14ac:dyDescent="0.25">
      <c r="A22" s="9" t="s">
        <v>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Hargrave</dc:creator>
  <cp:lastModifiedBy>Tyler Hargrave</cp:lastModifiedBy>
  <dcterms:created xsi:type="dcterms:W3CDTF">2022-06-12T23:56:30Z</dcterms:created>
  <dcterms:modified xsi:type="dcterms:W3CDTF">2022-08-05T02:07:12Z</dcterms:modified>
</cp:coreProperties>
</file>