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/Desktop/Data Analytics Boot Camp/Excel/Module 1/"/>
    </mc:Choice>
  </mc:AlternateContent>
  <xr:revisionPtr revIDLastSave="0" documentId="13_ncr:1_{92C3DC81-250D-3842-8E49-0F81A2FA5B86}" xr6:coauthVersionLast="47" xr6:coauthVersionMax="47" xr10:uidLastSave="{00000000-0000-0000-0000-000000000000}"/>
  <bookViews>
    <workbookView xWindow="29180" yWindow="-1800" windowWidth="32720" windowHeight="20500" activeTab="11" xr2:uid="{00000000-000D-0000-FFFF-FFFF00000000}"/>
  </bookViews>
  <sheets>
    <sheet name="Kickstarter" sheetId="1" r:id="rId1"/>
    <sheet name="Histogram" sheetId="14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  <sheet name="Successful Tabletop Games" sheetId="11" r:id="rId10"/>
    <sheet name="Failed Tabletop Games" sheetId="12" r:id="rId11"/>
    <sheet name="Stats - Tabletop Games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Kickstarter!$D$2:$D$4119</definedName>
    <definedName name="_xlchart.v1.10" hidden="1">Kickstarter!$E$1</definedName>
    <definedName name="_xlchart.v1.11" hidden="1">Kickstarter!$E$2:$E$4119</definedName>
    <definedName name="_xlchart.v1.12" hidden="1">Kickstarter!$D$1</definedName>
    <definedName name="_xlchart.v1.13" hidden="1">Kickstarter!$D$2:$D$4119</definedName>
    <definedName name="_xlchart.v1.14" hidden="1">Kickstarter!$E$1</definedName>
    <definedName name="_xlchart.v1.15" hidden="1">Kickstarter!$E$2:$E$4119</definedName>
    <definedName name="_xlchart.v1.16" hidden="1">Kickstarter!$D$1</definedName>
    <definedName name="_xlchart.v1.17" hidden="1">Kickstarter!$D$2:$D$4119</definedName>
    <definedName name="_xlchart.v1.18" hidden="1">Kickstarter!$E$1</definedName>
    <definedName name="_xlchart.v1.19" hidden="1">Kickstarter!$E$2:$E$4119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  <definedName name="_xlchart.v1.8" hidden="1">Kickstarter!$D$1</definedName>
    <definedName name="_xlchart.v1.9" hidden="1">Kickstarter!$D$2:$D$4119</definedName>
  </definedNames>
  <calcPr calcId="191029"/>
  <pivotCaches>
    <pivotCache cacheId="13" r:id="rId13"/>
    <pivotCache cacheId="3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9" l="1"/>
  <c r="B13" i="9"/>
  <c r="B12" i="9"/>
  <c r="B11" i="9"/>
  <c r="B10" i="9"/>
  <c r="C14" i="9"/>
  <c r="C12" i="9"/>
  <c r="C13" i="9"/>
  <c r="C11" i="9"/>
  <c r="C6" i="9"/>
  <c r="C5" i="9"/>
  <c r="C4" i="9"/>
  <c r="B7" i="9"/>
  <c r="B6" i="9"/>
  <c r="B5" i="9"/>
  <c r="B4" i="9"/>
  <c r="C6" i="13"/>
  <c r="C5" i="13"/>
  <c r="C3" i="13"/>
  <c r="C2" i="13"/>
  <c r="B6" i="13"/>
  <c r="B5" i="13"/>
  <c r="B3" i="13"/>
  <c r="B2" i="13"/>
  <c r="C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<sst xmlns="http://schemas.openxmlformats.org/spreadsheetml/2006/main" count="38785" uniqueCount="8401">
  <si>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</si>
  <si>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</si>
  <si>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</si>
  <si>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</si>
  <si>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</si>
  <si>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</si>
  <si>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</si>
  <si>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</si>
  <si>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</si>
  <si>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</si>
  <si>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</si>
  <si>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</si>
  <si>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</si>
  <si>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</si>
  <si>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</si>
  <si>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</si>
  <si>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</si>
  <si>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</si>
  <si>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</si>
  <si>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</si>
  <si>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</si>
  <si>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</si>
  <si>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</si>
  <si>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</si>
  <si>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</si>
  <si>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</si>
  <si>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</si>
  <si>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</si>
  <si>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</si>
  <si>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</si>
  <si>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</si>
  <si>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</si>
  <si>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</si>
  <si>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</si>
  <si>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</si>
  <si>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</si>
  <si>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</si>
  <si>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</si>
  <si>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</si>
  <si>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</si>
  <si>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</si>
  <si>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</si>
  <si>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</si>
  <si>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</si>
  <si>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</si>
  <si>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</si>
  <si>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</si>
  <si>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</si>
  <si>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</si>
  <si>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</si>
  <si>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</si>
  <si>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</si>
  <si>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</si>
  <si>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</si>
  <si>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</si>
  <si>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</si>
  <si>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</si>
  <si>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</si>
  <si>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</si>
  <si>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</si>
  <si>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</si>
  <si>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</si>
  <si>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</si>
  <si>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</si>
  <si>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</si>
  <si>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</si>
  <si>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</si>
  <si>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</si>
  <si>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</si>
  <si>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</si>
  <si>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</si>
  <si>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</si>
  <si>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</si>
  <si>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</si>
  <si>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</si>
  <si>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</si>
  <si>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</si>
  <si>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</si>
  <si>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</si>
  <si>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</si>
  <si>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</si>
  <si>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</si>
  <si>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</si>
  <si>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</si>
  <si>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</si>
  <si>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</si>
  <si>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</si>
  <si>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</si>
  <si>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</si>
  <si>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</si>
  <si>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</si>
  <si>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</si>
  <si>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</si>
  <si>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</si>
  <si>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</si>
  <si>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</si>
  <si>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</si>
  <si>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</si>
  <si>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</si>
  <si>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</si>
  <si>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</si>
  <si>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</si>
  <si>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</si>
  <si>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</si>
  <si>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</si>
  <si>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</si>
  <si>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</si>
  <si>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</si>
  <si>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</si>
  <si>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</si>
  <si>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</si>
  <si>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</si>
  <si>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</si>
  <si>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</si>
  <si>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</si>
  <si>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</si>
  <si>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</si>
  <si>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</si>
  <si>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</si>
  <si>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</si>
  <si>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</si>
  <si>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</si>
  <si>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</si>
  <si>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</si>
  <si>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</si>
  <si>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</si>
  <si>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</si>
  <si>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</si>
  <si>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</si>
  <si>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</si>
  <si>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</si>
  <si>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</si>
  <si>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</si>
  <si>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</si>
  <si>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</si>
  <si>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</si>
  <si>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</si>
  <si>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</si>
  <si>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</si>
  <si>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</si>
  <si>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</si>
  <si>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</si>
  <si>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</si>
  <si>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</si>
  <si>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</si>
  <si>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</si>
  <si>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</si>
  <si>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</si>
  <si>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</si>
  <si>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</si>
  <si>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</si>
  <si>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</si>
  <si>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</si>
  <si>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</si>
  <si>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</si>
  <si>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</si>
  <si>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</si>
  <si>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</si>
  <si>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</si>
  <si>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</si>
  <si>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</si>
  <si>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</si>
  <si>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</si>
  <si>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</si>
  <si>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</si>
  <si>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</si>
  <si>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</si>
  <si>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</si>
  <si>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</si>
  <si>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</si>
  <si>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</si>
  <si>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</si>
  <si>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</si>
  <si>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</si>
  <si>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</si>
  <si>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</si>
  <si>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</si>
  <si>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</si>
  <si>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</si>
  <si>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</si>
  <si>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</si>
  <si>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</si>
  <si>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</si>
  <si>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</si>
  <si>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</si>
  <si>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</si>
  <si>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</si>
  <si>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</si>
  <si>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</si>
  <si>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</si>
  <si>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</si>
  <si>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</si>
  <si>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</si>
  <si>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</si>
  <si>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</si>
  <si>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</si>
  <si>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</si>
  <si>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</si>
  <si>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</si>
  <si>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</si>
  <si>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</si>
  <si>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</si>
  <si>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</si>
  <si>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</si>
  <si>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</si>
  <si>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</si>
  <si>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</si>
  <si>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</si>
  <si>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</si>
  <si>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</si>
  <si>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</si>
  <si>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</si>
  <si>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</si>
  <si>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</si>
  <si>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</si>
  <si>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</si>
  <si>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</si>
  <si>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</si>
  <si>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</si>
  <si>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</si>
  <si>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</si>
  <si>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</si>
  <si>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</si>
  <si>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</si>
  <si>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</si>
  <si>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</si>
  <si>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</si>
  <si>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</si>
  <si>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</si>
  <si>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</si>
  <si>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</si>
  <si>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</si>
  <si>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</si>
  <si>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</si>
  <si>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</si>
  <si>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</si>
  <si>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</si>
  <si>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</si>
  <si>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</si>
  <si>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</si>
  <si>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</si>
  <si>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</si>
  <si>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</si>
  <si>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</si>
  <si>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</si>
  <si>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</si>
  <si>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</si>
  <si>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</si>
  <si>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</si>
  <si>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</si>
  <si>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</si>
  <si>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</si>
  <si>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</si>
  <si>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</si>
  <si>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</si>
  <si>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</si>
  <si>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</si>
  <si>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</si>
  <si>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</si>
  <si>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</si>
  <si>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</si>
  <si>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</si>
  <si>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</si>
  <si>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</si>
  <si>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</si>
  <si>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</si>
  <si>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</si>
  <si>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</si>
  <si>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</si>
  <si>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</si>
  <si>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</si>
  <si>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</si>
  <si>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</si>
  <si>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</si>
  <si>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</si>
  <si>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</si>
  <si>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</si>
  <si>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</si>
  <si>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</si>
  <si>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</si>
  <si>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</si>
  <si>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</si>
  <si>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</si>
  <si>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</si>
  <si>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</si>
  <si>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</si>
  <si>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</si>
  <si>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</si>
  <si>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</si>
  <si>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</si>
  <si>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</si>
  <si>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</si>
  <si>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</si>
  <si>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</si>
  <si>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</si>
  <si>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</si>
  <si>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</si>
  <si>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</si>
  <si>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</si>
  <si>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</si>
  <si>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</si>
  <si>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</si>
  <si>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</si>
  <si>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</si>
  <si>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</si>
  <si>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</si>
  <si>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</si>
  <si>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</si>
  <si>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</si>
  <si>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</si>
  <si>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</si>
  <si>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</si>
  <si>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</si>
  <si>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</si>
  <si>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</si>
  <si>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</si>
  <si>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</si>
  <si>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</si>
  <si>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</si>
  <si>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</si>
  <si>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</si>
  <si>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</si>
  <si>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</si>
  <si>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</si>
  <si>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</si>
  <si>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</si>
  <si>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</si>
  <si>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</si>
  <si>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</si>
  <si>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</si>
  <si>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</si>
  <si>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</si>
  <si>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</si>
  <si>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</si>
  <si>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</si>
  <si>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</si>
  <si>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</si>
  <si>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</si>
  <si>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</si>
  <si>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</si>
  <si>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</si>
  <si>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</si>
  <si>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</si>
  <si>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</si>
  <si>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</si>
  <si>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</si>
  <si>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</si>
  <si>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</si>
  <si>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</si>
  <si>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</si>
  <si>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</si>
  <si>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</si>
  <si>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</si>
  <si>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</si>
  <si>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</si>
  <si>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</si>
  <si>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</si>
  <si>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</si>
  <si>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</si>
  <si>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</si>
  <si>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</si>
  <si>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</si>
  <si>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</si>
  <si>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</si>
  <si>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</si>
  <si>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</si>
  <si>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</si>
  <si>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</si>
  <si>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</si>
  <si>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</si>
  <si>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</si>
  <si>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</si>
  <si>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</si>
  <si>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</si>
  <si>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</si>
  <si>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</si>
  <si>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</si>
  <si>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</si>
  <si>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</si>
  <si>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</si>
  <si>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</si>
  <si>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</si>
  <si>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</si>
  <si>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</si>
  <si>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</si>
  <si>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</si>
  <si>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</si>
  <si>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</si>
  <si>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</si>
  <si>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</si>
  <si>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</si>
  <si>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</si>
  <si>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</si>
  <si>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</si>
  <si>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</si>
  <si>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</si>
  <si>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</si>
  <si>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</si>
  <si>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</si>
  <si>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</si>
  <si>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</si>
  <si>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</si>
  <si>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</si>
  <si>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</si>
  <si>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</si>
  <si>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</si>
  <si>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</si>
  <si>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</si>
  <si>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</si>
  <si>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</si>
  <si>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</si>
  <si>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</si>
  <si>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</si>
  <si>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</si>
  <si>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</si>
  <si>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</si>
  <si>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</si>
  <si>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</si>
  <si>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</si>
  <si>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</si>
  <si>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</si>
  <si>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</si>
  <si>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</si>
  <si>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</si>
  <si>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</si>
  <si>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</si>
  <si>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</si>
  <si>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</si>
  <si>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</si>
  <si>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</si>
  <si>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</si>
  <si>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</si>
  <si>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</si>
  <si>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</si>
  <si>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</si>
  <si>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</si>
  <si>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</si>
  <si>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</si>
  <si>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</si>
  <si>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</si>
  <si>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</si>
  <si>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</si>
  <si>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</si>
  <si>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</si>
  <si>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</si>
  <si>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</si>
  <si>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</si>
  <si>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</si>
  <si>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</si>
  <si>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</si>
  <si>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</si>
  <si>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</si>
  <si>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</si>
  <si>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</si>
  <si>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</si>
  <si>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</si>
  <si>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</si>
  <si>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</si>
  <si>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</si>
  <si>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</si>
  <si>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</si>
  <si>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</si>
  <si>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</si>
  <si>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</si>
  <si>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</si>
  <si>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</si>
  <si>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</si>
  <si>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</si>
  <si>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</si>
  <si>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</si>
  <si>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</si>
  <si>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</si>
  <si>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</si>
  <si>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</si>
  <si>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</si>
  <si>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</si>
  <si>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</si>
  <si>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</si>
  <si>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</si>
  <si>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</si>
  <si>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</si>
  <si>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</si>
  <si>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</si>
  <si>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</si>
  <si>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</si>
  <si>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</si>
  <si>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</si>
  <si>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</si>
  <si>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</si>
  <si>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</si>
  <si>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</si>
  <si>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</si>
  <si>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</si>
  <si>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</si>
  <si>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</si>
  <si>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</si>
  <si>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</si>
  <si>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</si>
  <si>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</si>
  <si>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</si>
  <si>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</si>
  <si>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</si>
  <si>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</si>
  <si>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</si>
  <si>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</si>
  <si>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</si>
  <si>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</si>
  <si>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</si>
  <si>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</si>
  <si>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</si>
  <si>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</si>
  <si>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</si>
  <si>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</si>
  <si>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</si>
  <si>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</si>
  <si>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</si>
  <si>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</si>
  <si>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</si>
  <si>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</si>
  <si>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</si>
  <si>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</si>
  <si>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</si>
  <si>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</si>
  <si>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</si>
  <si>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</si>
  <si>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</si>
  <si>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</si>
  <si>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</si>
  <si>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</si>
  <si>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</si>
  <si>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</si>
  <si>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</si>
  <si>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</si>
  <si>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</si>
  <si>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</si>
  <si>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</si>
  <si>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</si>
  <si>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</si>
  <si>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</si>
  <si>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</si>
  <si>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</si>
  <si>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</si>
  <si>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</si>
  <si>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</si>
  <si>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</si>
  <si>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</si>
  <si>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</si>
  <si>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</si>
  <si>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</si>
  <si>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</si>
  <si>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</si>
  <si>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</si>
  <si>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</si>
  <si>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</si>
  <si>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</si>
  <si>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</si>
  <si>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</si>
  <si>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</si>
  <si>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</si>
  <si>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</si>
  <si>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</si>
  <si>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</si>
  <si>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</si>
  <si>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</si>
  <si>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</si>
  <si>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</si>
  <si>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</si>
  <si>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</si>
  <si>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</si>
  <si>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</si>
  <si>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</si>
  <si>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</si>
  <si>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</si>
  <si>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</si>
  <si>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</si>
  <si>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</si>
  <si>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</si>
  <si>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</si>
  <si>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</si>
  <si>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</si>
  <si>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</si>
  <si>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</si>
  <si>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</si>
  <si>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</si>
  <si>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</si>
  <si>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</si>
  <si>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</si>
  <si>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</si>
  <si>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</si>
  <si>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</si>
  <si>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</si>
  <si>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</si>
  <si>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</si>
  <si>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</si>
  <si>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</si>
  <si>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</si>
  <si>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</si>
  <si>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</si>
  <si>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</si>
  <si>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</si>
  <si>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</si>
  <si>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</si>
  <si>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</si>
  <si>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</si>
  <si>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</si>
  <si>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</si>
  <si>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</si>
  <si>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</si>
  <si>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</si>
  <si>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</si>
  <si>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</si>
  <si>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</si>
  <si>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</si>
  <si>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</si>
  <si>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</si>
  <si>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</si>
  <si>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</si>
  <si>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</si>
  <si>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</si>
  <si>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</si>
  <si>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</si>
  <si>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</si>
  <si>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</si>
  <si>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</si>
  <si>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</si>
  <si>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</si>
  <si>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</si>
  <si>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</si>
  <si>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</si>
  <si>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</si>
  <si>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</si>
  <si>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</si>
  <si>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</si>
  <si>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</si>
  <si>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</si>
  <si>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</si>
  <si>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</si>
  <si>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</si>
  <si>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</si>
  <si>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</si>
  <si>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</si>
  <si>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</si>
  <si>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</si>
  <si>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</si>
  <si>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</si>
  <si>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</si>
  <si>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</si>
  <si>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</si>
  <si>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</si>
  <si>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</si>
  <si>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</si>
  <si>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</si>
  <si>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</si>
  <si>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</si>
  <si>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</si>
  <si>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</si>
  <si>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</si>
  <si>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</si>
  <si>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</si>
  <si>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</si>
  <si>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</si>
  <si>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</si>
  <si>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</si>
  <si>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</si>
  <si>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</si>
  <si>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</si>
  <si>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</si>
  <si>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</si>
  <si>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</si>
  <si>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</si>
  <si>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</si>
  <si>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</si>
  <si>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</si>
  <si>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</si>
  <si>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</si>
  <si>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</si>
  <si>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</si>
  <si>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</si>
  <si>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</si>
  <si>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</si>
  <si>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</si>
  <si>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</si>
  <si>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</si>
  <si>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</si>
  <si>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</si>
  <si>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</si>
  <si>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</si>
  <si>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</si>
  <si>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</si>
  <si>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</si>
  <si>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</si>
  <si>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</si>
  <si>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</si>
  <si>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</si>
  <si>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</si>
  <si>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</si>
  <si>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</si>
  <si>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</si>
  <si>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</si>
  <si>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</si>
  <si>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</si>
  <si>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</si>
  <si>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</si>
  <si>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</si>
  <si>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</si>
  <si>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</si>
  <si>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</si>
  <si>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</si>
  <si>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</si>
  <si>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</si>
  <si>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</si>
  <si>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</si>
  <si>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</si>
  <si>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</si>
  <si>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</si>
  <si>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</si>
  <si>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</si>
  <si>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</si>
  <si>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</si>
  <si>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</si>
  <si>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</si>
  <si>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</si>
  <si>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</si>
  <si>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</si>
  <si>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</si>
  <si>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</si>
  <si>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</si>
  <si>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</si>
  <si>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</si>
  <si>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</si>
  <si>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</si>
  <si>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</si>
  <si>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</si>
  <si>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</si>
  <si>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</si>
  <si>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</si>
  <si>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</si>
  <si>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</si>
  <si>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</si>
  <si>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</si>
  <si>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</si>
  <si>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</si>
  <si>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</si>
  <si>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</si>
  <si>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</si>
  <si>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</si>
  <si>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</si>
  <si>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</si>
  <si>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</si>
  <si>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</si>
  <si>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</si>
  <si>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</si>
  <si>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</si>
  <si>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</si>
  <si>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</si>
  <si>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</si>
  <si>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</si>
  <si>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</si>
  <si>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</si>
  <si>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</si>
  <si>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</si>
  <si>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</si>
  <si>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</si>
  <si>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</si>
  <si>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</si>
  <si>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</si>
  <si>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</si>
  <si>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</si>
  <si>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</si>
  <si>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</si>
  <si>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</si>
  <si>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</si>
  <si>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</si>
  <si>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</si>
  <si>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</si>
  <si>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</si>
  <si>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</si>
  <si>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</si>
  <si>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</si>
  <si>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</si>
  <si>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</si>
  <si>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</si>
  <si>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</si>
  <si>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</si>
  <si>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</si>
  <si>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</si>
  <si>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</si>
  <si>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</si>
  <si>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</si>
  <si>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</si>
  <si>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</si>
  <si>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</si>
  <si>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</si>
  <si>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</si>
  <si>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</si>
  <si>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</si>
  <si>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</si>
  <si>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</si>
  <si>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</si>
  <si>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</si>
  <si>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</si>
  <si>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</si>
  <si>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</si>
  <si>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</si>
  <si>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</si>
  <si>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</si>
  <si>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</si>
  <si>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</si>
  <si>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</si>
  <si>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</si>
  <si>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</si>
  <si>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</si>
  <si>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</si>
  <si>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</si>
  <si>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</si>
  <si>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</si>
  <si>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</si>
  <si>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</si>
  <si>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</si>
  <si>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</si>
  <si>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</si>
  <si>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</si>
  <si>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</si>
  <si>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</si>
  <si>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</si>
  <si>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</si>
  <si>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</si>
  <si>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</si>
  <si>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</si>
  <si>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</si>
  <si>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</si>
  <si>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</si>
  <si>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</si>
  <si>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</si>
  <si>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</si>
  <si>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</si>
  <si>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</si>
  <si>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</si>
  <si>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</si>
  <si>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</si>
  <si>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</si>
  <si>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</si>
  <si>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</si>
  <si>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</si>
  <si>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</si>
  <si>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</si>
  <si>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</si>
  <si>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</si>
  <si>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</si>
  <si>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</si>
  <si>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</si>
  <si>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</si>
  <si>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</si>
  <si>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</si>
  <si>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</si>
  <si>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</si>
  <si>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</si>
  <si>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</si>
  <si>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</si>
  <si>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</si>
  <si>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</si>
  <si>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</si>
  <si>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</si>
  <si>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</si>
  <si>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</si>
  <si>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</si>
  <si>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</si>
  <si>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</si>
  <si>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</si>
  <si>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</si>
  <si>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</si>
  <si>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</si>
  <si>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</si>
  <si>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</si>
  <si>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</si>
  <si>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</si>
  <si>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</si>
  <si>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</si>
  <si>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</si>
  <si>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</si>
  <si>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</si>
  <si>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</si>
  <si>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</si>
  <si>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</si>
  <si>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</si>
  <si>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</si>
  <si>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</si>
  <si>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</si>
  <si>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</si>
  <si>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</si>
  <si>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</si>
  <si>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</si>
  <si>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</si>
  <si>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</si>
  <si>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</si>
  <si>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</si>
  <si>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</si>
  <si>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</si>
  <si>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</si>
  <si>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</si>
  <si>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</si>
  <si>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</si>
  <si>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</si>
  <si>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</si>
  <si>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</si>
  <si>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</si>
  <si>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</si>
  <si>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</si>
  <si>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</si>
  <si>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</si>
  <si>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</si>
  <si>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</si>
  <si>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</si>
  <si>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</si>
  <si>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</si>
  <si>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</si>
  <si>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</si>
  <si>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</si>
  <si>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</si>
  <si>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</si>
  <si>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</si>
  <si>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</si>
  <si>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</si>
  <si>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</si>
  <si>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</si>
  <si>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</si>
  <si>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</si>
  <si>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</si>
  <si>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</si>
  <si>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</si>
  <si>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</si>
  <si>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</si>
  <si>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</si>
  <si>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</si>
  <si>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</si>
  <si>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</si>
  <si>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</si>
  <si>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</si>
  <si>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</si>
  <si>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</si>
  <si>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</si>
  <si>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</si>
  <si>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</si>
  <si>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</si>
  <si>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</si>
  <si>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</si>
  <si>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</si>
  <si>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</si>
  <si>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</si>
  <si>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</si>
  <si>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</si>
  <si>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</si>
  <si>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</si>
  <si>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</si>
  <si>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</si>
  <si>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</si>
  <si>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</si>
  <si>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</si>
  <si>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</si>
  <si>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</si>
  <si>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</si>
  <si>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</si>
  <si>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</si>
  <si>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</si>
  <si>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</si>
  <si>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</si>
  <si>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</si>
  <si>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</si>
  <si>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</si>
  <si>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</si>
  <si>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</si>
  <si>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</si>
  <si>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</si>
  <si>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</si>
  <si>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</si>
  <si>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</si>
  <si>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</si>
  <si>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</si>
  <si>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</si>
  <si>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</si>
  <si>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</si>
  <si>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</si>
  <si>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</si>
  <si>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</si>
  <si>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</si>
  <si>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</si>
  <si>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</si>
  <si>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</si>
  <si>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</si>
  <si>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</si>
  <si>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</si>
  <si>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</si>
  <si>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</si>
  <si>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</si>
  <si>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</si>
  <si>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</si>
  <si>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</si>
  <si>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</si>
  <si>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</si>
  <si>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</si>
  <si>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</si>
  <si>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</si>
  <si>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</si>
  <si>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</si>
  <si>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</si>
  <si>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</si>
  <si>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</si>
  <si>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</si>
  <si>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</si>
  <si>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</si>
  <si>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</si>
  <si>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</si>
  <si>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</si>
  <si>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</si>
  <si>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</si>
  <si>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</si>
  <si>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</si>
  <si>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</si>
  <si>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</si>
  <si>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</si>
  <si>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</si>
  <si>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</si>
  <si>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</si>
  <si>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</si>
  <si>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</si>
  <si>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</si>
  <si>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</si>
  <si>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</si>
  <si>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</si>
  <si>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</si>
  <si>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</si>
  <si>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</si>
  <si>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</si>
  <si>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</si>
  <si>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</si>
  <si>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</si>
  <si>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</si>
  <si>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</si>
  <si>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</si>
  <si>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</si>
  <si>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</si>
  <si>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</si>
  <si>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</si>
  <si>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</si>
  <si>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</si>
  <si>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</si>
  <si>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</si>
  <si>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</si>
  <si>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</si>
  <si>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</si>
  <si>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</si>
  <si>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</si>
  <si>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</si>
  <si>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</si>
  <si>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</si>
  <si>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</si>
  <si>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</si>
  <si>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</si>
  <si>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</si>
  <si>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</si>
  <si>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</si>
  <si>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</si>
  <si>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</si>
  <si>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</si>
  <si>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</si>
  <si>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</si>
  <si>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</si>
  <si>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</si>
  <si>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</si>
  <si>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</si>
  <si>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</si>
  <si>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</si>
  <si>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</si>
  <si>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</si>
  <si>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</si>
  <si>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</si>
  <si>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</si>
  <si>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</si>
  <si>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</si>
  <si>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</si>
  <si>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</si>
  <si>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</si>
  <si>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</si>
  <si>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</si>
  <si>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</si>
  <si>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</si>
  <si>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</si>
  <si>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</si>
  <si>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</si>
  <si>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</si>
  <si>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</si>
  <si>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</si>
  <si>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</si>
  <si>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</si>
  <si>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</si>
  <si>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</si>
  <si>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</si>
  <si>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</si>
  <si>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</si>
  <si>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</si>
  <si>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</si>
  <si>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</si>
  <si>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</si>
  <si>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</si>
  <si>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</si>
  <si>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</si>
  <si>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</si>
  <si>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</si>
  <si>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</si>
  <si>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</si>
  <si>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</si>
  <si>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</si>
  <si>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</si>
  <si>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</si>
  <si>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</si>
  <si>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</si>
  <si>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</si>
  <si>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</si>
  <si>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</si>
  <si>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</si>
  <si>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</si>
  <si>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</si>
  <si>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</si>
  <si>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</si>
  <si>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</si>
  <si>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</si>
  <si>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</si>
  <si>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</si>
  <si>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</si>
  <si>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</si>
  <si>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</si>
  <si>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</si>
  <si>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</si>
  <si>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</si>
  <si>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</si>
  <si>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</si>
  <si>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</si>
  <si>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</si>
  <si>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</si>
  <si>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</si>
  <si>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</si>
  <si>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</si>
  <si>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</si>
  <si>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</si>
  <si>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</si>
  <si>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</si>
  <si>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</si>
  <si>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</si>
  <si>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</si>
  <si>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</si>
  <si>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</si>
  <si>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</si>
  <si>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</si>
  <si>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</si>
  <si>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</si>
  <si>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</si>
  <si>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</si>
  <si>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</si>
  <si>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</si>
  <si>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</si>
  <si>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</si>
  <si>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</si>
  <si>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</si>
  <si>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</si>
  <si>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</si>
  <si>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</si>
  <si>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</si>
  <si>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</si>
  <si>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</si>
  <si>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</si>
  <si>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</si>
  <si>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</si>
  <si>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</si>
  <si>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</si>
  <si>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</si>
  <si>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</si>
  <si>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</si>
  <si>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</si>
  <si>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</si>
  <si>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</si>
  <si>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</si>
  <si>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</si>
  <si>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</si>
  <si>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</si>
  <si>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</si>
  <si>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</si>
  <si>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</si>
  <si>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</si>
  <si>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</si>
  <si>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</si>
  <si>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</si>
  <si>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</si>
  <si>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</si>
  <si>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</si>
  <si>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</si>
  <si>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</si>
  <si>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</si>
  <si>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</si>
  <si>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</si>
  <si>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</si>
  <si>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</si>
  <si>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</si>
  <si>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</si>
  <si>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</si>
  <si>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</si>
  <si>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</si>
  <si>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</si>
  <si>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</si>
  <si>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</si>
  <si>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</si>
  <si>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</si>
  <si>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</si>
  <si>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</si>
  <si>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</si>
  <si>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</si>
  <si>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</si>
  <si>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</si>
  <si>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</si>
  <si>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</si>
  <si>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</si>
  <si>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</si>
  <si>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</si>
  <si>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</si>
  <si>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</si>
  <si>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</si>
  <si>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</si>
  <si>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</si>
  <si>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</si>
  <si>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</si>
  <si>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</si>
  <si>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</si>
  <si>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</si>
  <si>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</si>
  <si>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</si>
  <si>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</si>
  <si>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</si>
  <si>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</si>
  <si>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</si>
  <si>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</si>
  <si>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</si>
  <si>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</si>
  <si>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</si>
  <si>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</si>
  <si>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</si>
  <si>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</si>
  <si>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</si>
  <si>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</si>
  <si>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</si>
  <si>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</si>
  <si>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</si>
  <si>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</si>
  <si>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</si>
  <si>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</si>
  <si>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</si>
  <si>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</si>
  <si>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</si>
  <si>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</si>
  <si>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</si>
  <si>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</si>
  <si>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</si>
  <si>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</si>
  <si>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</si>
  <si>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</si>
  <si>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</si>
  <si>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</si>
  <si>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</si>
  <si>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</si>
  <si>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</si>
  <si>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</si>
  <si>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</si>
  <si>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</si>
  <si>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</si>
  <si>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</si>
  <si>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</si>
  <si>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</si>
  <si>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</si>
  <si>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</si>
  <si>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</si>
  <si>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</si>
  <si>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</si>
  <si>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</si>
  <si>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</si>
  <si>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</si>
  <si>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</si>
  <si>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</si>
  <si>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</si>
  <si>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</si>
  <si>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</si>
  <si>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</si>
  <si>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</si>
  <si>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</si>
  <si>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</si>
  <si>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</si>
  <si>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</si>
  <si>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</si>
  <si>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</si>
  <si>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</si>
  <si>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</si>
  <si>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</si>
  <si>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</si>
  <si>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</si>
  <si>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</si>
  <si>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</si>
  <si>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</si>
  <si>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</si>
  <si>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</si>
  <si>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</si>
  <si>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</si>
  <si>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</si>
  <si>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</si>
  <si>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</si>
  <si>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</si>
  <si>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</si>
  <si>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</si>
  <si>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</si>
  <si>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</si>
  <si>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</si>
  <si>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</si>
  <si>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</si>
  <si>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</si>
  <si>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</si>
  <si>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</si>
  <si>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</si>
  <si>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</si>
  <si>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</si>
  <si>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</si>
  <si>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</si>
  <si>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</si>
  <si>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</si>
  <si>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</si>
  <si>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</si>
  <si>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</si>
  <si>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</si>
  <si>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</si>
  <si>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</si>
  <si>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</si>
  <si>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</si>
  <si>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</si>
  <si>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</si>
  <si>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</si>
  <si>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</si>
  <si>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</si>
  <si>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</si>
  <si>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</si>
  <si>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</si>
  <si>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</si>
  <si>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</si>
  <si>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</si>
  <si>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</si>
  <si>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</si>
  <si>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</si>
  <si>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</si>
  <si>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</si>
  <si>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</si>
  <si>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</si>
  <si>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</si>
  <si>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</si>
  <si>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</si>
  <si>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</si>
  <si>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</si>
  <si>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</si>
  <si>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</si>
  <si>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</si>
  <si>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</si>
  <si>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</si>
  <si>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</si>
  <si>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</si>
  <si>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</si>
  <si>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</si>
  <si>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</si>
  <si>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</si>
  <si>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</si>
  <si>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</si>
  <si>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</si>
  <si>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</si>
  <si>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</si>
  <si>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</si>
  <si>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</si>
  <si>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</si>
  <si>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</si>
  <si>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</si>
  <si>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</si>
  <si>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</si>
  <si>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</si>
  <si>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</si>
  <si>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</si>
  <si>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</si>
  <si>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</si>
  <si>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</si>
  <si>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</si>
  <si>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</si>
  <si>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</si>
  <si>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</si>
  <si>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</si>
  <si>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</si>
  <si>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</si>
  <si>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</si>
  <si>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</si>
  <si>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</si>
  <si>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</si>
  <si>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</si>
  <si>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</si>
  <si>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</si>
  <si>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</si>
  <si>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</si>
  <si>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</si>
  <si>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</si>
  <si>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</si>
  <si>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</si>
  <si>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</si>
  <si>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</si>
  <si>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</si>
  <si>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</si>
  <si>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</si>
  <si>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</si>
  <si>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</si>
  <si>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</si>
  <si>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</si>
  <si>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</si>
  <si>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</si>
  <si>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</si>
  <si>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</si>
  <si>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</si>
  <si>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</si>
  <si>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</si>
  <si>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</si>
  <si>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</si>
  <si>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</si>
  <si>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</si>
  <si>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</si>
  <si>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</si>
  <si>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</si>
  <si>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</si>
  <si>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</si>
  <si>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</si>
  <si>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</si>
  <si>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</si>
  <si>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</si>
  <si>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</si>
  <si>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</si>
  <si>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</si>
  <si>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</si>
  <si>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</si>
  <si>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</si>
  <si>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</si>
  <si>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</si>
  <si>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</si>
  <si>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</si>
  <si>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</si>
  <si>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</si>
  <si>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</si>
  <si>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</si>
  <si>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</si>
  <si>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</si>
  <si>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</si>
  <si>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</si>
  <si>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</si>
  <si>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</si>
  <si>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</si>
  <si>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</si>
  <si>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</si>
  <si>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</si>
  <si>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</si>
  <si>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</si>
  <si>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</si>
  <si>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</si>
  <si>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</si>
  <si>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</si>
  <si>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</si>
  <si>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</si>
  <si>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</si>
  <si>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</si>
  <si>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</si>
  <si>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</si>
  <si>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</si>
  <si>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</si>
  <si>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</si>
  <si>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</si>
  <si>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</si>
  <si>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</si>
  <si>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</si>
  <si>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</si>
  <si>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</si>
  <si>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</si>
  <si>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</si>
  <si>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</si>
  <si>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</si>
  <si>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</si>
  <si>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</si>
  <si>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</si>
  <si>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</si>
  <si>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</si>
  <si>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</si>
  <si>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</si>
  <si>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</si>
  <si>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</si>
  <si>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</si>
  <si>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</si>
  <si>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</si>
  <si>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</si>
  <si>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</si>
  <si>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</si>
  <si>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</si>
  <si>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</si>
  <si>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</si>
  <si>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</si>
  <si>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</si>
  <si>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</si>
  <si>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</si>
  <si>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</si>
  <si>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</si>
  <si>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</si>
  <si>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</si>
  <si>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</si>
  <si>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</si>
  <si>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</si>
  <si>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</si>
  <si>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</si>
  <si>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</si>
  <si>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</si>
  <si>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</si>
  <si>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</si>
  <si>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</si>
  <si>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</si>
  <si>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</si>
  <si>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</si>
  <si>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</si>
  <si>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</si>
  <si>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</si>
  <si>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</si>
  <si>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</si>
  <si>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</si>
  <si>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</si>
  <si>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</si>
  <si>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</si>
  <si>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</si>
  <si>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</si>
  <si>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</si>
  <si>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</si>
  <si>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</si>
  <si>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</si>
  <si>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</si>
  <si>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</si>
  <si>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</si>
  <si>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</si>
  <si>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</si>
  <si>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</si>
  <si>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</si>
  <si>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</si>
  <si>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</si>
  <si>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</si>
  <si>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</si>
  <si>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</si>
  <si>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</si>
  <si>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</si>
  <si>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</si>
  <si>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</si>
  <si>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</si>
  <si>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</si>
  <si>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</si>
  <si>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</si>
  <si>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</si>
  <si>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</si>
  <si>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</si>
  <si>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</si>
  <si>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</si>
  <si>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</si>
  <si>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</si>
  <si>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</si>
  <si>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</si>
  <si>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</si>
  <si>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</si>
  <si>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</si>
  <si>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</si>
  <si>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</si>
  <si>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</si>
  <si>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</si>
  <si>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</si>
  <si>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</si>
  <si>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</si>
  <si>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</si>
  <si>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</si>
  <si>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</si>
  <si>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</si>
  <si>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</si>
  <si>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</si>
  <si>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</si>
  <si>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</si>
  <si>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</si>
  <si>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</si>
  <si>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</si>
  <si>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</si>
  <si>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</si>
  <si>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</si>
  <si>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</si>
  <si>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</si>
  <si>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</si>
  <si>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</si>
  <si>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</si>
  <si>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</si>
  <si>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</si>
  <si>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</si>
  <si>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</si>
  <si>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</si>
  <si>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</si>
  <si>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</si>
  <si>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</si>
  <si>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</si>
  <si>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</si>
  <si>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</si>
  <si>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</si>
  <si>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</si>
  <si>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</si>
  <si>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</si>
  <si>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</si>
  <si>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</si>
  <si>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</si>
  <si>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</si>
  <si>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</si>
  <si>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</si>
  <si>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</si>
  <si>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</si>
  <si>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</si>
  <si>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</si>
  <si>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</si>
  <si>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</si>
  <si>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</si>
  <si>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</si>
  <si>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</si>
  <si>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</si>
  <si>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</si>
  <si>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</si>
  <si>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</si>
  <si>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</si>
  <si>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</si>
  <si>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</si>
  <si>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</si>
  <si>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</si>
  <si>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</si>
  <si>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</si>
  <si>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</si>
  <si>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</si>
  <si>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</si>
  <si>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</si>
  <si>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</si>
  <si>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</si>
  <si>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</si>
  <si>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</si>
  <si>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</si>
  <si>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</si>
  <si>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</si>
  <si>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</si>
  <si>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</si>
  <si>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</si>
  <si>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</si>
  <si>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</si>
  <si>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</si>
  <si>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</si>
  <si>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</si>
  <si>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</si>
  <si>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</si>
  <si>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</si>
  <si>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</si>
  <si>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</si>
  <si>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</si>
  <si>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</si>
  <si>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</si>
  <si>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</si>
  <si>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</si>
  <si>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</si>
  <si>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</si>
  <si>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</si>
  <si>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</si>
  <si>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</si>
  <si>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</si>
  <si>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</si>
  <si>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</si>
  <si>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</si>
  <si>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</si>
  <si>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</si>
  <si>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</si>
  <si>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</si>
  <si>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</si>
  <si>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</si>
  <si>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</si>
  <si>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</si>
  <si>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</si>
  <si>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</si>
  <si>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</si>
  <si>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</si>
  <si>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</si>
  <si>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</si>
  <si>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</si>
  <si>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</si>
  <si>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</si>
  <si>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</si>
  <si>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</si>
  <si>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</si>
  <si>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</si>
  <si>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</si>
  <si>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</si>
  <si>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</si>
  <si>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</si>
  <si>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</si>
  <si>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</si>
  <si>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</si>
  <si>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</si>
  <si>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</si>
  <si>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</si>
  <si>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</si>
  <si>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</si>
  <si>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</si>
  <si>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</si>
  <si>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</si>
  <si>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</si>
  <si>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</si>
  <si>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</si>
  <si>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</si>
  <si>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</si>
  <si>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</si>
  <si>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</si>
  <si>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</si>
  <si>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</si>
  <si>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</si>
  <si>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</si>
  <si>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</si>
  <si>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</si>
  <si>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</si>
  <si>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</si>
  <si>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</si>
  <si>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</si>
  <si>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</si>
  <si>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</si>
  <si>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</si>
  <si>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</si>
  <si>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</si>
  <si>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</si>
  <si>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</si>
  <si>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</si>
  <si>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</si>
  <si>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</si>
  <si>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</si>
  <si>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</si>
  <si>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</si>
  <si>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</si>
  <si>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</si>
  <si>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</si>
  <si>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</si>
  <si>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</si>
  <si>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</si>
  <si>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</si>
  <si>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</si>
  <si>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</si>
  <si>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</si>
  <si>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</si>
  <si>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</si>
  <si>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</si>
  <si>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</si>
  <si>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</si>
  <si>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</si>
  <si>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</si>
  <si>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</si>
  <si>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</si>
  <si>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</si>
  <si>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</si>
  <si>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</si>
  <si>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</si>
  <si>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</si>
  <si>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</si>
  <si>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</si>
  <si>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</si>
  <si>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</si>
  <si>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</si>
  <si>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</si>
  <si>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</si>
  <si>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</si>
  <si>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</si>
  <si>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</si>
  <si>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</si>
  <si>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</si>
  <si>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</si>
  <si>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</si>
  <si>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</si>
  <si>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</si>
  <si>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</si>
  <si>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</si>
  <si>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</si>
  <si>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</si>
  <si>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</si>
  <si>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</si>
  <si>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</si>
  <si>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</si>
  <si>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</si>
  <si>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</si>
  <si>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</si>
  <si>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</si>
  <si>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</si>
  <si>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</si>
  <si>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</si>
  <si>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</si>
  <si>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</si>
  <si>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</si>
  <si>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</si>
  <si>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</si>
  <si>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</si>
  <si>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</si>
  <si>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</si>
  <si>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</si>
  <si>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</si>
  <si>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</si>
  <si>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</si>
  <si>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</si>
  <si>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</si>
  <si>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</si>
  <si>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</si>
  <si>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</si>
  <si>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</si>
  <si>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</si>
  <si>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</si>
  <si>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</si>
  <si>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</si>
  <si>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</si>
  <si>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</si>
  <si>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</si>
  <si>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</si>
  <si>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</si>
  <si>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</si>
  <si>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</si>
  <si>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</si>
  <si>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</si>
  <si>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</si>
  <si>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</si>
  <si>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</si>
  <si>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</si>
  <si>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</si>
  <si>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</si>
  <si>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</si>
  <si>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</si>
  <si>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</si>
  <si>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</si>
  <si>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</si>
  <si>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</si>
  <si>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</si>
  <si>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</si>
  <si>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</si>
  <si>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</si>
  <si>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</si>
  <si>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</si>
  <si>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</si>
  <si>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</si>
  <si>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</si>
  <si>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</si>
  <si>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</si>
  <si>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</si>
  <si>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</si>
  <si>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</si>
  <si>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</si>
  <si>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</si>
  <si>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</si>
  <si>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</si>
  <si>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</si>
  <si>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</si>
  <si>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</si>
  <si>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</si>
  <si>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</si>
  <si>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</si>
  <si>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</si>
  <si>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</si>
  <si>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</si>
  <si>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</si>
  <si>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</si>
  <si>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</si>
  <si>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</si>
  <si>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</si>
  <si>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</si>
  <si>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</si>
  <si>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</si>
  <si>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</si>
  <si>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</si>
  <si>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</si>
  <si>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</si>
  <si>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</si>
  <si>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</si>
  <si>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</si>
  <si>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</si>
  <si>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</si>
  <si>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</si>
  <si>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</si>
  <si>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</si>
  <si>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</si>
  <si>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</si>
  <si>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</si>
  <si>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</si>
  <si>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</si>
  <si>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</si>
  <si>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</si>
  <si>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</si>
  <si>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</si>
  <si>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</si>
  <si>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</si>
  <si>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</si>
  <si>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</si>
  <si>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</si>
  <si>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</si>
  <si>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</si>
  <si>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</si>
  <si>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</si>
  <si>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</si>
  <si>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</si>
  <si>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</si>
  <si>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</si>
  <si>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</si>
  <si>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</si>
  <si>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</si>
  <si>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</si>
  <si>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</si>
  <si>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</si>
  <si>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</si>
  <si>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</si>
  <si>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</si>
  <si>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</si>
  <si>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</si>
  <si>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</si>
  <si>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</si>
  <si>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</si>
  <si>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</si>
  <si>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</si>
  <si>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</si>
  <si>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</si>
  <si>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</si>
  <si>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</si>
  <si>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</si>
  <si>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</si>
  <si>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</si>
  <si>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</si>
  <si>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</si>
  <si>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</si>
  <si>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</si>
  <si>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</si>
  <si>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</si>
  <si>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</si>
  <si>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</si>
  <si>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</si>
  <si>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</si>
  <si>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</si>
  <si>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</si>
  <si>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</si>
  <si>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</si>
  <si>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</si>
  <si>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</si>
  <si>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</si>
  <si>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</si>
  <si>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</si>
  <si>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</si>
  <si>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</si>
  <si>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</si>
  <si>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</si>
  <si>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</si>
  <si>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</si>
  <si>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</si>
  <si>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</si>
  <si>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</si>
  <si>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</si>
  <si>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</si>
  <si>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</si>
  <si>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</si>
  <si>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</si>
  <si>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</si>
  <si>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</si>
  <si>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</si>
  <si>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</si>
  <si>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</si>
  <si>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</si>
  <si>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</si>
  <si>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</si>
  <si>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</si>
  <si>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</si>
  <si>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</si>
  <si>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</si>
  <si>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</si>
  <si>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</si>
  <si>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</si>
  <si>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</si>
  <si>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</si>
  <si>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</si>
  <si>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</si>
  <si>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</si>
  <si>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</si>
  <si>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</si>
  <si>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</si>
  <si>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</si>
  <si>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</si>
  <si>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</si>
  <si>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</si>
  <si>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</si>
  <si>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</si>
  <si>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</si>
  <si>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</si>
  <si>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</si>
  <si>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</si>
  <si>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</si>
  <si>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</si>
  <si>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</si>
  <si>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</si>
  <si>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</si>
  <si>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</si>
  <si>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</si>
  <si>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</si>
  <si>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</si>
  <si>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</si>
  <si>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</si>
  <si>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</si>
  <si>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</si>
  <si>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</si>
  <si>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</si>
  <si>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</si>
  <si>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</si>
  <si>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</si>
  <si>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</si>
  <si>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</si>
  <si>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</si>
  <si>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</si>
  <si>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</si>
  <si>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</si>
  <si>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</si>
  <si>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</si>
  <si>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</si>
  <si>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</si>
  <si>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</si>
  <si>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</si>
  <si>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</si>
  <si>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</si>
  <si>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</si>
  <si>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</si>
  <si>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</si>
  <si>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</si>
  <si>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</si>
  <si>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</si>
  <si>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</si>
  <si>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</si>
  <si>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</si>
  <si>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</si>
  <si>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</si>
  <si>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</si>
  <si>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</si>
  <si>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</si>
  <si>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</si>
  <si>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</si>
  <si>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</si>
  <si>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</si>
  <si>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</si>
  <si>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</si>
  <si>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</si>
  <si>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</si>
  <si>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</si>
  <si>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</si>
  <si>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</si>
  <si>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</si>
  <si>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</si>
  <si>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</si>
  <si>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</si>
  <si>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</si>
  <si>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</si>
  <si>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</si>
  <si>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</si>
  <si>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</si>
  <si>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</si>
  <si>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</si>
  <si>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</si>
  <si>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</si>
  <si>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</si>
  <si>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</si>
  <si>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</si>
  <si>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</si>
  <si>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</si>
  <si>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</si>
  <si>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</si>
  <si>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</si>
  <si>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</si>
  <si>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</si>
  <si>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</si>
  <si>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</si>
  <si>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</si>
  <si>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</si>
  <si>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</si>
  <si>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</si>
  <si>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</si>
  <si>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</si>
  <si>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</si>
  <si>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</si>
  <si>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</si>
  <si>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</si>
  <si>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</si>
  <si>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</si>
  <si>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</si>
  <si>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</si>
  <si>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</si>
  <si>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</si>
  <si>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</si>
  <si>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</si>
  <si>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</si>
  <si>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</si>
  <si>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</si>
  <si>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</si>
  <si>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</si>
  <si>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</si>
  <si>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</si>
  <si>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</si>
  <si>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</si>
  <si>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</si>
  <si>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</si>
  <si>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</si>
  <si>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</si>
  <si>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</si>
  <si>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</si>
  <si>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</si>
  <si>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</si>
  <si>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</si>
  <si>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</si>
  <si>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</si>
  <si>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</si>
  <si>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</si>
  <si>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</si>
  <si>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</si>
  <si>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</si>
  <si>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</si>
  <si>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</si>
  <si>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</si>
  <si>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</si>
  <si>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</si>
  <si>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</si>
  <si>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</si>
  <si>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</si>
  <si>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</si>
  <si>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</si>
  <si>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</si>
  <si>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</si>
  <si>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</si>
  <si>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</si>
  <si>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</si>
  <si>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</si>
  <si>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</si>
  <si>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</si>
  <si>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</si>
  <si>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</si>
  <si>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</si>
  <si>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</si>
  <si>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</si>
  <si>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</si>
  <si>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</si>
  <si>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</si>
  <si>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</si>
  <si>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</si>
  <si>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</si>
  <si>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</si>
  <si>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</si>
  <si>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</si>
  <si>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</si>
  <si>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</si>
  <si>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</si>
  <si>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</si>
  <si>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</si>
  <si>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</si>
  <si>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</si>
  <si>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</si>
  <si>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</si>
  <si>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</si>
  <si>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</si>
  <si>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</si>
  <si>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</si>
  <si>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</si>
  <si>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</si>
  <si>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</si>
  <si>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</si>
  <si>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</si>
  <si>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</si>
  <si>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</si>
  <si>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</si>
  <si>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</si>
  <si>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</si>
  <si>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</si>
  <si>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</si>
  <si>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</si>
  <si>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</si>
  <si>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</si>
  <si>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</si>
  <si>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</si>
  <si>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</si>
  <si>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</si>
  <si>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</si>
  <si>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</si>
  <si>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</si>
  <si>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</si>
  <si>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</si>
  <si>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</si>
  <si>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</si>
  <si>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</si>
  <si>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</si>
  <si>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</si>
  <si>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</si>
  <si>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</si>
  <si>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</si>
  <si>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</si>
  <si>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</si>
  <si>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</si>
  <si>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</si>
  <si>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</si>
  <si>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</si>
  <si>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</si>
  <si>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</si>
  <si>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</si>
  <si>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</si>
  <si>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</si>
  <si>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</si>
  <si>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</si>
  <si>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</si>
  <si>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</si>
  <si>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</si>
  <si>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</si>
  <si>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</si>
  <si>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</si>
  <si>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</si>
  <si>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</si>
  <si>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</si>
  <si>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</si>
  <si>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</si>
  <si>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</si>
  <si>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</si>
  <si>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</si>
  <si>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</si>
  <si>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</si>
  <si>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</si>
  <si>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</si>
  <si>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</si>
  <si>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</si>
  <si>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</si>
  <si>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</si>
  <si>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</si>
  <si>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</si>
  <si>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</si>
  <si>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</si>
  <si>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</si>
  <si>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</si>
  <si>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</si>
  <si>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</si>
  <si>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</si>
  <si>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</si>
  <si>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</si>
  <si>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</si>
  <si>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</si>
  <si>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</si>
  <si>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</si>
  <si>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</si>
  <si>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</si>
  <si>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</si>
  <si>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</si>
  <si>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</si>
  <si>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</si>
  <si>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</si>
  <si>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</si>
  <si>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</si>
  <si>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</si>
  <si>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</si>
  <si>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</si>
  <si>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</si>
  <si>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</si>
  <si>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</si>
  <si>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</si>
  <si>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</si>
  <si>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</si>
  <si>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</si>
  <si>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</si>
  <si>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</si>
  <si>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</si>
  <si>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</si>
  <si>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</si>
  <si>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</si>
  <si>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</si>
  <si>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</si>
  <si>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</si>
  <si>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</si>
  <si>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</si>
  <si>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</si>
  <si>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</si>
  <si>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</si>
  <si>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</si>
  <si>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</si>
  <si>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</si>
  <si>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</si>
  <si>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</si>
  <si>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</si>
  <si>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</si>
  <si>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</si>
  <si>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</si>
  <si>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</si>
  <si>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</si>
  <si>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</si>
  <si>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</si>
  <si>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</si>
  <si>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</si>
  <si>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</si>
  <si>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</si>
  <si>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</si>
  <si>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</si>
  <si>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</si>
  <si>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</si>
  <si>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</si>
  <si>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</si>
  <si>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</si>
  <si>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</si>
  <si>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</si>
  <si>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</si>
  <si>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</si>
  <si>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</si>
  <si>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</si>
  <si>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</si>
  <si>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</si>
  <si>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</si>
  <si>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</si>
  <si>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</si>
  <si>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</si>
  <si>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</si>
  <si>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</si>
  <si>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</si>
  <si>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</si>
  <si>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</si>
  <si>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</si>
  <si>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</si>
  <si>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</si>
  <si>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</si>
  <si>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</si>
  <si>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</si>
  <si>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</si>
  <si>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</si>
  <si>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</si>
  <si>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</si>
  <si>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</si>
  <si>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</si>
  <si>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</si>
  <si>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</si>
  <si>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</si>
  <si>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</si>
  <si>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</si>
  <si>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</si>
  <si>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</si>
  <si>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</si>
  <si>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</si>
  <si>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</si>
  <si>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</si>
  <si>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</si>
  <si>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</si>
  <si>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</si>
  <si>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</si>
  <si>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</si>
  <si>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</si>
  <si>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</si>
  <si>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</si>
  <si>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</si>
  <si>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</si>
  <si>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</si>
  <si>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</si>
  <si>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</si>
  <si>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</si>
  <si>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</si>
  <si>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</si>
  <si>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</si>
  <si>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</si>
  <si>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</si>
  <si>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</si>
  <si>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</si>
  <si>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</si>
  <si>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</si>
  <si>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</si>
  <si>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</si>
  <si>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</si>
  <si>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</si>
  <si>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</si>
  <si>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</si>
  <si>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</si>
  <si>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</si>
  <si>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</si>
  <si>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</si>
  <si>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</si>
  <si>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</si>
  <si>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</si>
  <si>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</si>
  <si>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</si>
  <si>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</si>
  <si>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</si>
  <si>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</si>
  <si>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</si>
  <si>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</si>
  <si>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</si>
  <si>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</si>
  <si>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</si>
  <si>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</si>
  <si>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</si>
  <si>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</si>
  <si>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</si>
  <si>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</si>
  <si>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</si>
  <si>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</si>
  <si>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</si>
  <si>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</si>
  <si>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</si>
  <si>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</si>
  <si>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</si>
  <si>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</si>
  <si>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</si>
  <si>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</si>
  <si>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</si>
  <si>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</si>
  <si>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</si>
  <si>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</si>
  <si>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</si>
  <si>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</si>
  <si>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</si>
  <si>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</si>
  <si>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</si>
  <si>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</si>
  <si>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</si>
  <si>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</si>
  <si>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</si>
  <si>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</si>
  <si>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</si>
  <si>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</si>
  <si>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</si>
  <si>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</si>
  <si>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</si>
  <si>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</si>
  <si>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</si>
  <si>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</si>
  <si>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</si>
  <si>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</si>
  <si>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</si>
  <si>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</si>
  <si>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</si>
  <si>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</si>
  <si>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</si>
  <si>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</si>
  <si>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</si>
  <si>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</si>
  <si>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</si>
  <si>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</si>
  <si>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</si>
  <si>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</si>
  <si>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</si>
  <si>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</si>
  <si>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</si>
  <si>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</si>
  <si>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</si>
  <si>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</si>
  <si>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</si>
  <si>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</si>
  <si>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</si>
  <si>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</si>
  <si>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</si>
  <si>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</si>
  <si>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</si>
  <si>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</si>
  <si>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</si>
  <si>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</si>
  <si>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</si>
  <si>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</si>
  <si>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</si>
  <si>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</si>
  <si>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</si>
  <si>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</si>
  <si>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</si>
  <si>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</si>
  <si>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</si>
  <si>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</si>
  <si>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</si>
  <si>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</si>
  <si>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</si>
  <si>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</si>
  <si>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</si>
  <si>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</si>
  <si>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</si>
  <si>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</si>
  <si>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</si>
  <si>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</si>
  <si>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</si>
  <si>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</si>
  <si>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</si>
  <si>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</si>
  <si>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</si>
  <si>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</si>
  <si>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</si>
  <si>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</si>
  <si>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</si>
  <si>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</si>
  <si>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</si>
  <si>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</si>
  <si>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</si>
  <si>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</si>
  <si>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</si>
  <si>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</si>
  <si>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</si>
  <si>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</si>
  <si>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</si>
  <si>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</si>
  <si>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</si>
  <si>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</si>
  <si>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</si>
  <si>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</si>
  <si>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</si>
  <si>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</si>
  <si>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</si>
  <si>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</si>
  <si>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</si>
  <si>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</si>
  <si>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</si>
  <si>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</si>
  <si>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</si>
  <si>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</si>
  <si>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</si>
  <si>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</si>
  <si>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</si>
  <si>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</si>
  <si>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</si>
  <si>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</si>
  <si>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</si>
  <si>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</si>
  <si>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</si>
  <si>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</si>
  <si>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</si>
  <si>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</si>
  <si>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</si>
  <si>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</si>
  <si>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</si>
  <si>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</si>
  <si>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</si>
  <si>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</si>
  <si>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</si>
  <si>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</si>
  <si>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</si>
  <si>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</si>
  <si>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</si>
  <si>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</si>
  <si>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</si>
  <si>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</si>
  <si>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</si>
  <si>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</si>
  <si>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</si>
  <si>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</si>
  <si>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</si>
  <si>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</si>
  <si>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</si>
  <si>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</si>
  <si>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</si>
  <si>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</si>
  <si>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</si>
  <si>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</si>
  <si>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</si>
  <si>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</si>
  <si>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</si>
  <si>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</si>
  <si>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</si>
  <si>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</si>
  <si>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</si>
  <si>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</si>
  <si>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</si>
  <si>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</si>
  <si>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</si>
  <si>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</si>
  <si>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</si>
  <si>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</si>
  <si>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</si>
  <si>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</si>
  <si>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</si>
  <si>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</si>
  <si>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</si>
  <si>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</si>
  <si>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</si>
  <si>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</si>
  <si>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</si>
  <si>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</si>
  <si>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</si>
  <si>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</si>
  <si>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</si>
  <si>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</si>
  <si>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</si>
  <si>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</si>
  <si>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</si>
  <si>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</si>
  <si>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</si>
  <si>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</si>
  <si>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</si>
  <si>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</si>
  <si>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</si>
  <si>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</si>
  <si>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</si>
  <si>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</si>
  <si>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</si>
  <si>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</si>
  <si>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</si>
  <si>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</si>
  <si>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</si>
  <si>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</si>
  <si>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</si>
  <si>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</si>
  <si>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</si>
  <si>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</si>
  <si>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</si>
  <si>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</si>
  <si>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</si>
  <si>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</si>
  <si>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</si>
  <si>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</si>
  <si>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</si>
  <si>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</si>
  <si>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</si>
  <si>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</si>
  <si>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</si>
  <si>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</si>
  <si>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</si>
  <si>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</si>
  <si>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</si>
  <si>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</si>
  <si>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</si>
  <si>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</si>
  <si>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</si>
  <si>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</si>
  <si>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</si>
  <si>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</si>
  <si>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</si>
  <si>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</si>
  <si>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</si>
  <si>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</si>
  <si>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</si>
  <si>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</si>
  <si>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</si>
  <si>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</si>
  <si>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</si>
  <si>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</si>
  <si>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</si>
  <si>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</si>
  <si>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</si>
  <si>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</si>
  <si>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</si>
  <si>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</si>
  <si>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</si>
  <si>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</si>
  <si>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</si>
  <si>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</si>
  <si>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</si>
  <si>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</si>
  <si>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</si>
  <si>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</si>
  <si>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</si>
  <si>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</si>
  <si>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</si>
  <si>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</si>
  <si>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</si>
  <si>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</si>
  <si>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</si>
  <si>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</si>
  <si>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</si>
  <si>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</si>
  <si>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</si>
  <si>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</si>
  <si>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</si>
  <si>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</si>
  <si>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</si>
  <si>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</si>
  <si>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</si>
  <si>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</si>
  <si>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</si>
  <si>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</si>
  <si>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</si>
  <si>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</si>
  <si>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</si>
  <si>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</si>
  <si>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</si>
  <si>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</si>
  <si>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</si>
  <si>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</si>
  <si>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</si>
  <si>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</si>
  <si>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</si>
  <si>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</si>
  <si>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</si>
  <si>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</si>
  <si>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</si>
  <si>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</si>
  <si>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</si>
  <si>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</si>
  <si>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</si>
  <si>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</si>
  <si>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</si>
  <si>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</si>
  <si>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</si>
  <si>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</si>
  <si>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</si>
  <si>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</si>
  <si>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</si>
  <si>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</si>
  <si>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</si>
  <si>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</si>
  <si>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</si>
  <si>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</si>
  <si>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</si>
  <si>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</si>
  <si>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</si>
  <si>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</si>
  <si>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</si>
  <si>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</si>
  <si>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</si>
  <si>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</si>
  <si>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</si>
  <si>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</si>
  <si>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</si>
  <si>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</si>
  <si>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</si>
  <si>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</si>
  <si>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</si>
  <si>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</si>
  <si>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</si>
  <si>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</si>
  <si>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</si>
  <si>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</si>
  <si>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</si>
  <si>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</si>
  <si>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</si>
  <si>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</si>
  <si>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</si>
  <si>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</si>
  <si>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</si>
  <si>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</si>
  <si>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</si>
  <si>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</si>
  <si>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</si>
  <si>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</si>
  <si>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</si>
  <si>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</si>
  <si>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</si>
  <si>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</si>
  <si>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</si>
  <si>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</si>
  <si>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</si>
  <si>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</si>
  <si>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</si>
  <si>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</si>
  <si>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</si>
  <si>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</si>
  <si>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</si>
  <si>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</si>
  <si>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</si>
  <si>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</si>
  <si>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</si>
  <si>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</si>
  <si>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</si>
  <si>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</si>
  <si>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</si>
  <si>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</si>
  <si>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</si>
  <si>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</si>
  <si>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</si>
  <si>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</si>
  <si>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</si>
  <si>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</si>
  <si>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</si>
  <si>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</si>
  <si>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</si>
  <si>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</si>
  <si>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</si>
  <si>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</si>
  <si>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</si>
  <si>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</si>
  <si>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</si>
  <si>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</si>
  <si>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</si>
  <si>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</si>
  <si>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</si>
  <si>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</si>
  <si>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</si>
  <si>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</si>
  <si>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</si>
  <si>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</si>
  <si>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</si>
  <si>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</si>
  <si>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</si>
  <si>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</si>
  <si>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</si>
  <si>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</si>
  <si>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</si>
  <si>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</si>
  <si>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</si>
  <si>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</si>
  <si>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</si>
  <si>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</si>
  <si>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</si>
  <si>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</si>
  <si>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</si>
  <si>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</si>
  <si>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</si>
  <si>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</si>
  <si>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</si>
  <si>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</si>
  <si>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</si>
  <si>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</si>
  <si>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</si>
  <si>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</si>
  <si>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</si>
  <si>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</si>
  <si>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</si>
  <si>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</si>
  <si>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</si>
  <si>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</si>
  <si>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</si>
  <si>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</si>
  <si>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</si>
  <si>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</si>
  <si>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</si>
  <si>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</si>
  <si>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</si>
  <si>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</si>
  <si>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</si>
  <si>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</si>
  <si>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</si>
  <si>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</si>
  <si>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</si>
  <si>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</si>
  <si>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</si>
  <si>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</si>
  <si>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</si>
  <si>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</si>
  <si>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</si>
  <si>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</si>
  <si>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</si>
  <si>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</si>
  <si>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</si>
  <si>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</si>
  <si>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</si>
  <si>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</si>
  <si>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</si>
  <si>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</si>
  <si>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</si>
  <si>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</si>
  <si>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</si>
  <si>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</si>
  <si>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</si>
  <si>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</si>
  <si>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</si>
  <si>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</si>
  <si>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</si>
  <si>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</si>
  <si>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</si>
  <si>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</si>
  <si>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</si>
  <si>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</si>
  <si>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</si>
  <si>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</si>
  <si>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</si>
  <si>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</si>
  <si>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</si>
  <si>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</si>
  <si>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</si>
  <si>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</si>
  <si>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</si>
  <si>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</si>
  <si>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</si>
  <si>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</si>
  <si>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</si>
  <si>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</si>
  <si>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</si>
  <si>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</si>
  <si>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</si>
  <si>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</si>
  <si>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</si>
  <si>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</si>
  <si>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</si>
  <si>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</si>
  <si>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</si>
  <si>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</si>
  <si>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</si>
  <si>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</si>
  <si>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</si>
  <si>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</si>
  <si>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</si>
  <si>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</si>
  <si>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</si>
  <si>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</si>
  <si>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</si>
  <si>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</si>
  <si>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</si>
  <si>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</si>
  <si>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</si>
  <si>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</si>
  <si>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</si>
  <si>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</si>
  <si>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</si>
  <si>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</si>
  <si>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</si>
  <si>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</si>
  <si>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</si>
  <si>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</si>
  <si>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</si>
  <si>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</si>
  <si>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</si>
  <si>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</si>
  <si>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</si>
  <si>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</si>
  <si>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</si>
  <si>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</si>
  <si>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</si>
  <si>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</si>
  <si>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</si>
  <si>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</si>
  <si>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</si>
  <si>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</si>
  <si>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</si>
  <si>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</si>
  <si>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</si>
  <si>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</si>
  <si>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</si>
  <si>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</si>
  <si>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</si>
  <si>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</si>
  <si>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</si>
  <si>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</si>
  <si>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</si>
  <si>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</si>
  <si>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</si>
  <si>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</si>
  <si>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</si>
  <si>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</si>
  <si>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</si>
  <si>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</si>
  <si>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</si>
  <si>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</si>
  <si>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</si>
  <si>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</si>
  <si>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</si>
  <si>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</si>
  <si>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</si>
  <si>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</si>
  <si>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</si>
  <si>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</si>
  <si>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</si>
  <si>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</si>
  <si>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</si>
  <si>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</si>
  <si>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</si>
  <si>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</si>
  <si>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</si>
  <si>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</si>
  <si>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</si>
  <si>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</si>
  <si>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</si>
  <si>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</si>
  <si>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</si>
  <si>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</si>
  <si>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</si>
  <si>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</si>
  <si>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</si>
  <si>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</si>
  <si>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</si>
  <si>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</si>
  <si>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</si>
  <si>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</si>
  <si>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</si>
  <si>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</si>
  <si>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</si>
  <si>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</si>
  <si>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</si>
  <si>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</si>
  <si>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</si>
  <si>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</si>
  <si>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</si>
  <si>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</si>
  <si>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</si>
  <si>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</si>
  <si>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</si>
  <si>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</si>
  <si>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</si>
  <si>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</si>
  <si>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</si>
  <si>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</si>
  <si>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</si>
  <si>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</si>
  <si>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</si>
  <si>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</si>
  <si>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</si>
  <si>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</si>
  <si>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</si>
  <si>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</si>
  <si>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</si>
  <si>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</si>
  <si>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</si>
  <si>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</si>
  <si>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</si>
  <si>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</si>
  <si>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</si>
  <si>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</si>
  <si>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</si>
  <si>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</si>
  <si>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</si>
  <si>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</si>
  <si>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</si>
  <si>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</si>
  <si>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</si>
  <si>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</si>
  <si>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</si>
  <si>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</si>
  <si>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</si>
  <si>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</si>
  <si>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</si>
  <si>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</si>
  <si>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</si>
  <si>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</si>
  <si>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</si>
  <si>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</si>
  <si>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</si>
  <si>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</si>
  <si>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</si>
  <si>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</si>
  <si>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</si>
  <si>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</si>
  <si>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</si>
  <si>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</si>
  <si>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</si>
  <si>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</si>
  <si>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</si>
  <si>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</si>
  <si>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</si>
  <si>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</si>
  <si>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</si>
  <si>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</si>
  <si>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</si>
  <si>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</si>
  <si>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</si>
  <si>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</si>
  <si>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</si>
  <si>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</si>
  <si>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</si>
  <si>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</si>
  <si>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</si>
  <si>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</si>
  <si>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</si>
  <si>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</si>
  <si>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</si>
  <si>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</si>
  <si>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</si>
  <si>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</si>
  <si>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</si>
  <si>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</si>
  <si>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</si>
  <si>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</si>
  <si>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</si>
  <si>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</si>
  <si>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</si>
  <si>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</si>
  <si>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</si>
  <si>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</si>
  <si>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</si>
  <si>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</si>
  <si>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</si>
  <si>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</si>
  <si>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</si>
  <si>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</si>
  <si>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</si>
  <si>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</si>
  <si>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</si>
  <si>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</si>
  <si>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</si>
  <si>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</si>
  <si>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</si>
  <si>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</si>
  <si>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</si>
  <si>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</si>
  <si>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</si>
  <si>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</si>
  <si>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</si>
  <si>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</si>
  <si>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</si>
  <si>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</si>
  <si>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</si>
  <si>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</si>
  <si>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</si>
  <si>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</si>
  <si>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</si>
  <si>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</si>
  <si>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</si>
  <si>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</si>
  <si>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</si>
  <si>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</si>
  <si>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</si>
  <si>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</si>
  <si>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</si>
  <si>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</si>
  <si>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</si>
  <si>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</si>
  <si>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</si>
  <si>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</si>
  <si>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</si>
  <si>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</si>
  <si>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</si>
  <si>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</si>
  <si>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</si>
  <si>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</si>
  <si>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</si>
  <si>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</si>
  <si>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</si>
  <si>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</si>
  <si>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</si>
  <si>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</si>
  <si>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</si>
  <si>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</si>
  <si>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</si>
  <si>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</si>
  <si>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</si>
  <si>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</si>
  <si>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</si>
  <si>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</si>
  <si>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</si>
  <si>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</si>
  <si>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</si>
  <si>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</si>
  <si>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</si>
  <si>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</si>
  <si>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</si>
  <si>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</si>
  <si>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</si>
  <si>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</si>
  <si>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</si>
  <si>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</si>
  <si>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</si>
  <si>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</si>
  <si>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</si>
  <si>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</si>
  <si>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</si>
  <si>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</si>
  <si>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</si>
  <si>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</si>
  <si>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</si>
  <si>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</si>
  <si>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</si>
  <si>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</si>
  <si>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</si>
  <si>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</si>
  <si>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</si>
  <si>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</si>
  <si>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</si>
  <si>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</si>
  <si>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</si>
  <si>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</si>
  <si>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</si>
  <si>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</si>
  <si>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</si>
  <si>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</si>
  <si>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</si>
  <si>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</si>
  <si>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</si>
  <si>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</si>
  <si>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</si>
  <si>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</si>
  <si>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</si>
  <si>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</si>
  <si>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</si>
  <si>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</si>
  <si>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</si>
  <si>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</si>
  <si>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</si>
  <si>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</si>
  <si>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</si>
  <si>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</si>
  <si>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</si>
  <si>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</si>
  <si>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</si>
  <si>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</si>
  <si>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</si>
  <si>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</si>
  <si>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</si>
  <si>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</si>
  <si>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</si>
  <si>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</si>
  <si>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</si>
  <si>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</si>
  <si>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</si>
  <si>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</si>
  <si>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</si>
  <si>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</si>
  <si>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</si>
  <si>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</si>
  <si>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</si>
  <si>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</si>
  <si>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</si>
  <si>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</si>
  <si>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</si>
  <si>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</si>
  <si>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</si>
  <si>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</si>
  <si>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</si>
  <si>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</si>
  <si>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</si>
  <si>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</si>
  <si>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</si>
  <si>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</si>
  <si>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</si>
  <si>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</si>
  <si>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</si>
  <si>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</si>
  <si>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</si>
  <si>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</si>
  <si>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</si>
  <si>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</si>
  <si>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</si>
  <si>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</si>
  <si>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</si>
  <si>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</si>
  <si>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</si>
  <si>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</si>
  <si>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</si>
  <si>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</si>
  <si>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</si>
  <si>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</si>
  <si>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</si>
  <si>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</si>
  <si>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</si>
  <si>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</si>
  <si>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</si>
  <si>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</si>
  <si>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</si>
  <si>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</si>
  <si>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</si>
  <si>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</si>
  <si>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</si>
  <si>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</si>
  <si>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</si>
  <si>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</si>
  <si>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</si>
  <si>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</si>
  <si>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</si>
  <si>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</si>
  <si>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</si>
  <si>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</si>
  <si>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</si>
  <si>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</si>
  <si>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</si>
  <si>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</si>
  <si>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</si>
  <si>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</si>
  <si>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</si>
  <si>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</si>
  <si>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</si>
  <si>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</si>
  <si>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</si>
  <si>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</si>
  <si>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</si>
  <si>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</si>
  <si>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</si>
  <si>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</si>
  <si>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</si>
  <si>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</si>
  <si>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</si>
  <si>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</si>
  <si>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</si>
  <si>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</si>
  <si>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</si>
  <si>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</si>
  <si>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</si>
  <si>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</si>
  <si>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</si>
  <si>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</si>
  <si>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</si>
  <si>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</si>
  <si>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</si>
  <si>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</si>
  <si>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</si>
  <si>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</si>
  <si>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</si>
  <si>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</si>
  <si>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</si>
  <si>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</si>
  <si>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</si>
  <si>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</si>
  <si>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</si>
  <si>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</si>
  <si>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</si>
  <si>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</si>
  <si>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</si>
  <si>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</si>
  <si>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</si>
  <si>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</si>
  <si>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</si>
  <si>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</si>
  <si>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</si>
  <si>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</si>
  <si>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</si>
  <si>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</si>
  <si>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</si>
  <si>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</si>
  <si>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</si>
  <si>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</si>
  <si>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</si>
  <si>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</si>
  <si>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</si>
  <si>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</si>
  <si>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</si>
  <si>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</si>
  <si>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</si>
  <si>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</si>
  <si>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</si>
  <si>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</si>
  <si>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</si>
  <si>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</si>
  <si>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</si>
  <si>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</si>
  <si>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</si>
  <si>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</si>
  <si>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</si>
  <si>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</si>
  <si>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</si>
  <si>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</si>
  <si>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</si>
  <si>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</si>
  <si>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</si>
  <si>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</si>
  <si>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</si>
  <si>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</si>
  <si>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</si>
  <si>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</si>
  <si>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</si>
  <si>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</si>
  <si>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</si>
  <si>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</si>
  <si>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</si>
  <si>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</si>
  <si>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</si>
  <si>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</si>
  <si>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</si>
  <si>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</si>
  <si>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</si>
  <si>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</si>
  <si>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</si>
  <si>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</si>
  <si>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</si>
  <si>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</si>
  <si>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</si>
  <si>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</si>
  <si>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</si>
  <si>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</si>
  <si>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</si>
  <si>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</si>
  <si>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</si>
  <si>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</si>
  <si>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</si>
  <si>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</si>
  <si>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</si>
  <si>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</si>
  <si>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</si>
  <si>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</si>
  <si>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</si>
  <si>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</si>
  <si>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</si>
  <si>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</si>
  <si>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</si>
  <si>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</si>
  <si>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</si>
  <si>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</si>
  <si>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</si>
  <si>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</si>
  <si>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</si>
  <si>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</si>
  <si>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</si>
  <si>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</si>
  <si>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</si>
  <si>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</si>
  <si>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</si>
  <si>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</si>
  <si>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</si>
  <si>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</si>
  <si>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</si>
  <si>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</si>
  <si>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</si>
  <si>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</si>
  <si>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</si>
  <si>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</si>
  <si>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</si>
  <si>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</si>
  <si>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</si>
  <si>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</si>
  <si>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</si>
  <si>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</si>
  <si>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</si>
  <si>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</si>
  <si>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</si>
  <si>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</si>
  <si>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</si>
  <si>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</si>
  <si>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</si>
  <si>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</si>
  <si>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</si>
  <si>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</si>
  <si>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</si>
  <si>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</si>
  <si>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</si>
  <si>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</si>
  <si>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</si>
  <si>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</si>
  <si>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</si>
  <si>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</si>
  <si>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</si>
  <si>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</si>
  <si>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</si>
  <si>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</si>
  <si>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</si>
  <si>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</si>
  <si>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</si>
  <si>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</si>
  <si>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</si>
  <si>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</si>
  <si>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</si>
  <si>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</si>
  <si>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</si>
  <si>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</si>
  <si>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</si>
  <si>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</si>
  <si>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</si>
  <si>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</si>
  <si>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</si>
  <si>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</si>
  <si>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</si>
  <si>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</si>
  <si>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</si>
  <si>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</si>
  <si>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</si>
  <si>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</si>
  <si>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</si>
  <si>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</si>
  <si>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</si>
  <si>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</si>
  <si>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</si>
  <si>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</si>
  <si>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</si>
  <si>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</si>
  <si>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</si>
  <si>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</si>
  <si>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</si>
  <si>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</si>
  <si>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</si>
  <si>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</si>
  <si>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</si>
  <si>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</si>
  <si>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</si>
  <si>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</si>
  <si>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</si>
  <si>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</si>
  <si>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</si>
  <si>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</si>
  <si>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</si>
  <si>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</si>
  <si>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</si>
  <si>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</si>
  <si>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</si>
  <si>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</si>
  <si>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</si>
  <si>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</si>
  <si>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</si>
  <si>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</si>
  <si>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</si>
  <si>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</si>
  <si>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</si>
  <si>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</si>
  <si>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</si>
  <si>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</si>
  <si>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</si>
  <si>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</si>
  <si>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</si>
  <si>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</si>
  <si>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</si>
  <si>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</si>
  <si>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</si>
  <si>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</si>
  <si>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</si>
  <si>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</si>
  <si>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</si>
  <si>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</si>
  <si>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</si>
  <si>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</si>
  <si>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</si>
  <si>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</si>
  <si>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</si>
  <si>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</si>
  <si>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</si>
  <si>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</si>
  <si>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</si>
  <si>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</si>
  <si>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</si>
  <si>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</si>
  <si>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</si>
  <si>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</si>
  <si>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</si>
  <si>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</si>
  <si>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</si>
  <si>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</si>
  <si>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</si>
  <si>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</si>
  <si>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</si>
  <si>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</si>
  <si>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</si>
  <si>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</si>
  <si>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</si>
  <si>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</si>
  <si>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</si>
  <si>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</si>
  <si>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</si>
  <si>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</si>
  <si>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</si>
  <si>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</si>
  <si>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</si>
  <si>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</si>
  <si>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</si>
  <si>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</si>
  <si>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</si>
  <si>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</si>
  <si>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</si>
  <si>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</si>
  <si>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</si>
  <si>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</si>
  <si>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</si>
  <si>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</si>
  <si>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</si>
  <si>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</si>
  <si>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</si>
  <si>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</si>
  <si>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</si>
  <si>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</si>
  <si>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</si>
  <si>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</si>
  <si>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</si>
  <si>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</si>
  <si>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</si>
  <si>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</si>
  <si>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</si>
  <si>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</si>
  <si>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</si>
  <si>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</si>
  <si>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</si>
  <si>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</si>
  <si>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</si>
  <si>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</si>
  <si>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</si>
  <si>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</si>
  <si>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</si>
  <si>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</si>
  <si>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</si>
  <si>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</si>
  <si>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</si>
  <si>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</si>
  <si>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</si>
  <si>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</si>
  <si>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</si>
  <si>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</si>
  <si>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</si>
  <si>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</si>
  <si>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</si>
  <si>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</si>
  <si>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</si>
  <si>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</si>
  <si>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</si>
  <si>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</si>
  <si>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</si>
  <si>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</si>
  <si>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</si>
  <si>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</si>
  <si>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</si>
  <si>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</si>
  <si>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</si>
  <si>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</si>
  <si>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</si>
  <si>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</si>
  <si>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</si>
  <si>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</si>
  <si>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</si>
  <si>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</si>
  <si>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</si>
  <si>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</si>
  <si>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</si>
  <si>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</si>
  <si>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</si>
  <si>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</si>
  <si>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</si>
  <si>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</si>
  <si>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</si>
  <si>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</si>
  <si>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</si>
  <si>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</si>
  <si>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</si>
  <si>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</si>
  <si>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</si>
  <si>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</si>
  <si>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</si>
  <si>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</si>
  <si>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</si>
  <si>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</si>
  <si>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</si>
  <si>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</si>
  <si>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</si>
  <si>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</si>
  <si>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</si>
  <si>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</si>
  <si>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</si>
  <si>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</si>
  <si>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</si>
  <si>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</si>
  <si>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</si>
  <si>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</si>
  <si>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</si>
  <si>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</si>
  <si>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</si>
  <si>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</si>
  <si>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</si>
  <si>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</si>
  <si>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</si>
  <si>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</si>
  <si>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</si>
  <si>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</si>
  <si>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</si>
  <si>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</si>
  <si>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</si>
  <si>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</si>
  <si>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</si>
  <si>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</si>
  <si>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</si>
  <si>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</si>
  <si>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</si>
  <si>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</si>
  <si>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</si>
  <si>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</si>
  <si>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</si>
  <si>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</si>
  <si>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</si>
  <si>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</si>
  <si>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</si>
  <si>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</si>
  <si>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</si>
  <si>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</si>
  <si>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</si>
  <si>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</si>
  <si>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</si>
  <si>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</si>
  <si>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</si>
  <si>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</si>
  <si>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</si>
  <si>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</si>
  <si>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</si>
  <si>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</si>
  <si>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</si>
  <si>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</si>
  <si>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</si>
  <si>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</si>
  <si>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</si>
  <si>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</si>
  <si>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</si>
  <si>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</si>
  <si>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</si>
  <si>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</si>
  <si>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</si>
  <si>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</si>
  <si>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</si>
  <si>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</si>
  <si>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</si>
  <si>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</si>
  <si>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</si>
  <si>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</si>
  <si>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</si>
  <si>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</si>
  <si>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</si>
  <si>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</si>
  <si>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</si>
  <si>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</si>
  <si>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</si>
  <si>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</si>
  <si>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</si>
  <si>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</si>
  <si>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</si>
  <si>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</si>
  <si>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</si>
  <si>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</si>
  <si>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</si>
  <si>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</si>
  <si>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</si>
  <si>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</si>
  <si>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</si>
  <si>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</si>
  <si>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</si>
  <si>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</si>
  <si>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</si>
  <si>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</si>
  <si>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</si>
  <si>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</si>
  <si>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</si>
  <si>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</si>
  <si>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</si>
  <si>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</si>
  <si>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</si>
  <si>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</si>
  <si>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</si>
  <si>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</si>
  <si>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</si>
  <si>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</si>
  <si>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</si>
  <si>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</si>
  <si>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</si>
  <si>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</si>
  <si>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</si>
  <si>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</si>
  <si>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</si>
  <si>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</si>
  <si>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</si>
  <si>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</si>
  <si>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</si>
  <si>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</si>
  <si>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</si>
  <si>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</si>
  <si>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</si>
  <si>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</si>
  <si>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</si>
  <si>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</si>
  <si>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</si>
  <si>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</si>
  <si>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</si>
  <si>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</si>
  <si>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</si>
  <si>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</si>
  <si>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</si>
  <si>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</si>
  <si>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</si>
  <si>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</si>
  <si>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</si>
  <si>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</si>
  <si>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</si>
  <si>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</si>
  <si>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</si>
  <si>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</si>
  <si>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</si>
  <si>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</si>
  <si>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</si>
  <si>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</si>
  <si>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</si>
  <si>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</si>
  <si>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</si>
  <si>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</si>
  <si>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</si>
  <si>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</si>
  <si>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</si>
  <si>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</si>
  <si>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</si>
  <si>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</si>
  <si>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</si>
  <si>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</si>
  <si>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</si>
  <si>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</si>
  <si>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</si>
  <si>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</si>
  <si>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</si>
  <si>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</si>
  <si>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</si>
  <si>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</si>
  <si>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</si>
  <si>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</si>
  <si>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</si>
  <si>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</si>
  <si>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</si>
  <si>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</si>
  <si>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</si>
  <si>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</si>
  <si>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</si>
  <si>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</si>
  <si>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</si>
  <si>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</si>
  <si>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</si>
  <si>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</si>
  <si>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</si>
  <si>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</si>
  <si>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</si>
  <si>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</si>
  <si>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</si>
  <si>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</si>
  <si>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</si>
  <si>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</si>
  <si>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</si>
  <si>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</si>
  <si>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</si>
  <si>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</si>
  <si>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</si>
  <si>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</si>
  <si>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</si>
  <si>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</si>
  <si>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</si>
  <si>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</si>
  <si>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</si>
  <si>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</si>
  <si>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</si>
  <si>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</si>
  <si>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</si>
  <si>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</si>
  <si>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</si>
  <si>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</si>
  <si>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</si>
  <si>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</si>
  <si>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</si>
  <si>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</si>
  <si>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</si>
  <si>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</si>
  <si>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</si>
  <si>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</si>
  <si>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</si>
  <si>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</si>
  <si>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</si>
  <si>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</si>
  <si>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</si>
  <si>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</si>
  <si>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</si>
  <si>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</si>
  <si>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</si>
  <si>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</si>
  <si>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</si>
  <si>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</si>
  <si>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</si>
  <si>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</si>
  <si>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</si>
  <si>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</si>
  <si>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</si>
  <si>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</si>
  <si>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</si>
  <si>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</si>
  <si>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</si>
  <si>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</si>
  <si>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</si>
  <si>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</si>
  <si>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</si>
  <si>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</si>
  <si>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</si>
  <si>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</si>
  <si>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</si>
  <si>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</si>
  <si>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</si>
  <si>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</si>
  <si>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</si>
  <si>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</si>
  <si>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</si>
  <si>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</si>
  <si>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</si>
  <si>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</si>
  <si>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</si>
  <si>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</si>
  <si>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</si>
  <si>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</si>
  <si>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</si>
  <si>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</si>
  <si>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</si>
  <si>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</si>
  <si>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</si>
  <si>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</si>
  <si>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</si>
  <si>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</si>
  <si>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</si>
  <si>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</si>
  <si>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</si>
  <si>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</si>
  <si>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</si>
  <si>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</si>
  <si>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</si>
  <si>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</si>
  <si>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</si>
  <si>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</si>
  <si>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</si>
  <si>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</si>
  <si>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</si>
  <si>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</si>
  <si>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</si>
  <si>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</si>
  <si>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</si>
  <si>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</si>
  <si>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</si>
  <si>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</si>
  <si>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</si>
  <si>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</si>
  <si>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</si>
  <si>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</si>
  <si>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</si>
  <si>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</si>
  <si>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</si>
  <si>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</si>
  <si>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</si>
  <si>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</si>
  <si>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</si>
  <si>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</si>
  <si>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</si>
  <si>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</si>
  <si>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</si>
  <si>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</si>
  <si>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</si>
  <si>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</si>
  <si>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</si>
  <si>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</si>
  <si>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</si>
  <si>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</si>
  <si>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</si>
  <si>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</si>
  <si>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</si>
  <si>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</si>
  <si>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</si>
  <si>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</si>
  <si>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</si>
  <si>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</si>
  <si>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</si>
  <si>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</si>
  <si>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</si>
  <si>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</si>
  <si>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</si>
  <si>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</si>
  <si>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</si>
  <si>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</si>
  <si>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</si>
  <si>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</si>
  <si>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</si>
  <si>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</si>
  <si>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</si>
  <si>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</si>
  <si>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</si>
  <si>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</si>
  <si>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</si>
  <si>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</si>
  <si>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</si>
  <si>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</si>
  <si>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</si>
  <si>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</si>
  <si>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</si>
  <si>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</si>
  <si>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</si>
  <si>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</si>
  <si>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</si>
  <si>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</si>
  <si>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</si>
  <si>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</si>
  <si>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</si>
  <si>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</si>
  <si>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</si>
  <si>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</si>
  <si>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</si>
  <si>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</si>
  <si>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</si>
  <si>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</si>
  <si>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</si>
  <si>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</si>
  <si>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</si>
  <si>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</si>
  <si>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</si>
  <si>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</si>
  <si>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</si>
  <si>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</si>
  <si>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</si>
  <si>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</si>
  <si>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</si>
  <si>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</si>
  <si>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</si>
  <si>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</si>
  <si>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</si>
  <si>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</si>
  <si>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</si>
  <si>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</si>
  <si>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</si>
  <si>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</si>
  <si>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</si>
  <si>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</si>
  <si>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</si>
  <si>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</si>
  <si>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</si>
  <si>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</si>
  <si>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</si>
  <si>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</si>
  <si>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</si>
  <si>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</si>
  <si>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</si>
  <si>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</si>
  <si>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</si>
  <si>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</si>
  <si>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</si>
  <si>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</si>
  <si>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</si>
  <si>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</si>
  <si>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</si>
  <si>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</si>
  <si>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</si>
  <si>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</si>
  <si>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</si>
  <si>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</si>
  <si>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</si>
  <si>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</si>
  <si>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</si>
  <si>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</si>
  <si>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</si>
  <si>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</si>
  <si>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</si>
  <si>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</si>
  <si>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</si>
  <si>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</si>
  <si>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</si>
  <si>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</si>
  <si>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</si>
  <si>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</si>
  <si>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</si>
  <si>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</si>
  <si>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</si>
  <si>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</si>
  <si>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</si>
  <si>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</si>
  <si>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</si>
  <si>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</si>
  <si>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</si>
  <si>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</si>
  <si>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</si>
  <si>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</si>
  <si>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</si>
  <si>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</si>
  <si>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</si>
  <si>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</si>
  <si>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</si>
  <si>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</si>
  <si>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</si>
  <si>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</si>
  <si>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</si>
  <si>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</si>
  <si>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</si>
  <si>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</si>
  <si>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</si>
  <si>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</si>
  <si>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</si>
  <si>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</si>
  <si>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</si>
  <si>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</si>
  <si>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</si>
  <si>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</si>
  <si>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</si>
  <si>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</si>
  <si>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</si>
  <si>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</si>
  <si>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</si>
  <si>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</si>
  <si>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</si>
  <si>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</si>
  <si>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</si>
  <si>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</si>
  <si>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</si>
  <si>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</si>
  <si>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</si>
  <si>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</si>
  <si>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</si>
  <si>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</si>
  <si>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</si>
  <si>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</si>
  <si>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</si>
  <si>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</si>
  <si>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</si>
  <si>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</si>
  <si>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</si>
  <si>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</si>
  <si>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</si>
  <si>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</si>
  <si>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</si>
  <si>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</si>
  <si>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</si>
  <si>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</si>
  <si>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</si>
  <si>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</si>
  <si>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</si>
  <si>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</si>
  <si>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</si>
  <si>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</si>
  <si>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</si>
  <si>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</si>
  <si>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</si>
  <si>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</si>
  <si>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</si>
  <si>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</si>
  <si>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</si>
  <si>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</si>
  <si>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</si>
  <si>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</si>
  <si>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</si>
  <si>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</si>
  <si>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</si>
  <si>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</si>
  <si>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</si>
  <si>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</si>
  <si>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</si>
  <si>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</si>
  <si>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</si>
  <si>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</si>
  <si>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</si>
  <si>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</si>
  <si>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</si>
  <si>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</si>
  <si>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</si>
  <si>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</si>
  <si>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</si>
  <si>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</si>
  <si>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</si>
  <si>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</si>
  <si>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</si>
  <si>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</si>
  <si>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</si>
  <si>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</si>
  <si>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</si>
  <si>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</si>
  <si>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</si>
  <si>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</si>
  <si>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</si>
  <si>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</si>
  <si>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</si>
  <si>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</si>
  <si>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</si>
  <si>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</si>
  <si>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</si>
  <si>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</si>
  <si>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</si>
  <si>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</si>
  <si>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</si>
  <si>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</si>
  <si>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</si>
  <si>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</si>
  <si>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</si>
  <si>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</si>
  <si>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</si>
  <si>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</si>
  <si>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</si>
  <si>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</si>
  <si>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</si>
  <si>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</si>
  <si>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</si>
  <si>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</si>
  <si>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</si>
  <si>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</si>
  <si>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</si>
  <si>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</si>
  <si>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</si>
  <si>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</si>
  <si>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</si>
  <si>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</si>
  <si>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</si>
  <si>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</si>
  <si>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</si>
  <si>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</si>
  <si>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</si>
  <si>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</si>
  <si>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</si>
  <si>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</si>
  <si>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</si>
  <si>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</si>
  <si>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</si>
  <si>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</si>
  <si>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</si>
  <si>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</si>
  <si>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</si>
  <si>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</si>
  <si>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</si>
  <si>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</si>
  <si>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</si>
  <si>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</si>
  <si>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</si>
  <si>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</si>
  <si>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</si>
  <si>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</si>
  <si>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</si>
  <si>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</si>
  <si>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</si>
  <si>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</si>
  <si>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</si>
  <si>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</si>
  <si>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</si>
  <si>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</si>
  <si>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</si>
  <si>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</si>
  <si>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</si>
  <si>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</si>
  <si>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</si>
  <si>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</si>
  <si>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</si>
  <si>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</si>
  <si>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</si>
  <si>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</si>
  <si>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</si>
  <si>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</si>
  <si>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</si>
  <si>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</si>
  <si>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</si>
  <si>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</si>
  <si>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</si>
  <si>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</si>
  <si>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</si>
  <si>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</si>
  <si>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</si>
  <si>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</si>
  <si>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</si>
  <si>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</si>
  <si>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</si>
  <si>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</si>
  <si>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</si>
  <si>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</si>
  <si>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</si>
  <si>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</si>
  <si>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</si>
  <si>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</si>
  <si>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</si>
  <si>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</si>
  <si>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</si>
  <si>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</si>
  <si>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</si>
  <si>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</si>
  <si>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</si>
  <si>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</si>
  <si>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</si>
  <si>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</si>
  <si>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</si>
  <si>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</si>
  <si>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</si>
  <si>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</si>
  <si>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</si>
  <si>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</si>
  <si>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</si>
  <si>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</si>
  <si>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</si>
  <si>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</si>
  <si>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</si>
  <si>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</si>
  <si>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</si>
  <si>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</si>
  <si>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</si>
  <si>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</si>
  <si>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</si>
  <si>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</si>
  <si>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</si>
  <si>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</si>
  <si>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</si>
  <si>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</si>
  <si>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</si>
  <si>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</si>
  <si>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</si>
  <si>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</si>
  <si>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</si>
  <si>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</si>
  <si>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</si>
  <si>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</si>
  <si>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</si>
  <si>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</si>
  <si>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</si>
  <si>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</si>
  <si>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</si>
  <si>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</si>
  <si>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</si>
  <si>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</si>
  <si>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</si>
  <si>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</si>
  <si>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</si>
  <si>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</si>
  <si>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</si>
  <si>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</si>
  <si>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</si>
  <si>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</si>
  <si>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</si>
  <si>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</si>
  <si>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</si>
  <si>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</si>
  <si>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</si>
  <si>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</si>
  <si>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</si>
  <si>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</si>
  <si>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</si>
  <si>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</si>
  <si>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</si>
  <si>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</si>
  <si>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</si>
  <si>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</si>
  <si>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</si>
  <si>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</si>
  <si>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</si>
  <si>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</si>
  <si>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</si>
  <si>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</si>
  <si>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</si>
  <si>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</si>
  <si>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</si>
  <si>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</si>
  <si>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</si>
  <si>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</si>
  <si>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</si>
  <si>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</si>
  <si>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</si>
  <si>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</si>
  <si>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</si>
  <si>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</si>
  <si>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</si>
  <si>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</si>
  <si>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</si>
  <si>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</si>
  <si>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</si>
  <si>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</si>
  <si>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</si>
  <si>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</si>
  <si>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</si>
  <si>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</si>
  <si>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</si>
  <si>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</si>
  <si>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</si>
  <si>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</si>
  <si>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</si>
  <si>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</si>
  <si>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</si>
  <si>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</si>
  <si>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</si>
  <si>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</si>
  <si>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</si>
  <si>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</si>
  <si>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</si>
  <si>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</si>
  <si>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</si>
  <si>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</si>
  <si>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</si>
  <si>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</si>
  <si>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</si>
  <si>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</si>
  <si>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</si>
  <si>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</si>
  <si>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</si>
  <si>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</si>
  <si>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</si>
  <si>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</si>
  <si>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</si>
  <si>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</si>
  <si>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</si>
  <si>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</si>
  <si>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</si>
  <si>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</si>
  <si>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</si>
  <si>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</si>
  <si>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</si>
  <si>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</si>
  <si>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</si>
  <si>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</si>
  <si>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</si>
  <si>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</si>
  <si>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</si>
  <si>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</si>
  <si>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</si>
  <si>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</si>
  <si>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</si>
  <si>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</si>
  <si>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</si>
  <si>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</si>
  <si>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</si>
  <si>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</si>
  <si>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</si>
  <si>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</si>
  <si>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</si>
  <si>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</si>
  <si>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</si>
  <si>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</si>
  <si>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</si>
  <si>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</si>
  <si>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</si>
  <si>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</si>
  <si>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</si>
  <si>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</si>
  <si>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</si>
  <si>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</si>
  <si>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</si>
  <si>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</si>
  <si>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</si>
  <si>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</si>
  <si>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</si>
  <si>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</si>
  <si>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</si>
  <si>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</si>
  <si>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</si>
  <si>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</si>
  <si>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</si>
  <si>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</si>
  <si>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</si>
  <si>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</si>
  <si>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</si>
  <si>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</si>
  <si>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</si>
  <si>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</si>
  <si>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</si>
  <si>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</si>
  <si>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</si>
  <si>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</si>
  <si>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</si>
  <si>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</si>
  <si>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</si>
  <si>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</si>
  <si>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</si>
  <si>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</si>
  <si>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</si>
  <si>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</si>
  <si>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</si>
  <si>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</si>
  <si>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</si>
  <si>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</si>
  <si>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</si>
  <si>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</si>
  <si>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</si>
  <si>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</si>
  <si>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</si>
  <si>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</si>
  <si>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</si>
  <si>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</si>
  <si>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</si>
  <si>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</si>
  <si>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</si>
  <si>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</si>
  <si>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</si>
  <si>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</si>
  <si>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</si>
  <si>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</si>
  <si>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</si>
  <si>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</si>
  <si>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</si>
  <si>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</si>
  <si>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</si>
  <si>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</si>
  <si>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</si>
  <si>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</si>
  <si>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</si>
  <si>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</si>
  <si>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</si>
  <si>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</si>
  <si>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</si>
  <si>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</si>
  <si>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</si>
  <si>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</si>
  <si>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</si>
  <si>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</si>
  <si>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</si>
  <si>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</si>
  <si>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</si>
  <si>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</si>
  <si>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</si>
  <si>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</si>
  <si>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</si>
  <si>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</si>
  <si>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</si>
  <si>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</si>
  <si>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</si>
  <si>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</si>
  <si>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</si>
  <si>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</si>
  <si>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</si>
  <si>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</si>
  <si>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</si>
  <si>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</si>
  <si>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</si>
  <si>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</si>
  <si>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</si>
  <si>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</si>
  <si>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</si>
  <si>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</si>
  <si>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</si>
  <si>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</si>
  <si>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</si>
  <si>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</si>
  <si>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</si>
  <si>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</si>
  <si>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</si>
  <si>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</si>
  <si>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</si>
  <si>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</si>
  <si>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</si>
  <si>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</si>
  <si>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</si>
  <si>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</si>
  <si>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</si>
  <si>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</si>
  <si>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</si>
  <si>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</si>
  <si>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</si>
  <si>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</si>
  <si>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</si>
  <si>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</si>
  <si>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</si>
  <si>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</si>
  <si>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</si>
  <si>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</si>
  <si>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</si>
  <si>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</si>
  <si>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</si>
  <si>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</si>
  <si>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</si>
  <si>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</si>
  <si>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</si>
  <si>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</si>
  <si>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</si>
  <si>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</si>
  <si>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</si>
  <si>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</si>
  <si>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</si>
  <si>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</si>
  <si>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</si>
  <si>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</si>
  <si>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</si>
  <si>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</si>
  <si>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</si>
  <si>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</si>
  <si>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</si>
  <si>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</si>
  <si>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</si>
  <si>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</si>
  <si>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</si>
  <si>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</si>
  <si>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</si>
  <si>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</si>
  <si>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</si>
  <si>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</si>
  <si>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</si>
  <si>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</si>
  <si>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</si>
  <si>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</si>
  <si>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</si>
  <si>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</si>
  <si>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</si>
  <si>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</si>
  <si>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</si>
  <si>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</si>
  <si>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</si>
  <si>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</si>
  <si>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</si>
  <si>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</si>
  <si>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</si>
  <si>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</si>
  <si>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</si>
  <si>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</si>
  <si>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</si>
  <si>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</si>
  <si>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</si>
  <si>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</si>
  <si>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</si>
  <si>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</si>
  <si>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</si>
  <si>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</si>
  <si>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</si>
  <si>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</si>
  <si>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</si>
  <si>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</si>
  <si>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</si>
  <si>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</si>
  <si>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</si>
  <si>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</si>
  <si>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</si>
  <si>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</si>
  <si>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</si>
  <si>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</si>
  <si>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</si>
  <si>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</si>
  <si>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</si>
  <si>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</si>
  <si>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</si>
  <si>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</si>
  <si>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</si>
  <si>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</si>
  <si>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</si>
  <si>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</si>
  <si>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</si>
  <si>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</si>
  <si>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</si>
  <si>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</si>
  <si>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</si>
  <si>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</si>
  <si>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</si>
  <si>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</si>
  <si>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</si>
  <si>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</si>
  <si>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</si>
  <si>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</si>
  <si>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</si>
  <si>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</si>
  <si>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</si>
  <si>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</si>
  <si>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</si>
  <si>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</si>
  <si>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</si>
  <si>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</si>
  <si>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</si>
  <si>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</si>
  <si>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</si>
  <si>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</si>
  <si>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</si>
  <si>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</si>
  <si>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</si>
  <si>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</si>
  <si>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</si>
  <si>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</si>
  <si>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</si>
  <si>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</si>
  <si>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</si>
  <si>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</si>
  <si>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</si>
  <si>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</si>
  <si>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</si>
  <si>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</si>
  <si>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</si>
  <si>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</si>
  <si>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</si>
  <si>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</si>
  <si>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</si>
  <si>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</si>
  <si>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</si>
  <si>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</si>
  <si>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</si>
  <si>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</si>
  <si>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</si>
  <si>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</si>
  <si>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</si>
  <si>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</si>
  <si>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</si>
  <si>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</si>
  <si>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</si>
  <si>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</si>
  <si>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</si>
  <si>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</si>
  <si>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</si>
  <si>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</si>
  <si>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</si>
  <si>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</si>
  <si>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</si>
  <si>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</si>
  <si>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</si>
  <si>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</si>
  <si>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</si>
  <si>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</si>
  <si>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</si>
  <si>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</si>
  <si>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</si>
  <si>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</si>
  <si>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</si>
  <si>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</si>
  <si>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</si>
  <si>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</si>
  <si>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</si>
  <si>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</si>
  <si>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</si>
  <si>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</si>
  <si>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</si>
  <si>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</si>
  <si>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</si>
  <si>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</si>
  <si>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</si>
  <si>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</si>
  <si>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</si>
  <si>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</si>
  <si>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</si>
  <si>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</si>
  <si>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</si>
  <si>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</si>
  <si>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</si>
  <si>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</si>
  <si>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</si>
  <si>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</si>
  <si>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</si>
  <si>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</si>
  <si>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</si>
  <si>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</si>
  <si>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</si>
  <si>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</si>
  <si>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</si>
  <si>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</si>
  <si>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</si>
  <si>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</si>
  <si>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</si>
  <si>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</si>
  <si>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</si>
  <si>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</si>
  <si>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</si>
  <si>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</si>
  <si>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</si>
  <si>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</si>
  <si>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</si>
  <si>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</si>
  <si>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</si>
  <si>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</si>
  <si>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</si>
  <si>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</si>
  <si>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</si>
  <si>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</si>
  <si>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</si>
  <si>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</si>
  <si>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</si>
  <si>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</si>
  <si>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</si>
  <si>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</si>
  <si>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</si>
  <si>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</si>
  <si>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</si>
  <si>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</si>
  <si>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</si>
  <si>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</si>
  <si>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</si>
  <si>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</si>
  <si>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</si>
  <si>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</si>
  <si>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</si>
  <si>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</si>
  <si>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</si>
  <si>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</si>
  <si>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</si>
  <si>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</si>
  <si>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</si>
  <si>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</si>
  <si>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</si>
  <si>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</si>
  <si>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</si>
  <si>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</si>
  <si>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</si>
  <si>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</si>
  <si>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</si>
  <si>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</si>
  <si>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</si>
  <si>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</si>
  <si>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</si>
  <si>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</si>
  <si>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</si>
  <si>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</si>
  <si>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</si>
  <si>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</si>
  <si>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</si>
  <si>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</si>
  <si>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</si>
  <si>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</si>
  <si>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</si>
  <si>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</si>
  <si>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</si>
  <si>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</si>
  <si>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</si>
  <si>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</si>
  <si>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</si>
  <si>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</si>
  <si>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</si>
  <si>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</si>
  <si>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</si>
  <si>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</si>
  <si>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</si>
  <si>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</si>
  <si>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</si>
  <si>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</si>
  <si>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</si>
  <si>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</si>
  <si>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</si>
  <si>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</si>
  <si>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</si>
  <si>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</si>
  <si>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</si>
  <si>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</si>
  <si>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</si>
  <si>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</si>
  <si>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</si>
  <si>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</si>
  <si>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</si>
  <si>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</si>
  <si>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</si>
  <si>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</si>
  <si>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</si>
  <si>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</si>
  <si>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</si>
  <si>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</si>
  <si>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</si>
  <si>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</si>
  <si>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</si>
  <si>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</si>
  <si>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</si>
  <si>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</si>
  <si>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</si>
  <si>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</si>
  <si>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</si>
  <si>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</si>
  <si>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</si>
  <si>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</si>
  <si>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</si>
  <si>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</si>
  <si>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</si>
  <si>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</si>
  <si>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</si>
  <si>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</si>
  <si>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</si>
  <si>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</si>
  <si>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</si>
  <si>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</si>
  <si>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</si>
  <si>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</si>
  <si>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</si>
  <si>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</si>
  <si>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</si>
  <si>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</si>
  <si>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</si>
  <si>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</si>
  <si>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</si>
  <si>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</si>
  <si>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</si>
  <si>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</si>
  <si>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</si>
  <si>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</si>
  <si>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</si>
  <si>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</si>
  <si>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</si>
  <si>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</si>
  <si>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</si>
  <si>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</si>
  <si>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</si>
  <si>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</si>
  <si>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</si>
  <si>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</si>
  <si>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</si>
  <si>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</si>
  <si>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</si>
  <si>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</si>
  <si>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</si>
  <si>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</si>
  <si>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</si>
  <si>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</si>
  <si>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</si>
  <si>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</si>
  <si>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</si>
  <si>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</si>
  <si>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</si>
  <si>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</si>
  <si>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</si>
  <si>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</si>
  <si>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</si>
  <si>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</si>
  <si>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</si>
  <si>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</si>
  <si>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</si>
  <si>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</si>
  <si>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</si>
  <si>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</si>
  <si>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</si>
  <si>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</si>
  <si>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</si>
  <si>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</si>
  <si>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</si>
  <si>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</si>
  <si>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</si>
  <si>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</si>
  <si>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</si>
  <si>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</si>
  <si>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</si>
  <si>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</si>
  <si>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</si>
  <si>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</si>
  <si>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</si>
  <si>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</si>
  <si>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</si>
  <si>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</si>
  <si>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</si>
  <si>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</si>
  <si>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</si>
  <si>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</si>
  <si>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</si>
  <si>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</si>
  <si>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</si>
  <si>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</si>
  <si>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</si>
  <si>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</si>
  <si>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</si>
  <si>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</si>
  <si>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</si>
  <si>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</si>
  <si>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</si>
  <si>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</si>
  <si>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</si>
  <si>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</si>
  <si>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</si>
  <si>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</si>
  <si>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</si>
  <si>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</si>
  <si>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</si>
  <si>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</si>
  <si>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</si>
  <si>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</si>
  <si>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</si>
  <si>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</si>
  <si>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</si>
  <si>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</si>
  <si>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</si>
  <si>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</si>
  <si>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</si>
  <si>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</si>
  <si>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</si>
  <si>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</si>
  <si>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</si>
  <si>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</si>
  <si>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</si>
  <si>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</si>
  <si>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</si>
  <si>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</si>
  <si>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</si>
  <si>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</si>
  <si>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</si>
  <si>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</si>
  <si>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</si>
  <si>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</si>
  <si>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</si>
  <si>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</si>
  <si>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</si>
  <si>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</si>
  <si>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</si>
  <si>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</si>
  <si>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</si>
  <si>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</si>
  <si>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</si>
  <si>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</si>
  <si>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</si>
  <si>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</si>
  <si>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</si>
  <si>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</si>
  <si>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</si>
  <si>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</si>
  <si>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</si>
  <si>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</si>
  <si>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</si>
  <si>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</si>
  <si>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</si>
  <si>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</si>
  <si>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</si>
  <si>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</si>
  <si>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</si>
  <si>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</si>
  <si>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</si>
  <si>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</si>
  <si>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</si>
  <si>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</si>
  <si>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</si>
  <si>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</si>
  <si>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</si>
  <si>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</si>
  <si>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</si>
  <si>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</si>
  <si>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</si>
  <si>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</si>
  <si>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</si>
  <si>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</si>
  <si>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</si>
  <si>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</si>
  <si>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</si>
  <si>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</si>
  <si>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</si>
  <si>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</si>
  <si>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</si>
  <si>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</si>
  <si>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</si>
  <si>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</si>
  <si>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</si>
  <si>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</si>
  <si>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</si>
  <si>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</si>
  <si>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</si>
  <si>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</si>
  <si>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</si>
  <si>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</si>
  <si>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</si>
  <si>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</si>
  <si>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</si>
  <si>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</si>
  <si>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</si>
  <si>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</si>
  <si>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</si>
  <si>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</si>
  <si>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</si>
  <si>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</si>
  <si>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</si>
  <si>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</si>
  <si>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</si>
  <si>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</si>
  <si>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</si>
  <si>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</si>
  <si>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</si>
  <si>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</si>
  <si>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</si>
  <si>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</si>
  <si>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</si>
  <si>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</si>
  <si>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</si>
  <si>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</si>
  <si>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</si>
  <si>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</si>
  <si>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</si>
  <si>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</si>
  <si>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</si>
  <si>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</si>
  <si>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</si>
  <si>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</si>
  <si>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</si>
  <si>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</si>
  <si>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</si>
  <si>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</si>
  <si>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</si>
  <si>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</si>
  <si>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</si>
  <si>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</si>
  <si>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</si>
  <si>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</si>
  <si>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</si>
  <si>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</si>
  <si>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</si>
  <si>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</si>
  <si>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</si>
  <si>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</si>
  <si>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</si>
  <si>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</si>
  <si>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</si>
  <si>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</si>
  <si>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</si>
  <si>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</si>
  <si>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</si>
  <si>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</si>
  <si>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</si>
  <si>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</si>
  <si>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</si>
  <si>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</si>
  <si>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</si>
  <si>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</si>
  <si>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</si>
  <si>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</si>
  <si>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</si>
  <si>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</si>
  <si>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</si>
  <si>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</si>
  <si>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</si>
  <si>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</si>
  <si>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</si>
  <si>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</si>
  <si>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</si>
  <si>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</si>
  <si>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</si>
  <si>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</si>
  <si>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</si>
  <si>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</si>
  <si>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</si>
  <si>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</si>
  <si>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</si>
  <si>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</si>
  <si>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</si>
  <si>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</si>
  <si>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</si>
  <si>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</si>
  <si>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</si>
  <si>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</si>
  <si>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</si>
  <si>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</si>
  <si>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</si>
  <si>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</si>
  <si>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</si>
  <si>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</si>
  <si>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</si>
  <si>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</si>
  <si>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</si>
  <si>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</si>
  <si>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</si>
  <si>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</si>
  <si>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</si>
  <si>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</si>
  <si>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</si>
  <si>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</si>
  <si>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</si>
  <si>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</si>
  <si>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</si>
  <si>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</si>
  <si>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</si>
  <si>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</si>
  <si>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</si>
  <si>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</si>
  <si>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</si>
  <si>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</si>
  <si>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</si>
  <si>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</si>
  <si>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</si>
  <si>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</si>
  <si>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</si>
  <si>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</si>
  <si>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</si>
  <si>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</si>
  <si>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</si>
  <si>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</si>
  <si>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</si>
  <si>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</si>
  <si>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</si>
  <si>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</si>
  <si>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</si>
  <si>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</si>
  <si>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</si>
  <si>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</si>
  <si>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</si>
  <si>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</si>
  <si>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</si>
  <si>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</si>
  <si>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</si>
  <si>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</si>
  <si>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</si>
  <si>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</si>
  <si>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</si>
  <si>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</si>
  <si>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</si>
  <si>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</si>
  <si>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</si>
  <si>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</si>
  <si>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</si>
  <si>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</si>
  <si>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</si>
  <si>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</si>
  <si>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</si>
  <si>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</si>
  <si>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</si>
  <si>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</si>
  <si>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</si>
  <si>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</si>
  <si>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</si>
  <si>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</si>
  <si>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</si>
  <si>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</si>
  <si>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</si>
  <si>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</si>
  <si>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</si>
  <si>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</si>
  <si>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</si>
  <si>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</si>
  <si>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</si>
  <si>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</si>
  <si>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</si>
  <si>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</si>
  <si>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</si>
  <si>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</si>
  <si>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</si>
  <si>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</si>
  <si>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</si>
  <si>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</si>
  <si>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</si>
  <si>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</si>
  <si>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</si>
  <si>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</si>
  <si>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</si>
  <si>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</si>
  <si>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</si>
  <si>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</si>
  <si>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</si>
  <si>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</si>
  <si>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</si>
  <si>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</si>
  <si>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</si>
  <si>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</si>
  <si>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</si>
  <si>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</si>
  <si>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</si>
  <si>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</si>
  <si>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</si>
  <si>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</si>
  <si>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</si>
  <si>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</si>
  <si>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</si>
  <si>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</si>
  <si>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</si>
  <si>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</si>
  <si>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</si>
  <si>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</si>
  <si>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</si>
  <si>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</si>
  <si>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</si>
  <si>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</si>
  <si>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</si>
  <si>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</si>
  <si>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</si>
  <si>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</si>
  <si>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</si>
  <si>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</si>
  <si>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</si>
  <si>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</si>
  <si>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</si>
  <si>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</si>
  <si>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</si>
  <si>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</si>
  <si>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</si>
  <si>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</si>
  <si>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</si>
  <si>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</si>
  <si>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</si>
  <si>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</si>
  <si>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</si>
  <si>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</si>
  <si>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</si>
  <si>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</si>
  <si>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</si>
  <si>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</si>
  <si>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</si>
  <si>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</si>
  <si>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</si>
  <si>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</si>
  <si>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</si>
  <si>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</si>
  <si>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</si>
  <si>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</si>
  <si>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</si>
  <si>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</si>
  <si>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</si>
  <si>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</si>
  <si>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</si>
  <si>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</si>
  <si>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</si>
  <si>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</si>
  <si>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</si>
  <si>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</si>
  <si>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</si>
  <si>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</si>
  <si>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</si>
  <si>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</si>
  <si>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</si>
  <si>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</si>
  <si>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</si>
  <si>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</si>
  <si>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</si>
  <si>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</si>
  <si>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</si>
  <si>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</si>
  <si>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</si>
  <si>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</si>
  <si>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</si>
  <si>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</si>
  <si>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</si>
  <si>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</si>
  <si>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</si>
  <si>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</si>
  <si>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</si>
  <si>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</si>
  <si>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</si>
  <si>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</si>
  <si>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</si>
  <si>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</si>
  <si>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</si>
  <si>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</si>
  <si>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</si>
  <si>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</si>
  <si>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</si>
  <si>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</si>
  <si>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</si>
  <si>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</si>
  <si>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</si>
  <si>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</si>
  <si>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</si>
  <si>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</si>
  <si>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</si>
  <si>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</si>
  <si>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</si>
  <si>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</si>
  <si>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</si>
  <si>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</si>
  <si>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</si>
  <si>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</si>
  <si>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</si>
  <si>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</si>
  <si>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</si>
  <si>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</si>
  <si>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</si>
  <si>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</si>
  <si>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</si>
  <si>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</si>
  <si>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</si>
  <si>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</si>
  <si>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</si>
  <si>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</si>
  <si>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</si>
  <si>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</si>
  <si>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</si>
  <si>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</si>
  <si>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</si>
  <si>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</si>
  <si>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</si>
  <si>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</si>
  <si>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</si>
  <si>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</si>
  <si>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</si>
  <si>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</si>
  <si>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</si>
  <si>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</si>
  <si>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</si>
  <si>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</si>
  <si>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</si>
  <si>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</si>
  <si>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</si>
  <si>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</si>
  <si>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</si>
  <si>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</si>
  <si>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</si>
  <si>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</si>
  <si>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</si>
  <si>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</si>
  <si>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</si>
  <si>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</si>
  <si>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</si>
  <si>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</si>
  <si>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</si>
  <si>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</si>
  <si>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</si>
  <si>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</si>
  <si>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</si>
  <si>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</si>
  <si>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</si>
  <si>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</si>
  <si>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</si>
  <si>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</si>
  <si>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</si>
  <si>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</si>
  <si>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</si>
  <si>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</si>
  <si>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</si>
  <si>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</si>
  <si>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</si>
  <si>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</si>
  <si>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</si>
  <si>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</si>
  <si>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</si>
  <si>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</si>
  <si>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</si>
  <si>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</si>
  <si>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</si>
  <si>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</si>
  <si>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</si>
  <si>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</si>
  <si>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</si>
  <si>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</si>
  <si>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</si>
  <si>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</si>
  <si>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</si>
  <si>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</si>
  <si>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</si>
  <si>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</si>
  <si>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</si>
  <si>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</si>
  <si>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</si>
  <si>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</si>
  <si>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</si>
  <si>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</si>
  <si>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</si>
  <si>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</si>
  <si>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</si>
  <si>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</si>
  <si>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</si>
  <si>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</si>
  <si>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</si>
  <si>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</si>
  <si>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</si>
  <si>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</si>
  <si>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</si>
  <si>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</si>
  <si>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</si>
  <si>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</si>
  <si>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</si>
  <si>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</si>
  <si>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</si>
  <si>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</si>
  <si>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</si>
  <si>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</si>
  <si>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</si>
  <si>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</si>
  <si>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</si>
  <si>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</si>
  <si>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</si>
  <si>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</si>
  <si>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</si>
  <si>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</si>
  <si>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</si>
  <si>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</si>
  <si>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</si>
  <si>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</si>
  <si>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</si>
  <si>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</si>
  <si>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</si>
  <si>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</si>
  <si>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</si>
  <si>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</si>
  <si>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</si>
  <si>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</si>
  <si>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</si>
  <si>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</si>
  <si>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</si>
  <si>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</si>
  <si>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</si>
  <si>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</si>
  <si>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</si>
  <si>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</si>
  <si>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</si>
  <si>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</si>
  <si>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</si>
  <si>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</si>
  <si>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</si>
  <si>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</si>
  <si>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</si>
  <si>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</si>
  <si>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</si>
  <si>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</si>
  <si>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</si>
  <si>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</si>
  <si>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</si>
  <si>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</si>
  <si>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</si>
  <si>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</si>
  <si>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</si>
  <si>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</si>
  <si>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</si>
  <si>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</si>
  <si>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</si>
  <si>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</si>
  <si>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</si>
  <si>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</si>
  <si>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</si>
  <si>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</si>
  <si>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</si>
  <si>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</si>
  <si>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</si>
  <si>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</si>
  <si>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</si>
  <si>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</si>
  <si>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</si>
  <si>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</si>
  <si>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</si>
  <si>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</si>
  <si>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</si>
  <si>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</si>
  <si>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</si>
  <si>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</si>
  <si>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</si>
  <si>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</si>
  <si>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</si>
  <si>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</si>
  <si>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</si>
  <si>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</si>
  <si>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</si>
  <si>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</si>
  <si>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</si>
  <si>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</si>
  <si>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</si>
  <si>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</si>
  <si>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</si>
  <si>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</si>
  <si>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</si>
  <si>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</si>
  <si>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</si>
  <si>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</si>
  <si>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</si>
  <si>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</si>
  <si>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</si>
  <si>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</si>
  <si>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</si>
  <si>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</si>
  <si>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</si>
  <si>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</si>
  <si>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</si>
  <si>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</si>
  <si>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</si>
  <si>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</si>
  <si>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</si>
  <si>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</si>
  <si>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</si>
  <si>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</si>
  <si>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</si>
  <si>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</si>
  <si>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</si>
  <si>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</si>
  <si>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</si>
  <si>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</si>
  <si>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</si>
  <si>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</si>
  <si>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</si>
  <si>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</si>
  <si>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</si>
  <si>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</si>
  <si>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</si>
  <si>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</si>
  <si>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</si>
  <si>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</si>
  <si>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</si>
  <si>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</si>
  <si>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</si>
  <si>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</si>
  <si>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</si>
  <si>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</si>
  <si>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</si>
  <si>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</si>
  <si>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</si>
  <si>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</si>
  <si>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</si>
  <si>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</si>
  <si>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</si>
  <si>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</si>
  <si>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</si>
  <si>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</si>
  <si>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</si>
  <si>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</si>
  <si>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</si>
  <si>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</si>
  <si>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</si>
  <si>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</si>
  <si>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</si>
  <si>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</si>
  <si>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</si>
  <si>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</si>
  <si>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</si>
  <si>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</si>
  <si>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</si>
  <si>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</si>
  <si>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</si>
  <si>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</si>
  <si>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</si>
  <si>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</si>
  <si>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</si>
  <si>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</si>
  <si>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</si>
  <si>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</si>
  <si>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</si>
  <si>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</si>
  <si>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</si>
  <si>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</si>
  <si>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</si>
  <si>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</si>
  <si>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</si>
  <si>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</si>
  <si>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</si>
  <si>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</si>
  <si>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</si>
  <si>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</si>
  <si>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</si>
  <si>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</si>
  <si>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</si>
  <si>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</si>
  <si>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</si>
  <si>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</si>
  <si>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</si>
  <si>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</si>
  <si>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</si>
  <si>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</si>
  <si>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</si>
  <si>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</si>
  <si>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</si>
  <si>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</si>
  <si>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</si>
  <si>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</si>
  <si>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</si>
  <si>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</si>
  <si>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</si>
  <si>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</si>
  <si>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</si>
  <si>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</si>
  <si>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</si>
  <si>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</si>
  <si>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</si>
  <si>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</si>
  <si>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</si>
  <si>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</si>
  <si>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</si>
  <si>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</si>
  <si>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</si>
  <si>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</si>
  <si>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</si>
  <si>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</si>
  <si>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</si>
  <si>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</si>
  <si>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</si>
  <si>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</si>
  <si>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</si>
  <si>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</si>
  <si>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</si>
  <si>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</si>
  <si>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</si>
  <si>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</si>
  <si>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</si>
  <si>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</si>
  <si>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</si>
  <si>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</si>
  <si>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</si>
  <si>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</si>
  <si>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</si>
  <si>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</si>
  <si>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</si>
  <si>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</si>
  <si>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</si>
  <si>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</si>
  <si>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</si>
  <si>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</si>
  <si>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</si>
  <si>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</si>
  <si>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</si>
  <si>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</si>
  <si>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</si>
  <si>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</si>
  <si>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</si>
  <si>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</si>
  <si>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</si>
  <si>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</si>
  <si>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</si>
  <si>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</si>
  <si>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</si>
  <si>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</si>
  <si>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</si>
  <si>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</si>
  <si>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</si>
  <si>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</si>
  <si>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</si>
  <si>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</si>
  <si>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</si>
  <si>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</si>
  <si>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</si>
  <si>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</si>
  <si>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</si>
  <si>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</si>
  <si>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</si>
  <si>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</si>
  <si>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</si>
  <si>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</si>
  <si>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</si>
  <si>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</si>
  <si>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</si>
  <si>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</si>
  <si>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</si>
  <si>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</si>
  <si>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</si>
  <si>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</si>
  <si>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</si>
  <si>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</si>
  <si>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</si>
  <si>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</si>
  <si>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</si>
  <si>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</si>
  <si>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</si>
  <si>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</si>
  <si>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</si>
  <si>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</si>
  <si>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</si>
  <si>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</si>
  <si>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</si>
  <si>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</si>
  <si>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</si>
  <si>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</si>
  <si>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</si>
  <si>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</si>
  <si>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</si>
  <si>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</si>
  <si>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</si>
  <si>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</si>
  <si>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</si>
  <si>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</si>
  <si>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</si>
  <si>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</si>
  <si>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</si>
  <si>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</si>
  <si>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</si>
  <si>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</si>
  <si>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</si>
  <si>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</si>
  <si>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</si>
  <si>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</si>
  <si>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</si>
  <si>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</si>
  <si>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</si>
  <si>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</si>
  <si>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</si>
  <si>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</si>
  <si>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</si>
  <si>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</si>
  <si>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</si>
  <si>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</si>
  <si>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</si>
  <si>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</si>
  <si>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</si>
  <si>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</si>
  <si>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</si>
  <si>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</si>
  <si>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</si>
  <si>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</si>
  <si>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</si>
  <si>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</si>
  <si>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</si>
  <si>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</si>
  <si>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</si>
  <si>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</si>
  <si>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</si>
  <si>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</si>
  <si>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</si>
  <si>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</si>
  <si>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</si>
  <si>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</si>
  <si>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</si>
  <si>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</si>
  <si>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</si>
  <si>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</si>
  <si>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</si>
  <si>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</si>
  <si>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</si>
  <si>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</si>
  <si>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</si>
  <si>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</si>
  <si>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</si>
  <si>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</si>
  <si>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</si>
  <si>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</si>
  <si>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</si>
  <si>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</si>
  <si>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</si>
  <si>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</si>
  <si>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</si>
  <si>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</si>
  <si>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</si>
  <si>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</si>
  <si>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</si>
  <si>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</si>
  <si>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</si>
  <si>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</si>
  <si>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</si>
  <si>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</si>
  <si>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</si>
  <si>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</si>
  <si>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</si>
  <si>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</si>
  <si>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</si>
  <si>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</si>
  <si>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</si>
  <si>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</si>
  <si>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</si>
  <si>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</si>
  <si>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</si>
  <si>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</si>
  <si>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</si>
  <si>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</si>
  <si>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</si>
  <si>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</si>
  <si>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</si>
  <si>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</si>
  <si>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</si>
  <si>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</si>
  <si>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</si>
  <si>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</si>
  <si>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</si>
  <si>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</si>
  <si>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</si>
  <si>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</si>
  <si>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</si>
  <si>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</si>
  <si>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</si>
  <si>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</si>
  <si>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</si>
  <si>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</si>
  <si>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</si>
  <si>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</si>
  <si>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</si>
  <si>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</si>
  <si>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</si>
  <si>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</si>
  <si>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</si>
  <si>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</si>
  <si>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</si>
  <si>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</si>
  <si>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</si>
  <si>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</si>
  <si>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</si>
  <si>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</si>
  <si>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</si>
  <si>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</si>
  <si>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</si>
  <si>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</si>
  <si>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</si>
  <si>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</si>
  <si>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</si>
  <si>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</si>
  <si>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</si>
  <si>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</si>
  <si>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</si>
  <si>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</si>
  <si>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</si>
  <si>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</si>
  <si>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</si>
  <si>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</si>
  <si>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</si>
  <si>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</si>
  <si>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</si>
  <si>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</si>
  <si>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</si>
  <si>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</si>
  <si>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</si>
  <si>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</si>
  <si>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</si>
  <si>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</si>
  <si>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</si>
  <si>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</si>
  <si>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</si>
  <si>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</si>
  <si>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</si>
  <si>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</si>
  <si>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</si>
  <si>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</si>
  <si>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</si>
  <si>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</si>
  <si>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</si>
  <si>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</si>
  <si>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</si>
  <si>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</si>
  <si>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</si>
  <si>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</si>
  <si>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</si>
  <si>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</si>
  <si>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</si>
  <si>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</si>
  <si>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</si>
  <si>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</si>
  <si>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</si>
  <si>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</si>
  <si>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</si>
  <si>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</si>
  <si>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</si>
  <si>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</si>
  <si>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</si>
  <si>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</si>
  <si>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</si>
  <si>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</si>
  <si>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</si>
  <si>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</si>
  <si>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</si>
  <si>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</si>
  <si>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</si>
  <si>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</si>
  <si>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</si>
  <si>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</si>
  <si>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</si>
  <si>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</si>
  <si>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</si>
  <si>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</si>
  <si>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</si>
  <si>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</si>
  <si>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</si>
  <si>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</si>
  <si>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</si>
  <si>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</si>
  <si>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</si>
  <si>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</si>
  <si>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</si>
  <si>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</si>
  <si>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</si>
  <si>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</si>
  <si>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</si>
  <si>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</si>
  <si>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</si>
  <si>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</si>
  <si>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</si>
  <si>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</si>
  <si>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</si>
  <si>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</si>
  <si>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</si>
  <si>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</si>
  <si>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</si>
  <si>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</si>
  <si>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</si>
  <si>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</si>
  <si>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</si>
  <si>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</si>
  <si>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</si>
  <si>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</si>
  <si>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</si>
  <si>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</si>
  <si>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</si>
  <si>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</si>
  <si>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</si>
  <si>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</si>
  <si>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</si>
  <si>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</si>
  <si>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</si>
  <si>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</si>
  <si>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</si>
  <si>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</si>
  <si>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</si>
  <si>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</si>
  <si>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</si>
  <si>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</si>
  <si>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</si>
  <si>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</si>
  <si>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</si>
  <si>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</si>
  <si>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</si>
  <si>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</si>
  <si>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</si>
  <si>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</si>
  <si>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</si>
  <si>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</si>
  <si>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</si>
  <si>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</si>
  <si>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</si>
  <si>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</si>
  <si>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</si>
  <si>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</si>
  <si>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</si>
  <si>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</si>
  <si>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</si>
  <si>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</si>
  <si>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</si>
  <si>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</si>
  <si>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</si>
  <si>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</si>
  <si>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</si>
  <si>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</si>
  <si>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</si>
  <si>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</si>
  <si>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</si>
  <si>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</si>
  <si>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</si>
  <si>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</si>
  <si>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</si>
  <si>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</si>
  <si>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</si>
  <si>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</si>
  <si>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</si>
  <si>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</si>
  <si>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</si>
  <si>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</si>
  <si>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</si>
  <si>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</si>
  <si>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</si>
  <si>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</si>
  <si>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</si>
  <si>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</si>
  <si>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</si>
  <si>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</si>
  <si>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</si>
  <si>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</si>
  <si>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</si>
  <si>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</si>
  <si>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</si>
  <si>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</si>
  <si>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</si>
  <si>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</si>
  <si>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</si>
  <si>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</si>
  <si>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</si>
  <si>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</si>
  <si>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</si>
  <si>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</si>
  <si>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</si>
  <si>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</si>
  <si>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</si>
  <si>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</si>
  <si>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</si>
  <si>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</si>
  <si>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</si>
  <si>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</si>
  <si>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</si>
  <si>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</si>
  <si>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</si>
  <si>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</si>
  <si>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</si>
  <si>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</si>
  <si>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</si>
  <si>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</si>
  <si>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</si>
  <si>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</si>
  <si>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</si>
  <si>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</si>
  <si>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</si>
  <si>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</si>
  <si>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</si>
  <si>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</si>
  <si>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</si>
  <si>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</si>
  <si>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</si>
  <si>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</si>
  <si>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</si>
  <si>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</si>
  <si>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</si>
  <si>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</si>
  <si>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</si>
  <si>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</si>
  <si>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</si>
  <si>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</si>
  <si>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</si>
  <si>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</si>
  <si>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</si>
  <si>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</si>
  <si>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</si>
  <si>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</si>
  <si>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</si>
  <si>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</si>
  <si>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</si>
  <si>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</si>
  <si>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</si>
  <si>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</si>
  <si>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</si>
  <si>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</si>
  <si>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</si>
  <si>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</si>
  <si>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</si>
  <si>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</si>
  <si>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</si>
  <si>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</si>
  <si>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</si>
  <si>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</si>
  <si>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</si>
  <si>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</si>
  <si>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</si>
  <si>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</si>
  <si>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</si>
  <si>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</si>
  <si>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</si>
  <si>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</si>
  <si>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</si>
  <si>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</si>
  <si>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</si>
  <si>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</si>
  <si>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</si>
  <si>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</si>
  <si>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</si>
  <si>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</si>
  <si>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</si>
  <si>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</si>
  <si>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</si>
  <si>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</si>
  <si>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</si>
  <si>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</si>
  <si>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</si>
  <si>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</si>
  <si>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</si>
  <si>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</si>
  <si>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</si>
  <si>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</si>
  <si>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</si>
  <si>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</si>
  <si>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</si>
  <si>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</si>
  <si>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</si>
  <si>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</si>
  <si>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</si>
  <si>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</si>
  <si>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</si>
  <si>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</si>
  <si>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</si>
  <si>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</si>
  <si>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</si>
  <si>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</si>
  <si>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</si>
  <si>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</si>
  <si>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</si>
  <si>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</si>
  <si>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</si>
  <si>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</si>
  <si>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</si>
  <si>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</si>
  <si>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</si>
  <si>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</si>
  <si>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</si>
  <si>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</si>
  <si>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</si>
  <si>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</si>
  <si>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</si>
  <si>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</si>
  <si>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</si>
  <si>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</si>
  <si>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</si>
  <si>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</si>
  <si>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</si>
  <si>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</si>
  <si>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</si>
  <si>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</si>
  <si>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</si>
  <si>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</si>
  <si>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</si>
  <si>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</si>
  <si>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</si>
  <si>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</si>
  <si>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</si>
  <si>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</si>
  <si>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</si>
  <si>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</si>
  <si>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</si>
  <si>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</si>
  <si>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</si>
  <si>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</si>
  <si>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</si>
  <si>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</si>
  <si>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</si>
  <si>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</si>
  <si>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</si>
  <si>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</si>
  <si>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</si>
  <si>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</si>
  <si>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</si>
  <si>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</si>
  <si>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</si>
  <si>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</si>
  <si>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</si>
  <si>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</si>
  <si>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</si>
  <si>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</si>
  <si>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</si>
  <si>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</si>
  <si>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</si>
  <si>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</si>
  <si>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</si>
  <si>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</si>
  <si>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</si>
  <si>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</si>
  <si>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</si>
  <si>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</si>
  <si>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</si>
  <si>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</si>
  <si>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</si>
  <si>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</si>
  <si>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</si>
  <si>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</si>
  <si>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</si>
  <si>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</si>
  <si>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</si>
  <si>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</si>
  <si>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</si>
  <si>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</si>
  <si>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</si>
  <si>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</si>
  <si>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</si>
  <si>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</si>
  <si>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</si>
  <si>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</si>
  <si>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</si>
  <si>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</si>
  <si>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</si>
  <si>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</si>
  <si>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</si>
  <si>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</si>
  <si>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</si>
  <si>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</si>
  <si>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</si>
  <si>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</si>
  <si>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</si>
  <si>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</si>
  <si>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</si>
  <si>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</si>
  <si>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</si>
  <si>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</si>
  <si>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</si>
  <si>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</si>
  <si>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</si>
  <si>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</si>
  <si>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</si>
  <si>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</si>
  <si>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</si>
  <si>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</si>
  <si>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</si>
  <si>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</si>
  <si>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</si>
  <si>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</si>
  <si>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</si>
  <si>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</si>
  <si>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</si>
  <si>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</si>
  <si>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</si>
  <si>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</si>
  <si>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</si>
  <si>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</si>
  <si>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</si>
  <si>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</si>
  <si>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</si>
  <si>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</si>
  <si>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</si>
  <si>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</si>
  <si>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</si>
  <si>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</si>
  <si>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</si>
  <si>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</si>
  <si>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</si>
  <si>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</si>
  <si>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</si>
  <si>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</si>
  <si>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</si>
  <si>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</si>
  <si>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</si>
  <si>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</si>
  <si>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</si>
  <si>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</si>
  <si>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</si>
  <si>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</si>
  <si>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</si>
  <si>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</si>
  <si>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</si>
  <si>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</si>
  <si>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</si>
  <si>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</si>
  <si>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</si>
  <si>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</si>
  <si>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</si>
  <si>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</si>
  <si>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</si>
  <si>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</si>
  <si>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</si>
  <si>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</si>
  <si>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</si>
  <si>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</si>
  <si>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</si>
  <si>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</si>
  <si>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</si>
  <si>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</si>
  <si>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</si>
  <si>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</si>
  <si>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</si>
  <si>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</si>
  <si>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</si>
  <si>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</si>
  <si>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</si>
  <si>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</si>
  <si>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</si>
  <si>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</si>
  <si>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</si>
  <si>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</si>
  <si>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</si>
  <si>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</si>
  <si>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</si>
  <si>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</si>
  <si>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</si>
  <si>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</si>
  <si>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</si>
  <si>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</si>
  <si>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</si>
  <si>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</si>
  <si>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</si>
  <si>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</si>
  <si>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</si>
  <si>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</si>
  <si>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</si>
  <si>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</si>
  <si>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</si>
  <si>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</si>
  <si>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</si>
  <si>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</si>
  <si>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</si>
  <si>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</si>
  <si>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</si>
  <si>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</si>
  <si>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</si>
  <si>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</si>
  <si>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</si>
  <si>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</si>
  <si>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</si>
  <si>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</si>
  <si>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</si>
  <si>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</si>
  <si>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</si>
  <si>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</si>
  <si>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</si>
  <si>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</si>
  <si>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</si>
  <si>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</si>
  <si>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</si>
  <si>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</si>
  <si>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</si>
  <si>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</si>
  <si>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</si>
  <si>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</si>
  <si>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</si>
  <si>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</si>
  <si>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</si>
  <si>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</si>
  <si>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</si>
  <si>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</si>
  <si>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</si>
  <si>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</si>
  <si>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</si>
  <si>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</si>
  <si>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</si>
  <si>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</si>
  <si>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</si>
  <si>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</si>
  <si>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</si>
  <si>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</si>
  <si>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</si>
  <si>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</si>
  <si>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</si>
  <si>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</si>
  <si>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</si>
  <si>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</si>
  <si>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</si>
  <si>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</si>
  <si>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</si>
  <si>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</si>
  <si>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</si>
  <si>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</si>
  <si>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</si>
  <si>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</si>
  <si>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</si>
  <si>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</si>
  <si>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</si>
  <si>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</si>
  <si>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</si>
  <si>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</si>
  <si>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</si>
  <si>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</si>
  <si>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</si>
  <si>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</si>
  <si>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</si>
  <si>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</si>
  <si>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</si>
  <si>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</si>
  <si>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</si>
  <si>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</si>
  <si>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</si>
  <si>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</si>
  <si>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</si>
  <si>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</si>
  <si>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</si>
  <si>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</si>
  <si>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</si>
  <si>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</si>
  <si>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</si>
  <si>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</si>
  <si>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</si>
  <si>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</si>
  <si>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</si>
  <si>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</si>
  <si>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</si>
  <si>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</si>
  <si>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</si>
  <si>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</si>
  <si>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</si>
  <si>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</si>
  <si>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</si>
  <si>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</si>
  <si>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</si>
  <si>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</si>
  <si>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</si>
  <si>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</si>
  <si>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</si>
  <si>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</si>
  <si>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</si>
  <si>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</si>
  <si>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</si>
  <si>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</si>
  <si>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</si>
  <si>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</si>
  <si>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</si>
  <si>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</si>
  <si>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</si>
  <si>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</si>
  <si>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</si>
  <si>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</si>
  <si>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</si>
  <si>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</si>
  <si>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</si>
  <si>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</si>
  <si>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</si>
  <si>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</si>
  <si>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</si>
  <si>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</si>
  <si>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</si>
  <si>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</si>
  <si>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</si>
  <si>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</si>
  <si>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</si>
  <si>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</si>
  <si>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</si>
  <si>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</si>
  <si>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</si>
  <si>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</si>
  <si>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</si>
  <si>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</si>
  <si>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</si>
  <si>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</si>
  <si>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</si>
  <si>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</si>
  <si>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</si>
  <si>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</si>
  <si>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</si>
  <si>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</si>
  <si>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</si>
  <si>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</si>
  <si>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</si>
  <si>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</si>
  <si>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</si>
  <si>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</si>
  <si>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</si>
  <si>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</si>
  <si>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</si>
  <si>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</si>
  <si>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</si>
  <si>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</si>
  <si>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</si>
  <si>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</si>
  <si>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</si>
  <si>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</si>
  <si>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</si>
  <si>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</si>
  <si>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</si>
  <si>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</si>
  <si>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</si>
  <si>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</si>
  <si>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</si>
  <si>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</si>
  <si>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</si>
  <si>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</si>
  <si>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</si>
  <si>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</si>
  <si>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</si>
  <si>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</si>
  <si>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</si>
  <si>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</si>
  <si>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</si>
  <si>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</si>
  <si>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</si>
  <si>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</si>
  <si>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</si>
  <si>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</si>
  <si>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</si>
  <si>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</si>
  <si>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</si>
  <si>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</si>
  <si>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</si>
  <si>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</si>
  <si>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</si>
  <si>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</si>
  <si>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</si>
  <si>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</si>
  <si>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</si>
  <si>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</si>
  <si>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</si>
  <si>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</si>
  <si>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</si>
  <si>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</si>
  <si>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</si>
  <si>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</si>
  <si>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</si>
  <si>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</si>
  <si>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</si>
  <si>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</si>
  <si>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</si>
  <si>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</si>
  <si>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</si>
  <si>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</si>
  <si>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</si>
  <si>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</si>
  <si>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</si>
  <si>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</si>
  <si>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</si>
  <si>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</si>
  <si>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</si>
  <si>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</si>
  <si>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</si>
  <si>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</si>
  <si>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</si>
  <si>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</si>
  <si>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</si>
  <si>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</si>
  <si>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</si>
  <si>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</si>
  <si>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</si>
  <si>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</si>
  <si>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</si>
  <si>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</si>
  <si>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</si>
  <si>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</si>
  <si>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</si>
  <si>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</si>
  <si>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</si>
  <si>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</si>
  <si>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</si>
  <si>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</si>
  <si>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</si>
  <si>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</si>
  <si>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</si>
  <si>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</si>
  <si>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</si>
  <si>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</si>
  <si>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</si>
  <si>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</si>
  <si>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</si>
  <si>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</si>
  <si>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</si>
  <si>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</si>
  <si>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</si>
  <si>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</si>
  <si>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</si>
  <si>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</si>
  <si>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</si>
  <si>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</si>
  <si>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</si>
  <si>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</si>
  <si>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</si>
  <si>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</si>
  <si>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</si>
  <si>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</si>
  <si>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</si>
  <si>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</si>
  <si>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</si>
  <si>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</si>
  <si>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</si>
  <si>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</si>
  <si>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</si>
  <si>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</si>
  <si>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</si>
  <si>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</si>
  <si>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</si>
  <si>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</si>
  <si>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</si>
  <si>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</si>
  <si>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</si>
  <si>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</si>
  <si>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</si>
  <si>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</si>
  <si>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</si>
  <si>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</si>
  <si>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</si>
  <si>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</si>
  <si>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</si>
  <si>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</si>
  <si>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</si>
  <si>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</si>
  <si>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</si>
  <si>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</si>
  <si>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</si>
  <si>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</si>
  <si>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</si>
  <si>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</si>
  <si>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</si>
  <si>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</si>
  <si>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</si>
  <si>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</si>
  <si>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</si>
  <si>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</si>
  <si>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</si>
  <si>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</si>
  <si>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</si>
  <si>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</si>
  <si>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</si>
  <si>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</si>
  <si>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</si>
  <si>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</si>
  <si>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</si>
  <si>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</si>
  <si>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</si>
  <si>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</si>
  <si>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</si>
  <si>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</si>
  <si>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</si>
  <si>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</si>
  <si>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</si>
  <si>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</si>
  <si>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</si>
  <si>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</si>
  <si>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</si>
  <si>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</si>
  <si>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</si>
  <si>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</si>
  <si>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</si>
  <si>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</si>
  <si>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</si>
  <si>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</si>
  <si>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</si>
  <si>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</si>
  <si>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</si>
  <si>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</si>
  <si>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</si>
  <si>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</si>
  <si>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</si>
  <si>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</si>
  <si>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</si>
  <si>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</si>
  <si>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</si>
  <si>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</si>
  <si>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</si>
  <si>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</si>
  <si>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</si>
  <si>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</si>
  <si>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</si>
  <si>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</si>
  <si>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</si>
  <si>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</si>
  <si>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</si>
  <si>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</si>
  <si>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</si>
  <si>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</si>
  <si>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</si>
  <si>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</si>
  <si>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</si>
  <si>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</si>
  <si>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</si>
  <si>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</si>
  <si>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</si>
  <si>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</si>
  <si>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</si>
  <si>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</si>
  <si>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</si>
  <si>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</si>
  <si>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</si>
  <si>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</si>
  <si>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</si>
  <si>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</si>
  <si>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</si>
  <si>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</si>
  <si>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</si>
  <si>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</si>
  <si>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</si>
  <si>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</si>
  <si>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</si>
  <si>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</si>
  <si>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</si>
  <si>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</si>
  <si>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</si>
  <si>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</si>
  <si>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</si>
  <si>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</si>
  <si>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</si>
  <si>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</si>
  <si>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</si>
  <si>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</si>
  <si>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</si>
  <si>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</si>
  <si>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</si>
  <si>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</si>
  <si>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</si>
  <si>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</si>
  <si>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</si>
  <si>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</si>
  <si>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</si>
  <si>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</si>
  <si>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</si>
  <si>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</si>
  <si>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</si>
  <si>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</si>
  <si>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</si>
  <si>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</si>
  <si>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</si>
  <si>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</si>
  <si>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</si>
  <si>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</si>
  <si>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</si>
  <si>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</si>
  <si>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</si>
  <si>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</si>
  <si>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</si>
  <si>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</si>
  <si>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</si>
  <si>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</si>
  <si>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</si>
  <si>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</si>
  <si>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</si>
  <si>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</si>
  <si>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</si>
  <si>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</si>
  <si>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</si>
  <si>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</si>
  <si>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</si>
  <si>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</si>
  <si>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</si>
  <si>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</si>
  <si>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</si>
  <si>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</si>
  <si>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</si>
  <si>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</si>
  <si>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</si>
  <si>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</si>
  <si>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</si>
  <si>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</si>
  <si>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</si>
  <si>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</si>
  <si>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</si>
  <si>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</si>
  <si>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</si>
  <si>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</si>
  <si>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</si>
  <si>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</si>
  <si>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</si>
  <si>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</si>
  <si>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</si>
  <si>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</si>
  <si>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</si>
  <si>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</si>
  <si>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</si>
  <si>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</si>
  <si>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</si>
  <si>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</si>
  <si>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</si>
  <si>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</si>
  <si>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</si>
  <si>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</si>
  <si>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</si>
  <si>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</si>
  <si>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</si>
  <si>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</si>
  <si>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</si>
  <si>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</si>
  <si>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</si>
  <si>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</si>
  <si>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</si>
  <si>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</si>
  <si>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</si>
  <si>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</si>
  <si>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</si>
  <si>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</si>
  <si>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</si>
  <si>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</si>
  <si>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</si>
  <si>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</si>
  <si>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</si>
  <si>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</si>
  <si>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</si>
  <si>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</si>
  <si>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</si>
  <si>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</si>
  <si>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</si>
  <si>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</si>
  <si>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</si>
  <si>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</si>
  <si>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</si>
  <si>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</si>
  <si>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</si>
  <si>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</si>
  <si>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</si>
  <si>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</si>
  <si>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</si>
  <si>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</si>
  <si>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</si>
  <si>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</si>
  <si>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</si>
  <si>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</si>
  <si>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</si>
  <si>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</si>
  <si>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</si>
  <si>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</si>
  <si>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</si>
  <si>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</si>
  <si>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</si>
  <si>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</si>
  <si>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</si>
  <si>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</si>
  <si>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</si>
  <si>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</si>
  <si>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</si>
  <si>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</si>
  <si>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</si>
  <si>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</si>
  <si>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</si>
  <si>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</si>
  <si>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</si>
  <si>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</si>
  <si>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</si>
  <si>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</si>
  <si>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</si>
  <si>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</si>
  <si>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</si>
  <si>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</si>
  <si>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</si>
  <si>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</si>
  <si>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</si>
  <si>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</si>
  <si>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</si>
  <si>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</si>
  <si>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</si>
  <si>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</si>
  <si>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</si>
  <si>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</si>
  <si>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</si>
  <si>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</si>
  <si>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</si>
  <si>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</si>
  <si>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</si>
  <si>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</si>
  <si>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</si>
  <si>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</si>
  <si>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</si>
  <si>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</si>
  <si>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</si>
  <si>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</si>
  <si>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</si>
  <si>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</si>
  <si>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</si>
  <si>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</si>
  <si>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</si>
  <si>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</si>
  <si>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</si>
  <si>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</si>
  <si>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</si>
  <si>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</si>
  <si>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</si>
  <si>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</si>
  <si>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</si>
  <si>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</si>
  <si>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</si>
  <si>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</si>
  <si>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</si>
  <si>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</si>
  <si>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</si>
  <si>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</si>
  <si>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</si>
  <si>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</si>
  <si>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</si>
  <si>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</si>
  <si>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</si>
  <si>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</si>
  <si>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</si>
  <si>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</si>
  <si>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</si>
  <si>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</si>
  <si>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</si>
  <si>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</si>
  <si>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</si>
  <si>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</si>
  <si>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</si>
  <si>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</si>
  <si>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</si>
  <si>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</si>
  <si>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</si>
  <si>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</si>
  <si>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</si>
  <si>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</si>
  <si>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</si>
  <si>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</si>
  <si>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</si>
  <si>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</si>
  <si>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</si>
  <si>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</si>
  <si>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</si>
  <si>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</si>
  <si>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</si>
  <si>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</si>
  <si>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</si>
  <si>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</si>
  <si>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</si>
  <si>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</si>
  <si>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</si>
  <si>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</si>
  <si>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</si>
  <si>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</si>
  <si>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</si>
  <si>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</si>
  <si>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</si>
  <si>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</si>
  <si>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</si>
  <si>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</si>
  <si>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</si>
  <si>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</si>
  <si>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</si>
  <si>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</si>
  <si>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</si>
  <si>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</si>
  <si>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</si>
  <si>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</si>
  <si>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</si>
  <si>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</si>
  <si>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</si>
  <si>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</si>
  <si>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</si>
  <si>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</si>
  <si>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</si>
  <si>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</si>
  <si>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</si>
  <si>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</si>
  <si>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</si>
  <si>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</si>
  <si>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</si>
  <si>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</si>
  <si>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</si>
  <si>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</si>
  <si>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</si>
  <si>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</si>
  <si>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</si>
  <si>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</si>
  <si>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</si>
  <si>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</si>
  <si>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</si>
  <si>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</si>
  <si>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</si>
  <si>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</si>
  <si>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</si>
  <si>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</si>
  <si>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</si>
  <si>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</si>
  <si>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</si>
  <si>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</si>
  <si>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</si>
  <si>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</si>
  <si>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</si>
  <si>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</si>
  <si>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</si>
  <si>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</si>
  <si>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</si>
  <si>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</si>
  <si>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</si>
  <si>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</si>
  <si>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</si>
  <si>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</si>
  <si>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</si>
  <si>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</si>
  <si>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</si>
  <si>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</si>
  <si>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</si>
  <si>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</si>
  <si>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</si>
  <si>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</si>
  <si>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</si>
  <si>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</si>
  <si>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</si>
  <si>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</si>
  <si>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</si>
  <si>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</si>
  <si>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</si>
  <si>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</si>
  <si>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</si>
  <si>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</si>
  <si>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</si>
  <si>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</si>
  <si>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</si>
  <si>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</si>
  <si>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</si>
  <si>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</si>
  <si>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</si>
  <si>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</si>
  <si>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</si>
  <si>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</si>
  <si>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</si>
  <si>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</si>
  <si>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</si>
  <si>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</si>
  <si>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</si>
  <si>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</si>
  <si>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</si>
  <si>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</si>
  <si>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</si>
  <si>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</si>
  <si>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</si>
  <si>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</si>
  <si>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</si>
  <si>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</si>
  <si>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</si>
  <si>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</si>
  <si>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</si>
  <si>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</si>
  <si>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</si>
  <si>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</si>
  <si>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</si>
  <si>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</si>
  <si>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</si>
  <si>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</si>
  <si>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</si>
  <si>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</si>
  <si>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</si>
  <si>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</si>
  <si>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</si>
  <si>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</si>
  <si>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</si>
  <si>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</si>
  <si>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</si>
  <si>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</si>
  <si>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</si>
  <si>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</si>
  <si>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</si>
  <si>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</si>
  <si>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</si>
  <si>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</si>
  <si>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</si>
  <si>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</si>
  <si>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</si>
  <si>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</si>
  <si>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</si>
  <si>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</si>
  <si>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</si>
  <si>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</si>
  <si>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</si>
  <si>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</si>
  <si>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</si>
  <si>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</si>
  <si>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</si>
  <si>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</si>
  <si>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</si>
  <si>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</si>
  <si>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</si>
  <si>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</si>
  <si>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</si>
  <si>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</si>
  <si>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</si>
  <si>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</si>
  <si>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</si>
  <si>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</si>
  <si>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</si>
  <si>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</si>
  <si>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</si>
  <si>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</si>
  <si>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</si>
  <si>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</si>
  <si>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</si>
  <si>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</si>
  <si>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</si>
  <si>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</si>
  <si>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</si>
  <si>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</si>
  <si>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</si>
  <si>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</si>
  <si>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</si>
  <si>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</si>
  <si>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</si>
  <si>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</si>
  <si>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</si>
  <si>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</si>
  <si>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</si>
  <si>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</si>
  <si>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</si>
  <si>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</si>
  <si>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</si>
  <si>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</si>
  <si>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</si>
  <si>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</si>
  <si>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</si>
  <si>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</si>
  <si>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</si>
  <si>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</si>
  <si>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</si>
  <si>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</si>
  <si>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</si>
  <si>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</si>
  <si>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</si>
  <si>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</si>
  <si>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</si>
  <si>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</si>
  <si>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</si>
  <si>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</si>
  <si>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</si>
  <si>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</si>
  <si>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</si>
  <si>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</si>
  <si>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</si>
  <si>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</si>
  <si>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</si>
  <si>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</si>
  <si>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</si>
  <si>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</si>
  <si>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</si>
  <si>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</si>
  <si>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</si>
  <si>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</si>
  <si>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</si>
  <si>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</si>
  <si>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</si>
  <si>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</si>
  <si>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</si>
  <si>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</si>
  <si>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</si>
  <si>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</si>
  <si>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</si>
  <si>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</si>
  <si>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</si>
  <si>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</si>
  <si>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</si>
  <si>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</si>
  <si>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</si>
  <si>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</si>
  <si>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</si>
  <si>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</si>
  <si>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</si>
  <si>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</si>
  <si>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</si>
  <si>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</si>
  <si>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</si>
  <si>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</si>
  <si>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</si>
  <si>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</si>
  <si>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</si>
  <si>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</si>
  <si>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</si>
  <si>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</si>
  <si>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</si>
  <si>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</si>
  <si>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</si>
  <si>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</si>
  <si>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</si>
  <si>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</si>
  <si>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</si>
  <si>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</si>
  <si>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</si>
  <si>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</si>
  <si>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</si>
  <si>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</si>
  <si>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</si>
  <si>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</si>
  <si>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</si>
  <si>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</si>
  <si>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</si>
  <si>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</si>
  <si>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</si>
  <si>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</si>
  <si>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</si>
  <si>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</si>
  <si>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</si>
  <si>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</si>
  <si>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</si>
  <si>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</si>
  <si>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</si>
  <si>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</si>
  <si>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</si>
  <si>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</si>
  <si>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</si>
  <si>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</si>
  <si>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</si>
  <si>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</si>
  <si>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</si>
  <si>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</si>
  <si>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</si>
  <si>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</si>
  <si>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</si>
  <si>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</si>
  <si>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</si>
  <si>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</si>
  <si>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</si>
  <si>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</si>
  <si>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</si>
  <si>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</si>
  <si>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</si>
  <si>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</si>
  <si>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</si>
  <si>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</si>
  <si>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</si>
  <si>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</si>
  <si>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</si>
  <si>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</si>
  <si>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</si>
  <si>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</si>
  <si>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</si>
  <si>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</si>
  <si>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</si>
  <si>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</si>
  <si>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</si>
  <si>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</si>
  <si>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</si>
  <si>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</si>
  <si>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</si>
  <si>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</si>
  <si>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</si>
  <si>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</si>
  <si>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</si>
  <si>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</si>
  <si>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</si>
  <si>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</si>
  <si>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</si>
  <si>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</si>
  <si>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</si>
  <si>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</si>
  <si>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</si>
  <si>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</si>
  <si>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</si>
  <si>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</si>
  <si>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</si>
  <si>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</si>
  <si>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</si>
  <si>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</si>
  <si>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</si>
  <si>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</si>
  <si>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</si>
  <si>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</si>
  <si>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</si>
  <si>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</si>
  <si>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</si>
  <si>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</si>
  <si>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</si>
  <si>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</si>
  <si>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</si>
  <si>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</si>
  <si>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</si>
  <si>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</si>
  <si>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</si>
  <si>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</si>
  <si>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</si>
  <si>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</si>
  <si>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</si>
  <si>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</si>
  <si>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</si>
  <si>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</si>
  <si>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</si>
  <si>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</si>
  <si>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</si>
  <si>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</si>
  <si>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</si>
  <si>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</si>
  <si>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</si>
  <si>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</si>
  <si>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</si>
  <si>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</si>
  <si>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</si>
  <si>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</si>
  <si>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</si>
  <si>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</si>
  <si>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</si>
  <si>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</si>
  <si>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</si>
  <si>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</si>
  <si>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</si>
  <si>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</si>
  <si>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</si>
  <si>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</si>
  <si>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</si>
  <si>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</si>
  <si>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</si>
  <si>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</si>
  <si>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</si>
  <si>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</si>
  <si>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</si>
  <si>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</si>
  <si>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</si>
  <si>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</si>
  <si>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</si>
  <si>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</si>
  <si>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</si>
  <si>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</si>
  <si>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</si>
  <si>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</si>
  <si>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</si>
  <si>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</si>
  <si>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</si>
  <si>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</si>
  <si>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</si>
  <si>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</si>
  <si>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</si>
  <si>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</si>
  <si>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</si>
  <si>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</si>
  <si>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</si>
  <si>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</si>
  <si>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</si>
  <si>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</si>
  <si>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</si>
  <si>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</si>
  <si>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</si>
  <si>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</si>
  <si>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</si>
  <si>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</si>
  <si>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</si>
  <si>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</si>
  <si>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</si>
  <si>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</si>
  <si>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</si>
  <si>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</si>
  <si>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</si>
  <si>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</si>
  <si>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</si>
  <si>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</si>
  <si>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</si>
  <si>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</si>
  <si>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</si>
  <si>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</si>
  <si>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</si>
  <si>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</si>
  <si>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</si>
  <si>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</si>
  <si>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</si>
  <si>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</si>
  <si>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</si>
  <si>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</si>
  <si>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</si>
  <si>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</si>
  <si>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</si>
  <si>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</si>
  <si>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</si>
  <si>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</si>
  <si>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</si>
  <si>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</si>
  <si>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</si>
  <si>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</si>
  <si>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</si>
  <si>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</si>
  <si>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</si>
  <si>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</si>
  <si>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</si>
  <si>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</si>
  <si>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</si>
  <si>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</si>
  <si>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</si>
  <si>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</si>
  <si>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</si>
  <si>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</si>
  <si>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</si>
  <si>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</si>
  <si>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</si>
  <si>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</si>
  <si>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</si>
  <si>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</si>
  <si>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</si>
  <si>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</si>
  <si>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</si>
  <si>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</si>
  <si>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</si>
  <si>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</si>
  <si>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</si>
  <si>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</si>
  <si>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</si>
  <si>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</si>
  <si>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</si>
  <si>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</si>
  <si>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</si>
  <si>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</si>
  <si>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</si>
  <si>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</si>
  <si>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</si>
  <si>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</si>
  <si>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</si>
  <si>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</si>
  <si>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</si>
  <si>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</si>
  <si>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</si>
  <si>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</si>
  <si>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</si>
  <si>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</si>
  <si>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</si>
  <si>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</si>
  <si>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</si>
  <si>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</si>
  <si>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</si>
  <si>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</si>
  <si>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</si>
  <si>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</si>
  <si>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</si>
  <si>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</si>
  <si>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</si>
  <si>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</si>
  <si>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</si>
  <si>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</si>
  <si>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</si>
  <si>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</si>
  <si>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</si>
  <si>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</si>
  <si>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</si>
  <si>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</si>
  <si>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</si>
  <si>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</si>
  <si>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</si>
  <si>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</si>
  <si>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</si>
  <si>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</si>
  <si>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</si>
  <si>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</si>
  <si>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</si>
  <si>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</si>
  <si>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</si>
  <si>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</si>
  <si>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</si>
  <si>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</si>
  <si>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</si>
  <si>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</si>
  <si>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</si>
  <si>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</si>
  <si>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</si>
  <si>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</si>
  <si>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</si>
  <si>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</si>
  <si>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</si>
  <si>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</si>
  <si>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</si>
  <si>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</si>
  <si>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</si>
  <si>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</si>
  <si>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</si>
  <si>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</si>
  <si>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</si>
  <si>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</si>
  <si>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</si>
  <si>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</si>
  <si>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</si>
  <si>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</si>
  <si>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</si>
  <si>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</si>
  <si>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</si>
  <si>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</si>
  <si>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</si>
  <si>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</si>
  <si>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</si>
  <si>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</si>
  <si>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</si>
  <si>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</si>
  <si>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</si>
  <si>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</si>
  <si>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</si>
  <si>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</si>
  <si>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</si>
  <si>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</si>
  <si>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</si>
  <si>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</si>
  <si>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</si>
  <si>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</si>
  <si>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</si>
  <si>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</si>
  <si>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</si>
  <si>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</si>
  <si>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</si>
  <si>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</si>
  <si>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</si>
  <si>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</si>
  <si>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</si>
  <si>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</si>
  <si>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</si>
  <si>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</si>
  <si>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</si>
  <si>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</si>
  <si>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</si>
  <si>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</si>
  <si>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</si>
  <si>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</si>
  <si>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</si>
  <si>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</si>
  <si>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</si>
  <si>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</si>
  <si>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</si>
  <si>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</si>
  <si>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</si>
  <si>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</si>
  <si>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</si>
  <si>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</si>
  <si>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</si>
  <si>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</si>
  <si>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</si>
  <si>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</si>
  <si>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</si>
  <si>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</si>
  <si>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</si>
  <si>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</si>
  <si>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</si>
  <si>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</si>
  <si>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</si>
  <si>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</si>
  <si>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</si>
  <si>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</si>
  <si>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</si>
  <si>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</si>
  <si>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</si>
  <si>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</si>
  <si>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</si>
  <si>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</si>
  <si>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</si>
  <si>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</si>
  <si>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</si>
  <si>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</si>
  <si>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</si>
  <si>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</si>
  <si>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</si>
  <si>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</si>
  <si>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</si>
  <si>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</si>
  <si>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</si>
  <si>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</si>
  <si>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</si>
  <si>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</si>
  <si>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</si>
  <si>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</si>
  <si>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</si>
  <si>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</si>
  <si>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</si>
  <si>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</si>
  <si>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</si>
  <si>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</si>
  <si>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</si>
  <si>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</si>
  <si>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</si>
  <si>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</si>
  <si>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</si>
  <si>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</si>
  <si>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</si>
  <si>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</si>
  <si>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</si>
  <si>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</si>
  <si>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</si>
  <si>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</si>
  <si>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</si>
  <si>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</si>
  <si>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</si>
  <si>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</si>
  <si>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</si>
  <si>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</si>
  <si>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</si>
  <si>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</si>
  <si>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</si>
  <si>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</si>
  <si>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</si>
  <si>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</si>
  <si>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</si>
  <si>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</si>
  <si>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</si>
  <si>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</si>
  <si>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</si>
  <si>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</si>
  <si>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</si>
  <si>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</si>
  <si>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</si>
  <si>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</si>
  <si>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</si>
  <si>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</si>
  <si>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</si>
  <si>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</si>
  <si>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</si>
  <si>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</si>
  <si>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</si>
  <si>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</si>
  <si>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</si>
  <si>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</si>
  <si>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</si>
  <si>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</si>
  <si>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</si>
  <si>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</si>
  <si>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</si>
  <si>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</si>
  <si>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</si>
  <si>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</si>
  <si>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</si>
  <si>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</si>
  <si>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</si>
  <si>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</si>
  <si>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</si>
  <si>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</si>
  <si>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</si>
  <si>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</si>
  <si>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</si>
  <si>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</si>
  <si>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</si>
  <si>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</si>
  <si>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</si>
  <si>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</si>
  <si>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</si>
  <si>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</si>
  <si>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</si>
  <si>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</si>
  <si>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</si>
  <si>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</si>
  <si>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</si>
  <si>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</si>
  <si>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</si>
  <si>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</si>
  <si>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</si>
  <si>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</si>
  <si>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</si>
  <si>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</si>
  <si>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</si>
  <si>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</si>
  <si>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</si>
  <si>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</si>
  <si>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</si>
  <si>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</si>
  <si>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</si>
  <si>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</si>
  <si>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</si>
  <si>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</si>
  <si>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</si>
  <si>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</si>
  <si>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</si>
  <si>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</si>
  <si>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</si>
  <si>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</si>
  <si>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</si>
  <si>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</si>
  <si>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</si>
  <si>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</si>
  <si>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</si>
  <si>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</si>
  <si>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</si>
  <si>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</si>
  <si>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</si>
  <si>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</si>
  <si>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</si>
  <si>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</si>
  <si>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</si>
  <si>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</si>
  <si>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</si>
  <si>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</si>
  <si>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</si>
  <si>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</si>
  <si>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</si>
  <si>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</si>
  <si>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</si>
  <si>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</si>
  <si>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</si>
  <si>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</si>
  <si>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</si>
  <si>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</si>
  <si>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</si>
  <si>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</si>
  <si>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</si>
  <si>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</si>
  <si>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</si>
  <si>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</si>
  <si>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</si>
  <si>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</si>
  <si>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</si>
  <si>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</si>
  <si>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</si>
  <si>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</si>
  <si>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</si>
  <si>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</si>
  <si>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</si>
  <si>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</si>
  <si>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</si>
  <si>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</si>
  <si>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</si>
  <si>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</si>
  <si>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</si>
  <si>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</si>
  <si>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</si>
  <si>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</si>
  <si>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</si>
  <si>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</si>
  <si>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</si>
  <si>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</si>
  <si>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</si>
  <si>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</si>
  <si>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</si>
  <si>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</si>
  <si>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</si>
  <si>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</si>
  <si>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</si>
  <si>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</si>
  <si>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</si>
  <si>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</si>
  <si>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</si>
  <si>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</si>
  <si>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</si>
  <si>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</si>
  <si>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</si>
  <si>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</si>
  <si>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</si>
  <si>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</si>
  <si>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</si>
  <si>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</si>
  <si>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</si>
  <si>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</si>
  <si>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</si>
  <si>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</si>
  <si>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</si>
  <si>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</si>
  <si>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</si>
  <si>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</si>
  <si>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</si>
  <si>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</si>
  <si>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</si>
  <si>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</si>
  <si>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</si>
  <si>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</si>
  <si>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</si>
  <si>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</si>
  <si>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</si>
  <si>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</si>
  <si>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</si>
  <si>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</si>
  <si>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</si>
  <si>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</si>
  <si>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</si>
  <si>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</si>
  <si>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</si>
  <si>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</si>
  <si>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</si>
  <si>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</si>
  <si>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</si>
  <si>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</si>
  <si>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</si>
  <si>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</si>
  <si>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</si>
  <si>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</si>
  <si>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</si>
  <si>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</si>
  <si>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</si>
  <si>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</si>
  <si>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</si>
  <si>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</si>
  <si>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</si>
  <si>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</si>
  <si>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</si>
  <si>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</si>
  <si>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</si>
  <si>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</si>
  <si>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</si>
  <si>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</si>
  <si>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</si>
  <si>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</si>
  <si>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</si>
  <si>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</si>
  <si>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</si>
  <si>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</si>
  <si>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</si>
  <si>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</si>
  <si>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</si>
  <si>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</si>
  <si>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</si>
  <si>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</si>
  <si>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</si>
  <si>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</si>
  <si>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</si>
  <si>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</si>
  <si>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</si>
  <si>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</si>
  <si>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</si>
  <si>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</si>
  <si>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</si>
  <si>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</si>
  <si>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</si>
  <si>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</si>
  <si>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</si>
  <si>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</si>
  <si>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</si>
  <si>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</si>
  <si>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</si>
  <si>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</si>
  <si>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</si>
  <si>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</si>
  <si>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</si>
  <si>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</si>
  <si>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</si>
  <si>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</si>
  <si>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</si>
  <si>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</si>
  <si>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</si>
  <si>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</si>
  <si>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</si>
  <si>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</si>
  <si>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</si>
  <si>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</si>
  <si>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</si>
  <si>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</si>
  <si>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</si>
  <si>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</si>
  <si>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</si>
  <si>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</si>
  <si>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</si>
  <si>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</si>
  <si>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</si>
  <si>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</si>
  <si>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</si>
  <si>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</si>
  <si>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</si>
  <si>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</si>
  <si>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</si>
  <si>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</si>
  <si>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</si>
  <si>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</si>
  <si>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</si>
  <si>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</si>
  <si>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</si>
  <si>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</si>
  <si>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</si>
  <si>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</si>
  <si>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</si>
  <si>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</si>
  <si>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</si>
  <si>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</si>
  <si>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</si>
  <si>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</si>
  <si>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</si>
  <si>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</si>
  <si>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</si>
  <si>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</si>
  <si>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</si>
  <si>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</si>
  <si>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</si>
  <si>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</si>
  <si>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</si>
  <si>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</si>
  <si>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</si>
  <si>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</si>
  <si>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</si>
  <si>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</si>
  <si>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</si>
  <si>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</si>
  <si>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</si>
  <si>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</si>
  <si>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</si>
  <si>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</si>
  <si>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</si>
  <si>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</si>
  <si>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</si>
  <si>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</si>
  <si>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</si>
  <si>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</si>
  <si>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</si>
  <si>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</si>
  <si>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</si>
  <si>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</si>
  <si>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</si>
  <si>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</si>
  <si>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</si>
  <si>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</si>
  <si>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</si>
  <si>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</si>
  <si>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</si>
  <si>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</si>
  <si>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</si>
  <si>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</si>
  <si>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</si>
  <si>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</si>
  <si>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</si>
  <si>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</si>
  <si>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</si>
  <si>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</si>
  <si>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</si>
  <si>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</si>
  <si>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</si>
  <si>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</si>
  <si>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</si>
  <si>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</si>
  <si>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</si>
  <si>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</si>
  <si>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</si>
  <si>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</si>
  <si>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</si>
  <si>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</si>
  <si>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</si>
  <si>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</si>
  <si>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</si>
  <si>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</si>
  <si>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</si>
  <si>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</si>
  <si>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</si>
  <si>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</si>
  <si>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</si>
  <si>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</si>
  <si>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</si>
  <si>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</si>
  <si>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</si>
  <si>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</si>
  <si>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</si>
  <si>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</si>
  <si>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</si>
  <si>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</si>
  <si>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</si>
  <si>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</si>
  <si>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</si>
  <si>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</si>
  <si>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</si>
  <si>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</si>
  <si>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</si>
  <si>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</si>
  <si>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</si>
  <si>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</si>
  <si>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</si>
  <si>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</si>
  <si>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</si>
  <si>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</si>
  <si>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</si>
  <si>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</si>
  <si>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</si>
  <si>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</si>
  <si>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</si>
  <si>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</si>
  <si>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</si>
  <si>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</si>
  <si>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</si>
  <si>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</si>
  <si>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</si>
  <si>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</si>
  <si>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</si>
  <si>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</si>
  <si>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</si>
  <si>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</si>
  <si>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</si>
  <si>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</si>
  <si>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</si>
  <si>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</si>
  <si>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</si>
  <si>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</si>
  <si>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</si>
  <si>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</si>
  <si>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</si>
  <si>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</si>
  <si>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</si>
  <si>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</si>
  <si>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</si>
  <si>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</si>
  <si>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</si>
  <si>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</si>
  <si>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</si>
  <si>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</si>
  <si>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</si>
  <si>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</si>
  <si>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</si>
  <si>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</si>
  <si>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</si>
  <si>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</si>
  <si>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</si>
  <si>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</si>
  <si>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</si>
  <si>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</si>
  <si>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</si>
  <si>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</si>
  <si>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</si>
  <si>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</si>
  <si>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</si>
  <si>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</si>
  <si>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</si>
  <si>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</si>
  <si>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</si>
  <si>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</si>
  <si>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</si>
  <si>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</si>
  <si>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</si>
  <si>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</si>
  <si>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</si>
  <si>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</si>
  <si>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</si>
  <si>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</si>
  <si>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</si>
  <si>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</si>
  <si>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</si>
  <si>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</si>
  <si>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</si>
  <si>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</si>
  <si>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</si>
  <si>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</si>
  <si>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</si>
  <si>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</si>
  <si>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</si>
  <si>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</si>
  <si>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</si>
  <si>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</si>
  <si>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</si>
  <si>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</si>
  <si>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</si>
  <si>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</si>
  <si>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</si>
  <si>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</si>
  <si>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</si>
  <si>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</si>
  <si>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</si>
  <si>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</si>
  <si>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</si>
  <si>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</si>
  <si>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</si>
  <si>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</si>
  <si>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</si>
  <si>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</si>
  <si>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</si>
  <si>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</si>
  <si>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</si>
  <si>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</si>
  <si>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</si>
  <si>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</si>
  <si>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</si>
  <si>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</si>
  <si>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</si>
  <si>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</si>
  <si>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</si>
  <si>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</si>
  <si>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</si>
  <si>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</si>
  <si>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</si>
  <si>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</si>
  <si>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</si>
  <si>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</si>
  <si>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</si>
  <si>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</si>
  <si>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</si>
  <si>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</si>
  <si>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</si>
  <si>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</si>
  <si>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</si>
  <si>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</si>
  <si>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</si>
  <si>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</si>
  <si>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</si>
  <si>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</si>
  <si>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</si>
  <si>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</si>
  <si>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</si>
  <si>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</si>
  <si>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</si>
  <si>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</si>
  <si>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</si>
  <si>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</si>
  <si>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</si>
  <si>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</si>
  <si>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</si>
  <si>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</si>
  <si>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</si>
  <si>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</si>
  <si>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</si>
  <si>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</si>
  <si>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</si>
  <si>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</si>
  <si>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</si>
  <si>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</si>
  <si>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</si>
  <si>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</si>
  <si>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</si>
  <si>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</si>
  <si>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</si>
  <si>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</si>
  <si>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</si>
  <si>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</si>
  <si>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</si>
  <si>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</si>
  <si>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</si>
  <si>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</si>
  <si>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</si>
  <si>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</si>
  <si>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</si>
  <si>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</si>
  <si>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</si>
  <si>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</si>
  <si>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</si>
  <si>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</si>
  <si>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</si>
  <si>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</si>
  <si>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</si>
  <si>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</si>
  <si>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</si>
  <si>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</si>
  <si>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</si>
  <si>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</si>
  <si>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</si>
  <si>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</si>
  <si>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</si>
  <si>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</si>
  <si>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</si>
  <si>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</si>
  <si>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</si>
  <si>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</si>
  <si>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</si>
  <si>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</si>
  <si>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</si>
  <si>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</si>
  <si>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</si>
  <si>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</si>
  <si>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</si>
  <si>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</si>
  <si>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</si>
  <si>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</si>
  <si>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</si>
  <si>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</si>
  <si>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</si>
  <si>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</si>
  <si>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</si>
  <si>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</si>
  <si>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</si>
  <si>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</si>
  <si>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</si>
  <si>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</si>
  <si>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</si>
  <si>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</si>
  <si>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</si>
  <si>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</si>
  <si>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</si>
  <si>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</si>
  <si>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</si>
  <si>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</si>
  <si>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</si>
  <si>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</si>
  <si>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</si>
  <si>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</si>
  <si>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</si>
  <si>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</si>
  <si>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</si>
  <si>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</si>
  <si>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</si>
  <si>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</si>
  <si>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</si>
  <si>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</si>
  <si>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</si>
  <si>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</si>
  <si>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</si>
  <si>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</si>
  <si>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</si>
  <si>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</si>
  <si>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</si>
  <si>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</si>
  <si>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</si>
  <si>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</si>
  <si>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</si>
  <si>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</si>
  <si>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</si>
  <si>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</si>
  <si>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</si>
  <si>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</si>
  <si>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</si>
  <si>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</si>
  <si>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</si>
  <si>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</si>
  <si>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</si>
  <si>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</si>
  <si>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</si>
  <si>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</si>
  <si>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</si>
  <si>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</si>
  <si>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</si>
  <si>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</si>
  <si>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</si>
  <si>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</si>
  <si>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</si>
  <si>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</si>
  <si>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</si>
  <si>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</si>
  <si>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</si>
  <si>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</si>
  <si>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</si>
  <si>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</si>
  <si>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</si>
  <si>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</si>
  <si>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</si>
  <si>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</si>
  <si>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</si>
  <si>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</si>
  <si>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</si>
  <si>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</si>
  <si>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</si>
  <si>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</si>
  <si>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</si>
  <si>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</si>
  <si>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</si>
  <si>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</si>
  <si>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</si>
  <si>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</si>
  <si>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</si>
  <si>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</si>
  <si>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</si>
  <si>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</si>
  <si>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</si>
  <si>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</si>
  <si>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</si>
  <si>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</si>
  <si>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</si>
  <si>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</si>
  <si>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</si>
  <si>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</si>
  <si>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</si>
  <si>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</si>
  <si>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</si>
  <si>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</si>
  <si>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</si>
  <si>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</si>
  <si>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</si>
  <si>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</si>
  <si>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</si>
  <si>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</si>
  <si>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</si>
  <si>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</si>
  <si>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</si>
  <si>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</si>
  <si>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</si>
  <si>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</si>
  <si>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</si>
  <si>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</si>
  <si>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</si>
  <si>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</si>
  <si>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</si>
  <si>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</si>
  <si>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</si>
  <si>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</si>
  <si>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</si>
  <si>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</si>
  <si>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</si>
  <si>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</si>
  <si>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</si>
  <si>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</si>
  <si>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</si>
  <si>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</si>
  <si>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</si>
  <si>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</si>
  <si>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</si>
  <si>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</si>
  <si>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</si>
  <si>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</si>
  <si>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</si>
  <si>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</si>
  <si>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</si>
  <si>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</si>
  <si>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</si>
  <si>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</si>
  <si>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</si>
  <si>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</si>
  <si>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</si>
  <si>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</si>
  <si>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</si>
  <si>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</si>
  <si>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</si>
  <si>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</si>
  <si>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</si>
  <si>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</si>
  <si>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</si>
  <si>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</si>
  <si>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</si>
  <si>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</si>
  <si>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</si>
  <si>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</si>
  <si>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</si>
  <si>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</si>
  <si>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</si>
  <si>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</si>
  <si>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</si>
  <si>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</si>
  <si>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</si>
  <si>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</si>
  <si>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</si>
  <si>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</si>
  <si>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</si>
  <si>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</si>
  <si>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</si>
  <si>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</si>
  <si>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</si>
  <si>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</si>
  <si>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</si>
  <si>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</si>
  <si>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</si>
  <si>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</si>
  <si>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</si>
  <si>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</si>
  <si>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</si>
  <si>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</si>
  <si>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</si>
  <si>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</si>
  <si>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</si>
  <si>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</si>
  <si>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</si>
  <si>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</si>
  <si>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</si>
  <si>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</si>
  <si>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</si>
  <si>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</si>
  <si>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</si>
  <si>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</si>
  <si>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</si>
  <si>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</si>
  <si>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</si>
  <si>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</si>
  <si>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</si>
  <si>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</si>
  <si>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</si>
  <si>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</si>
  <si>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</si>
  <si>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</si>
  <si>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</si>
  <si>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</si>
  <si>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</si>
  <si>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</si>
  <si>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</si>
  <si>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</si>
  <si>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</si>
  <si>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</si>
  <si>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</si>
  <si>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</si>
  <si>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</si>
  <si>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</si>
  <si>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</si>
  <si>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</si>
  <si>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</si>
  <si>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</si>
  <si>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</si>
  <si>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</si>
  <si>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</si>
  <si>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</si>
  <si>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</si>
  <si>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</si>
  <si>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</si>
  <si>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</si>
  <si>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</si>
  <si>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</si>
  <si>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</si>
  <si>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</si>
  <si>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</si>
  <si>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</si>
  <si>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</si>
  <si>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</si>
  <si>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</si>
  <si>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</si>
  <si>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</si>
  <si>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</si>
  <si>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</si>
  <si>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</si>
  <si>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</si>
  <si>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</si>
  <si>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</si>
  <si>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</si>
  <si>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</si>
  <si>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</si>
  <si>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</si>
  <si>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</si>
  <si>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</si>
  <si>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</si>
  <si>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</si>
  <si>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</si>
  <si>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</si>
  <si>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</si>
  <si>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</si>
  <si>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</si>
  <si>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</si>
  <si>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</si>
  <si>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</si>
  <si>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</si>
  <si>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</si>
  <si>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</si>
  <si>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</si>
  <si>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</si>
  <si>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</si>
  <si>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</si>
  <si>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</si>
  <si>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</si>
  <si>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</si>
  <si>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</si>
  <si>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</si>
  <si>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</si>
  <si>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</si>
  <si>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</si>
  <si>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</si>
  <si>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</si>
  <si>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</si>
  <si>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</si>
  <si>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</si>
  <si>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</si>
  <si>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</si>
  <si>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</si>
  <si>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</si>
  <si>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</si>
  <si>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</si>
  <si>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</si>
  <si>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</si>
  <si>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</si>
  <si>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</si>
  <si>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</si>
  <si>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</si>
  <si>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</si>
  <si>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</si>
  <si>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</si>
  <si>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</si>
  <si>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</si>
  <si>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</si>
  <si>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</si>
  <si>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</si>
  <si>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</si>
  <si>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</si>
  <si>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</si>
  <si>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</si>
  <si>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</si>
  <si>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</si>
  <si>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</si>
  <si>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</si>
  <si>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</si>
  <si>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</si>
  <si>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</si>
  <si>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</si>
  <si>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</si>
  <si>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</si>
  <si>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</si>
  <si>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</si>
  <si>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</si>
  <si>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</si>
  <si>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</si>
  <si>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</si>
  <si>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</si>
  <si>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</si>
  <si>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</si>
  <si>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</si>
  <si>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</si>
  <si>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</si>
  <si>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</si>
  <si>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</si>
  <si>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</si>
  <si>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</si>
  <si>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</si>
  <si>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</si>
  <si>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</si>
  <si>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</si>
  <si>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</si>
  <si>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</si>
  <si>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</si>
  <si>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</si>
  <si>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</si>
  <si>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</si>
  <si>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</si>
  <si>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</si>
  <si>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</si>
  <si>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</si>
  <si>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</si>
  <si>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</si>
  <si>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</si>
  <si>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</si>
  <si>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</si>
  <si>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</si>
  <si>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</si>
  <si>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</si>
  <si>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</si>
  <si>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</si>
  <si>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</si>
  <si>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</si>
  <si>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</si>
  <si>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</si>
  <si>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</si>
  <si>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Titles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</si>
  <si>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</si>
  <si>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</si>
  <si>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</si>
  <si>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</si>
  <si>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</si>
  <si>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</si>
  <si>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</si>
  <si>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</si>
  <si>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</si>
  <si>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</si>
  <si>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there were none</t>
  </si>
  <si>
    <t>note: there were no failed campaigns for tabletop games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</si>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</sst>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44" fontId="0" fillId="0" borderId="0" xfId="1" applyFont="1" applyAlignment="1">
      <alignment vertical="top"/>
    </xf>
    <xf numFmtId="44" fontId="0" fillId="0" borderId="0" xfId="1" applyFont="1" applyAlignment="1">
      <alignment horizontal="left" vertical="top"/>
    </xf>
    <xf numFmtId="0" fontId="0" fillId="0" borderId="0" xfId="0" applyAlignment="1">
      <alignment horizontal="righ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8" fontId="0" fillId="0" borderId="0" xfId="0" applyNumberFormat="1" applyAlignment="1">
      <alignment horizontal="center" vertical="top"/>
    </xf>
    <xf numFmtId="168" fontId="0" fillId="0" borderId="0" xfId="0" applyNumberFormat="1" applyAlignment="1">
      <alignment horizontal="left" vertical="top"/>
    </xf>
    <xf numFmtId="168" fontId="3" fillId="0" borderId="0" xfId="0" applyNumberFormat="1" applyFont="1" applyAlignment="1">
      <alignment horizontal="left" vertical="top"/>
    </xf>
  </cellXfs>
  <cellStyles count="2">
    <cellStyle name="Currency" xfId="1" builtinId="4"/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0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85546867038514"/>
          <c:y val="4.59770114942528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D-B14C-A02D-2B9050843A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4D-B14C-A02D-2B9050843A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4D-B14C-A02D-2B9050843A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4D-B14C-A02D-2B9050843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2607424"/>
        <c:axId val="1971648416"/>
      </c:barChart>
      <c:catAx>
        <c:axId val="197260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648416"/>
        <c:crosses val="autoZero"/>
        <c:auto val="1"/>
        <c:lblAlgn val="ctr"/>
        <c:lblOffset val="100"/>
        <c:noMultiLvlLbl val="0"/>
      </c:catAx>
      <c:valAx>
        <c:axId val="19716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0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05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05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D-8C4B-9B9D-E5C24C4375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6D-8C4B-9B9D-E5C24C4375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6D-8C4B-9B9D-E5C24C437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596496"/>
        <c:axId val="1965521520"/>
      </c:barChart>
      <c:catAx>
        <c:axId val="19775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21520"/>
        <c:crosses val="autoZero"/>
        <c:auto val="1"/>
        <c:lblAlgn val="ctr"/>
        <c:lblOffset val="100"/>
        <c:noMultiLvlLbl val="0"/>
      </c:catAx>
      <c:valAx>
        <c:axId val="19655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C-8649-B085-C0A5C8D9BA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7C-8649-B085-C0A5C8D9BA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7C-8649-B085-C0A5C8D9BA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7C-8649-B085-C0A5C8D9B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984784"/>
        <c:axId val="2021919216"/>
      </c:lineChart>
      <c:catAx>
        <c:axId val="197298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19216"/>
        <c:crosses val="autoZero"/>
        <c:auto val="1"/>
        <c:lblAlgn val="ctr"/>
        <c:lblOffset val="100"/>
        <c:noMultiLvlLbl val="0"/>
      </c:catAx>
      <c:valAx>
        <c:axId val="20219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Kickstarter Campaigns - Musicals (GB)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Campaigns - Musicals (GB)</a:t>
          </a:r>
        </a:p>
      </cx:txPr>
    </cx:title>
    <cx:plotArea>
      <cx:plotAreaRegion>
        <cx:series layoutId="boxWhisker" uniqueId="{B283362E-E789-5640-A352-E9F43138A83A}">
          <cx:tx>
            <cx:txData>
              <cx:f>_xlchart.v1.4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9C5D50-90C2-4B48-B6A2-4883E30D0B76}">
          <cx:tx>
            <cx:txData>
              <cx:f>_xlchart.v1.6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7580CA-8F3A-F943-A5F8-0AFA2801E373}">
  <sheetPr/>
  <sheetViews>
    <sheetView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9DCA91-4126-484F-BB14-4BC28BDC03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4DEDA1-5611-8F40-9F46-321D5DC253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76200</xdr:rowOff>
    </xdr:from>
    <xdr:to>
      <xdr:col>16</xdr:col>
      <xdr:colOff>482600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42BE5-385D-AB47-8AE2-0F5FD5492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139700</xdr:rowOff>
    </xdr:from>
    <xdr:to>
      <xdr:col>16</xdr:col>
      <xdr:colOff>241300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B0749-BDCE-974B-8FD3-E650F97F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18</xdr:row>
      <xdr:rowOff>139700</xdr:rowOff>
    </xdr:from>
    <xdr:to>
      <xdr:col>11</xdr:col>
      <xdr:colOff>495300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2A33E-5E5A-B74E-80B3-BFDDF28B5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endricks" refreshedDate="44684.775546296296" createdVersion="7" refreshedVersion="7" minRefreshableVersion="3" recordCount="4118" xr:uid="{A5353D57-3DA5-9C4A-9204-021F913A191E}">
  <cacheSource type="worksheet">
    <worksheetSource ref="A1:R4119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endricks" refreshedDate="44685.882910763889" createdVersion="7" refreshedVersion="7" minRefreshableVersion="3" recordCount="4118" xr:uid="{B668D3C6-1E95-8F44-8896-4D0DE8721FEF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BBCCF-B3CA-FD40-84E2-192CE50066F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75AFA-A7E6-C942-A69A-0DCF67B11517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DB603-F84B-E34A-9B6B-ECFEBAD49100}" name="PivotTable7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90" zoomScaleNormal="9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83203125" customWidth="1"/>
    <col min="16" max="16" width="24.6640625" customWidth="1"/>
    <col min="17" max="17" width="24" customWidth="1"/>
    <col min="18" max="18" width="19.33203125" customWidth="1"/>
    <col min="19" max="19" width="22.6640625" customWidth="1"/>
    <col min="20" max="20" width="27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9" si="192">IFERROR(ROUND(E4099/L4099,2),0)</f>
        <v>0</v>
      </c>
      <c r="Q4099" s="10" t="s">
        <v>8315</v>
      </c>
      <c r="R4099" t="s">
        <v>8316</v>
      </c>
      <c r="S4099" s="15">
        <f t="shared" ref="S4099:S4119" si="193">(((J4099/60)/60)/24)+DATE(1970,1,1)</f>
        <v>42344.824502314819</v>
      </c>
      <c r="T4099" s="15">
        <f t="shared" ref="T4099:T4119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  <row r="4116" spans="1:20" x14ac:dyDescent="0.2">
      <c r="S4116" s="15"/>
      <c r="T4116" s="15"/>
    </row>
    <row r="4117" spans="1:20" x14ac:dyDescent="0.2">
      <c r="S4117" s="15"/>
      <c r="T4117" s="15"/>
    </row>
    <row r="4118" spans="1:20" x14ac:dyDescent="0.2">
      <c r="S4118" s="15"/>
      <c r="T4118" s="15"/>
    </row>
    <row r="4119" spans="1:20" x14ac:dyDescent="0.2">
      <c r="S4119" s="15"/>
      <c r="T4119" s="15"/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">
      <formula>NOT(ISERROR(SEARCH("fail",F1)))</formula>
    </cfRule>
    <cfRule type="containsText" dxfId="12" priority="5" operator="containsText" text="successful">
      <formula>NOT(ISERROR(SEARCH("successful",F1)))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575D-30C3-5445-AB95-625B2EFA3E63}">
  <dimension ref="A1:F6"/>
  <sheetViews>
    <sheetView workbookViewId="0">
      <selection activeCell="B45" sqref="B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DA9B-D45D-E545-9043-C5D1D573EF86}">
  <dimension ref="A1:E7"/>
  <sheetViews>
    <sheetView workbookViewId="0">
      <selection activeCell="E5" sqref="E5:E7"/>
      <pivotSelection pane="bottomRight" showHeader="1" extendable="1" start="4" max="5" activeRow="4" active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F19D-1644-0148-9D3E-F1885446AA17}">
  <dimension ref="A1:F18"/>
  <sheetViews>
    <sheetView workbookViewId="0">
      <selection activeCell="H15" sqref="H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D892-3090-3F4E-AC92-499373064668}">
  <dimension ref="A1:F6"/>
  <sheetViews>
    <sheetView workbookViewId="0">
      <selection activeCell="D10" sqref="D10"/>
    </sheetView>
  </sheetViews>
  <sheetFormatPr baseColWidth="10" defaultRowHeight="15" x14ac:dyDescent="0.2"/>
  <cols>
    <col min="1" max="1" width="28.6640625" style="19" bestFit="1" customWidth="1"/>
    <col min="2" max="2" width="48" style="3" customWidth="1"/>
    <col min="3" max="3" width="12.1640625" style="20" customWidth="1"/>
    <col min="4" max="4" width="12.33203125" style="21" customWidth="1"/>
    <col min="5" max="5" width="17" style="20" customWidth="1"/>
    <col min="6" max="6" width="19.33203125" style="22" customWidth="1"/>
  </cols>
  <sheetData>
    <row r="1" spans="1:6" ht="16" x14ac:dyDescent="0.2">
      <c r="A1" s="18" t="s">
        <v>8380</v>
      </c>
      <c r="B1" s="17" t="s">
        <v>8381</v>
      </c>
      <c r="C1" s="20" t="s">
        <v>8382</v>
      </c>
      <c r="D1" s="21" t="s">
        <v>8383</v>
      </c>
      <c r="E1" s="20" t="s">
        <v>8307</v>
      </c>
      <c r="F1" s="22" t="s">
        <v>8384</v>
      </c>
    </row>
    <row r="2" spans="1:6" ht="48" x14ac:dyDescent="0.2">
      <c r="A2" s="19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0">
        <f>VLOOKUP(A2, Kickstarter!B:E,3,FALSE)</f>
        <v>2000</v>
      </c>
      <c r="D2" s="21">
        <f>VLOOKUP(A2, Kickstarter!B:E,4,FALSE)</f>
        <v>2020</v>
      </c>
      <c r="E2" s="20">
        <f>VLOOKUP(A2,Kickstarter!B:P,15,FALSE)</f>
        <v>51.79</v>
      </c>
      <c r="F2" s="22">
        <f>VLOOKUP(A2,Kickstarter!B:L,11,FALSE)</f>
        <v>39</v>
      </c>
    </row>
    <row r="3" spans="1:6" ht="48" x14ac:dyDescent="0.2">
      <c r="A3" s="19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0">
        <f>VLOOKUP(A3, Kickstarter!B:E,3,FALSE)</f>
        <v>2000</v>
      </c>
      <c r="D3" s="21">
        <f>VLOOKUP(A3, Kickstarter!B:E,4,FALSE)</f>
        <v>2020</v>
      </c>
      <c r="E3" s="20">
        <f>VLOOKUP(A3,Kickstarter!B:P,15,FALSE)</f>
        <v>36.07</v>
      </c>
      <c r="F3" s="22">
        <f>VLOOKUP(A3,Kickstarter!B:L,11,FALSE)</f>
        <v>56</v>
      </c>
    </row>
    <row r="4" spans="1:6" ht="48" x14ac:dyDescent="0.2">
      <c r="A4" s="19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0">
        <f>VLOOKUP(A4, Kickstarter!B:E,3,FALSE)</f>
        <v>1500</v>
      </c>
      <c r="D4" s="21">
        <f>VLOOKUP(A4, Kickstarter!B:E,4,FALSE)</f>
        <v>2576</v>
      </c>
      <c r="E4" s="20">
        <f>VLOOKUP(A4,Kickstarter!B:P,15,FALSE)</f>
        <v>33.03</v>
      </c>
      <c r="F4" s="22">
        <f>VLOOKUP(A4,Kickstarter!B:L,11,FALSE)</f>
        <v>78</v>
      </c>
    </row>
    <row r="5" spans="1:6" ht="32" x14ac:dyDescent="0.2">
      <c r="A5" s="19" t="s">
        <v>3329</v>
      </c>
      <c r="B5" s="3" t="str">
        <f>VLOOKUP(A5, Kickstarter!B:C,2,FALSE)</f>
        <v>Jestia and Raedon is a brand new romantic comedy play going to the Edinburgh Fringe Festival this summer.</v>
      </c>
      <c r="C5" s="20">
        <f>VLOOKUP(A5, Kickstarter!B:E,3,FALSE)</f>
        <v>1000</v>
      </c>
      <c r="D5" s="21">
        <f>VLOOKUP(A5, Kickstarter!B:E,4,FALSE)</f>
        <v>1168</v>
      </c>
      <c r="E5" s="20">
        <f>VLOOKUP(A5,Kickstarter!B:P,15,FALSE)</f>
        <v>44.92</v>
      </c>
      <c r="F5" s="22">
        <f>VLOOKUP(A5,Kickstarter!B:L,11,FALSE)</f>
        <v>26</v>
      </c>
    </row>
    <row r="6" spans="1:6" ht="48" x14ac:dyDescent="0.2">
      <c r="A6" s="19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0">
        <f>VLOOKUP(A6, Kickstarter!B:E,3,FALSE)</f>
        <v>4000</v>
      </c>
      <c r="D6" s="21">
        <f>VLOOKUP(A6, Kickstarter!B:E,4,FALSE)</f>
        <v>4137</v>
      </c>
      <c r="E6" s="20">
        <f>VLOOKUP(A6,Kickstarter!B:P,15,FALSE)</f>
        <v>36.61</v>
      </c>
      <c r="F6" s="22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66BA8-45D9-F742-BEC7-18D66FD9D847}">
  <dimension ref="A1:T413"/>
  <sheetViews>
    <sheetView workbookViewId="0">
      <selection activeCell="D9" sqref="D9"/>
    </sheetView>
  </sheetViews>
  <sheetFormatPr baseColWidth="10" defaultRowHeight="15" x14ac:dyDescent="0.2"/>
  <cols>
    <col min="1" max="1" width="10.83203125" style="19"/>
    <col min="2" max="2" width="31.83203125" style="19" customWidth="1"/>
    <col min="3" max="3" width="51.5" style="19" customWidth="1"/>
    <col min="4" max="5" width="10.83203125" style="19"/>
    <col min="6" max="6" width="12.1640625" style="19" customWidth="1"/>
    <col min="7" max="7" width="11.1640625" style="19" customWidth="1"/>
    <col min="8" max="13" width="10.83203125" style="19"/>
    <col min="14" max="14" width="21.1640625" style="19" customWidth="1"/>
    <col min="15" max="15" width="18" style="19" customWidth="1"/>
    <col min="16" max="16" width="16.6640625" style="19" customWidth="1"/>
    <col min="17" max="18" width="10.83203125" style="19"/>
    <col min="19" max="19" width="23" style="19" customWidth="1"/>
    <col min="20" max="20" width="26" style="19" customWidth="1"/>
    <col min="21" max="16384" width="10.83203125" style="19"/>
  </cols>
  <sheetData>
    <row r="1" spans="1:20" ht="16" x14ac:dyDescent="0.2">
      <c r="A1" s="18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6" t="s">
        <v>8358</v>
      </c>
      <c r="R1" s="18" t="s">
        <v>8359</v>
      </c>
      <c r="S1" s="18" t="s">
        <v>8365</v>
      </c>
      <c r="T1" s="18" t="s">
        <v>8366</v>
      </c>
    </row>
    <row r="2" spans="1:20" ht="48" x14ac:dyDescent="0.2">
      <c r="A2" s="19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19">
        <v>93.43</v>
      </c>
      <c r="Q2" s="30" t="s">
        <v>8315</v>
      </c>
      <c r="R2" s="19" t="s">
        <v>8316</v>
      </c>
      <c r="S2" s="31">
        <v>42646.092812499999</v>
      </c>
      <c r="T2" s="31">
        <v>42675.207638888889</v>
      </c>
    </row>
    <row r="3" spans="1:20" ht="32" x14ac:dyDescent="0.2">
      <c r="A3" s="19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19">
        <v>110.97</v>
      </c>
      <c r="Q3" s="30" t="s">
        <v>8315</v>
      </c>
      <c r="R3" s="19" t="s">
        <v>8316</v>
      </c>
      <c r="S3" s="31">
        <v>42430.040798611109</v>
      </c>
      <c r="T3" s="31">
        <v>42449.999131944445</v>
      </c>
    </row>
    <row r="4" spans="1:20" ht="48" x14ac:dyDescent="0.2">
      <c r="A4" s="19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19">
        <v>71.790000000000006</v>
      </c>
      <c r="Q4" s="30" t="s">
        <v>8315</v>
      </c>
      <c r="R4" s="19" t="s">
        <v>8316</v>
      </c>
      <c r="S4" s="31">
        <v>42238.13282407407</v>
      </c>
      <c r="T4" s="31">
        <v>42268.13282407407</v>
      </c>
    </row>
    <row r="5" spans="1:20" ht="48" x14ac:dyDescent="0.2">
      <c r="A5" s="19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19">
        <v>1000</v>
      </c>
      <c r="Q5" s="30" t="s">
        <v>8315</v>
      </c>
      <c r="R5" s="19" t="s">
        <v>8316</v>
      </c>
      <c r="S5" s="31">
        <v>41850.400937500002</v>
      </c>
      <c r="T5" s="31">
        <v>41895.400937500002</v>
      </c>
    </row>
    <row r="6" spans="1:20" ht="48" x14ac:dyDescent="0.2">
      <c r="A6" s="19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19">
        <v>63.83</v>
      </c>
      <c r="Q6" s="30" t="s">
        <v>8315</v>
      </c>
      <c r="R6" s="19" t="s">
        <v>8316</v>
      </c>
      <c r="S6" s="31">
        <v>42753.205625000002</v>
      </c>
      <c r="T6" s="31">
        <v>42783.670138888891</v>
      </c>
    </row>
    <row r="7" spans="1:20" ht="16" x14ac:dyDescent="0.2">
      <c r="A7" s="19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19">
        <v>44.33</v>
      </c>
      <c r="Q7" s="30" t="s">
        <v>8315</v>
      </c>
      <c r="R7" s="19" t="s">
        <v>8316</v>
      </c>
      <c r="S7" s="31">
        <v>42155.920219907406</v>
      </c>
      <c r="T7" s="31">
        <v>42176.888888888891</v>
      </c>
    </row>
    <row r="8" spans="1:20" ht="32" x14ac:dyDescent="0.2">
      <c r="A8" s="19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19">
        <v>126.55</v>
      </c>
      <c r="Q8" s="30" t="s">
        <v>8315</v>
      </c>
      <c r="R8" s="19" t="s">
        <v>8316</v>
      </c>
      <c r="S8" s="31">
        <v>42157.591064814813</v>
      </c>
      <c r="T8" s="31">
        <v>42179.083333333328</v>
      </c>
    </row>
    <row r="9" spans="1:20" ht="48" x14ac:dyDescent="0.2">
      <c r="A9" s="19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19">
        <v>129.03</v>
      </c>
      <c r="Q9" s="30" t="s">
        <v>8315</v>
      </c>
      <c r="R9" s="19" t="s">
        <v>8316</v>
      </c>
      <c r="S9" s="31">
        <v>42676.065150462964</v>
      </c>
      <c r="T9" s="31">
        <v>42721.290972222225</v>
      </c>
    </row>
    <row r="10" spans="1:20" ht="32" x14ac:dyDescent="0.2">
      <c r="A10" s="19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19">
        <v>71.239999999999995</v>
      </c>
      <c r="Q10" s="30" t="s">
        <v>8315</v>
      </c>
      <c r="R10" s="19" t="s">
        <v>8316</v>
      </c>
      <c r="S10" s="31">
        <v>42473.007037037038</v>
      </c>
      <c r="T10" s="31">
        <v>42503.007037037038</v>
      </c>
    </row>
    <row r="11" spans="1:20" ht="48" x14ac:dyDescent="0.2">
      <c r="A11" s="19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19">
        <v>40.85</v>
      </c>
      <c r="Q11" s="30" t="s">
        <v>8315</v>
      </c>
      <c r="R11" s="19" t="s">
        <v>8316</v>
      </c>
      <c r="S11" s="31">
        <v>42282.768414351856</v>
      </c>
      <c r="T11" s="31">
        <v>42312.810081018513</v>
      </c>
    </row>
    <row r="12" spans="1:20" ht="48" x14ac:dyDescent="0.2">
      <c r="A12" s="19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19">
        <v>252.02</v>
      </c>
      <c r="Q12" s="30" t="s">
        <v>8315</v>
      </c>
      <c r="R12" s="19" t="s">
        <v>8316</v>
      </c>
      <c r="S12" s="31">
        <v>42473.794710648144</v>
      </c>
      <c r="T12" s="31">
        <v>42503.794710648144</v>
      </c>
    </row>
    <row r="13" spans="1:20" ht="32" x14ac:dyDescent="0.2">
      <c r="A13" s="19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19">
        <v>65.16</v>
      </c>
      <c r="Q13" s="30" t="s">
        <v>8315</v>
      </c>
      <c r="R13" s="19" t="s">
        <v>8316</v>
      </c>
      <c r="S13" s="31">
        <v>42712.23474537037</v>
      </c>
      <c r="T13" s="31">
        <v>42735.707638888889</v>
      </c>
    </row>
    <row r="14" spans="1:20" ht="48" x14ac:dyDescent="0.2">
      <c r="A14" s="19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19">
        <v>65.87</v>
      </c>
      <c r="Q14" s="30" t="s">
        <v>8315</v>
      </c>
      <c r="R14" s="19" t="s">
        <v>8316</v>
      </c>
      <c r="S14" s="31">
        <v>42561.154664351852</v>
      </c>
      <c r="T14" s="31">
        <v>42592.166666666672</v>
      </c>
    </row>
    <row r="15" spans="1:20" ht="32" x14ac:dyDescent="0.2">
      <c r="A15" s="19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19">
        <v>36.08</v>
      </c>
      <c r="Q15" s="30" t="s">
        <v>8315</v>
      </c>
      <c r="R15" s="19" t="s">
        <v>8316</v>
      </c>
      <c r="S15" s="31">
        <v>42709.134780092587</v>
      </c>
      <c r="T15" s="31">
        <v>42739.134780092587</v>
      </c>
    </row>
    <row r="16" spans="1:20" ht="16" x14ac:dyDescent="0.2">
      <c r="A16" s="19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19">
        <v>44.19</v>
      </c>
      <c r="Q16" s="30" t="s">
        <v>8315</v>
      </c>
      <c r="R16" s="19" t="s">
        <v>8316</v>
      </c>
      <c r="S16" s="31">
        <v>42086.614942129629</v>
      </c>
      <c r="T16" s="31">
        <v>42117.290972222225</v>
      </c>
    </row>
    <row r="17" spans="1:20" ht="32" x14ac:dyDescent="0.2">
      <c r="A17" s="19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19">
        <v>104.07</v>
      </c>
      <c r="Q17" s="30" t="s">
        <v>8315</v>
      </c>
      <c r="R17" s="19" t="s">
        <v>8316</v>
      </c>
      <c r="S17" s="31">
        <v>42064.652673611112</v>
      </c>
      <c r="T17" s="31">
        <v>42101.291666666672</v>
      </c>
    </row>
    <row r="18" spans="1:20" ht="48" x14ac:dyDescent="0.2">
      <c r="A18" s="19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19">
        <v>127.79</v>
      </c>
      <c r="Q18" s="30" t="s">
        <v>8315</v>
      </c>
      <c r="R18" s="19" t="s">
        <v>8316</v>
      </c>
      <c r="S18" s="31">
        <v>42292.701053240744</v>
      </c>
      <c r="T18" s="31">
        <v>42322.742719907401</v>
      </c>
    </row>
    <row r="19" spans="1:20" ht="48" x14ac:dyDescent="0.2">
      <c r="A19" s="19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19">
        <v>92.04</v>
      </c>
      <c r="Q19" s="30" t="s">
        <v>8315</v>
      </c>
      <c r="R19" s="19" t="s">
        <v>8316</v>
      </c>
      <c r="S19" s="31">
        <v>42461.747199074074</v>
      </c>
      <c r="T19" s="31">
        <v>42491.747199074074</v>
      </c>
    </row>
    <row r="20" spans="1:20" ht="32" x14ac:dyDescent="0.2">
      <c r="A20" s="19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19">
        <v>135.63</v>
      </c>
      <c r="Q20" s="30" t="s">
        <v>8315</v>
      </c>
      <c r="R20" s="19" t="s">
        <v>8316</v>
      </c>
      <c r="S20" s="31">
        <v>42169.814340277779</v>
      </c>
      <c r="T20" s="31">
        <v>42199.814340277779</v>
      </c>
    </row>
    <row r="21" spans="1:20" ht="48" x14ac:dyDescent="0.2">
      <c r="A21" s="19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19">
        <v>168.75</v>
      </c>
      <c r="Q21" s="30" t="s">
        <v>8315</v>
      </c>
      <c r="R21" s="19" t="s">
        <v>8316</v>
      </c>
      <c r="S21" s="31">
        <v>42483.675208333334</v>
      </c>
      <c r="T21" s="31">
        <v>42522.789583333331</v>
      </c>
    </row>
    <row r="22" spans="1:20" ht="48" x14ac:dyDescent="0.2">
      <c r="A22" s="19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19">
        <v>70.86</v>
      </c>
      <c r="Q22" s="30" t="s">
        <v>8315</v>
      </c>
      <c r="R22" s="19" t="s">
        <v>8316</v>
      </c>
      <c r="S22" s="31">
        <v>42195.749745370369</v>
      </c>
      <c r="T22" s="31">
        <v>42206.125</v>
      </c>
    </row>
    <row r="23" spans="1:20" ht="32" x14ac:dyDescent="0.2">
      <c r="A23" s="19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19">
        <v>50</v>
      </c>
      <c r="Q23" s="30" t="s">
        <v>8315</v>
      </c>
      <c r="R23" s="19" t="s">
        <v>8316</v>
      </c>
      <c r="S23" s="31">
        <v>42675.057997685188</v>
      </c>
      <c r="T23" s="31">
        <v>42705.099664351852</v>
      </c>
    </row>
    <row r="24" spans="1:20" ht="32" x14ac:dyDescent="0.2">
      <c r="A24" s="19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19">
        <v>47</v>
      </c>
      <c r="Q24" s="30" t="s">
        <v>8315</v>
      </c>
      <c r="R24" s="19" t="s">
        <v>8316</v>
      </c>
      <c r="S24" s="31">
        <v>42018.94159722222</v>
      </c>
      <c r="T24" s="31">
        <v>42047.291666666672</v>
      </c>
    </row>
    <row r="25" spans="1:20" ht="32" x14ac:dyDescent="0.2">
      <c r="A25" s="19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19">
        <v>66.67</v>
      </c>
      <c r="Q25" s="30" t="s">
        <v>8315</v>
      </c>
      <c r="R25" s="19" t="s">
        <v>8316</v>
      </c>
      <c r="S25" s="31">
        <v>42026.924976851849</v>
      </c>
      <c r="T25" s="31">
        <v>42052.207638888889</v>
      </c>
    </row>
    <row r="26" spans="1:20" ht="32" x14ac:dyDescent="0.2">
      <c r="A26" s="19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19">
        <v>66.11</v>
      </c>
      <c r="Q26" s="30" t="s">
        <v>8315</v>
      </c>
      <c r="R26" s="19" t="s">
        <v>8316</v>
      </c>
      <c r="S26" s="31">
        <v>41920.787534722222</v>
      </c>
      <c r="T26" s="31">
        <v>41941.787534722222</v>
      </c>
    </row>
    <row r="27" spans="1:20" ht="32" x14ac:dyDescent="0.2">
      <c r="A27" s="19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19">
        <v>36.86</v>
      </c>
      <c r="Q27" s="30" t="s">
        <v>8315</v>
      </c>
      <c r="R27" s="19" t="s">
        <v>8316</v>
      </c>
      <c r="S27" s="31">
        <v>42558.189432870371</v>
      </c>
      <c r="T27" s="31">
        <v>42587.875</v>
      </c>
    </row>
    <row r="28" spans="1:20" ht="48" x14ac:dyDescent="0.2">
      <c r="A28" s="19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19">
        <v>31.5</v>
      </c>
      <c r="Q28" s="30" t="s">
        <v>8315</v>
      </c>
      <c r="R28" s="19" t="s">
        <v>8316</v>
      </c>
      <c r="S28" s="31">
        <v>41808.198518518519</v>
      </c>
      <c r="T28" s="31">
        <v>41838.198518518519</v>
      </c>
    </row>
    <row r="29" spans="1:20" ht="32" x14ac:dyDescent="0.2">
      <c r="A29" s="19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19">
        <v>102.5</v>
      </c>
      <c r="Q29" s="30" t="s">
        <v>8315</v>
      </c>
      <c r="R29" s="19" t="s">
        <v>8316</v>
      </c>
      <c r="S29" s="31">
        <v>42550.701886574068</v>
      </c>
      <c r="T29" s="31">
        <v>42580.701886574068</v>
      </c>
    </row>
    <row r="30" spans="1:20" ht="16" x14ac:dyDescent="0.2">
      <c r="A30" s="19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19">
        <v>126.46</v>
      </c>
      <c r="Q30" s="30" t="s">
        <v>8315</v>
      </c>
      <c r="R30" s="19" t="s">
        <v>8316</v>
      </c>
      <c r="S30" s="31">
        <v>42056.013124999998</v>
      </c>
      <c r="T30" s="31">
        <v>42075.166666666672</v>
      </c>
    </row>
    <row r="31" spans="1:20" ht="32" x14ac:dyDescent="0.2">
      <c r="A31" s="19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19">
        <v>47.88</v>
      </c>
      <c r="Q31" s="30" t="s">
        <v>8315</v>
      </c>
      <c r="R31" s="19" t="s">
        <v>8316</v>
      </c>
      <c r="S31" s="31">
        <v>42016.938692129625</v>
      </c>
      <c r="T31" s="31">
        <v>42046.938692129625</v>
      </c>
    </row>
    <row r="32" spans="1:20" ht="48" x14ac:dyDescent="0.2">
      <c r="A32" s="19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19">
        <v>73.209999999999994</v>
      </c>
      <c r="Q32" s="30" t="s">
        <v>8315</v>
      </c>
      <c r="R32" s="19" t="s">
        <v>8316</v>
      </c>
      <c r="S32" s="31">
        <v>42591.899988425925</v>
      </c>
      <c r="T32" s="31">
        <v>42622.166666666672</v>
      </c>
    </row>
    <row r="33" spans="1:20" ht="32" x14ac:dyDescent="0.2">
      <c r="A33" s="19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19">
        <v>89.67</v>
      </c>
      <c r="Q33" s="30" t="s">
        <v>8315</v>
      </c>
      <c r="R33" s="19" t="s">
        <v>8316</v>
      </c>
      <c r="S33" s="31">
        <v>42183.231006944443</v>
      </c>
      <c r="T33" s="31">
        <v>42228.231006944443</v>
      </c>
    </row>
    <row r="34" spans="1:20" ht="32" x14ac:dyDescent="0.2">
      <c r="A34" s="19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19">
        <v>36.5</v>
      </c>
      <c r="Q34" s="30" t="s">
        <v>8315</v>
      </c>
      <c r="R34" s="19" t="s">
        <v>8316</v>
      </c>
      <c r="S34" s="31">
        <v>41780.525937500002</v>
      </c>
      <c r="T34" s="31">
        <v>41796.958333333336</v>
      </c>
    </row>
    <row r="35" spans="1:20" ht="48" x14ac:dyDescent="0.2">
      <c r="A35" s="19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19">
        <v>90.74</v>
      </c>
      <c r="Q35" s="30" t="s">
        <v>8315</v>
      </c>
      <c r="R35" s="19" t="s">
        <v>8316</v>
      </c>
      <c r="S35" s="31">
        <v>42158.065694444449</v>
      </c>
      <c r="T35" s="31">
        <v>42201</v>
      </c>
    </row>
    <row r="36" spans="1:20" ht="16" x14ac:dyDescent="0.2">
      <c r="A36" s="19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19">
        <v>67.739999999999995</v>
      </c>
      <c r="Q36" s="30" t="s">
        <v>8315</v>
      </c>
      <c r="R36" s="19" t="s">
        <v>8316</v>
      </c>
      <c r="S36" s="31">
        <v>42154.873124999998</v>
      </c>
      <c r="T36" s="31">
        <v>42184.873124999998</v>
      </c>
    </row>
    <row r="37" spans="1:20" ht="48" x14ac:dyDescent="0.2">
      <c r="A37" s="19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19">
        <v>65.38</v>
      </c>
      <c r="Q37" s="30" t="s">
        <v>8315</v>
      </c>
      <c r="R37" s="19" t="s">
        <v>8316</v>
      </c>
      <c r="S37" s="31">
        <v>42208.84646990741</v>
      </c>
      <c r="T37" s="31">
        <v>42238.84646990741</v>
      </c>
    </row>
    <row r="38" spans="1:20" ht="48" x14ac:dyDescent="0.2">
      <c r="A38" s="19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19">
        <v>121.9</v>
      </c>
      <c r="Q38" s="30" t="s">
        <v>8315</v>
      </c>
      <c r="R38" s="19" t="s">
        <v>8316</v>
      </c>
      <c r="S38" s="31">
        <v>42451.496817129635</v>
      </c>
      <c r="T38" s="31">
        <v>42459.610416666663</v>
      </c>
    </row>
    <row r="39" spans="1:20" ht="32" x14ac:dyDescent="0.2">
      <c r="A39" s="19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19">
        <v>47.46</v>
      </c>
      <c r="Q39" s="30" t="s">
        <v>8315</v>
      </c>
      <c r="R39" s="19" t="s">
        <v>8316</v>
      </c>
      <c r="S39" s="31">
        <v>41759.13962962963</v>
      </c>
      <c r="T39" s="31">
        <v>41791.165972222225</v>
      </c>
    </row>
    <row r="40" spans="1:20" ht="32" x14ac:dyDescent="0.2">
      <c r="A40" s="19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19">
        <v>37.21</v>
      </c>
      <c r="Q40" s="30" t="s">
        <v>8315</v>
      </c>
      <c r="R40" s="19" t="s">
        <v>8316</v>
      </c>
      <c r="S40" s="31">
        <v>42693.742604166662</v>
      </c>
      <c r="T40" s="31">
        <v>42718.742604166662</v>
      </c>
    </row>
    <row r="41" spans="1:20" ht="32" x14ac:dyDescent="0.2">
      <c r="A41" s="19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19">
        <v>103.95</v>
      </c>
      <c r="Q41" s="30" t="s">
        <v>8315</v>
      </c>
      <c r="R41" s="19" t="s">
        <v>8316</v>
      </c>
      <c r="S41" s="31">
        <v>42250.598217592589</v>
      </c>
      <c r="T41" s="31">
        <v>42270.598217592589</v>
      </c>
    </row>
    <row r="42" spans="1:20" ht="48" x14ac:dyDescent="0.2">
      <c r="A42" s="19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19">
        <v>63.83</v>
      </c>
      <c r="Q42" s="30" t="s">
        <v>8315</v>
      </c>
      <c r="R42" s="19" t="s">
        <v>8316</v>
      </c>
      <c r="S42" s="31">
        <v>42060.683935185181</v>
      </c>
      <c r="T42" s="31">
        <v>42090.642268518524</v>
      </c>
    </row>
    <row r="43" spans="1:20" ht="32" x14ac:dyDescent="0.2">
      <c r="A43" s="19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19">
        <v>50.67</v>
      </c>
      <c r="Q43" s="30" t="s">
        <v>8315</v>
      </c>
      <c r="R43" s="19" t="s">
        <v>8316</v>
      </c>
      <c r="S43" s="31">
        <v>42136.270787037036</v>
      </c>
      <c r="T43" s="31">
        <v>42168.071527777778</v>
      </c>
    </row>
    <row r="44" spans="1:20" ht="48" x14ac:dyDescent="0.2">
      <c r="A44" s="19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19">
        <v>113.42</v>
      </c>
      <c r="Q44" s="30" t="s">
        <v>8315</v>
      </c>
      <c r="R44" s="19" t="s">
        <v>8316</v>
      </c>
      <c r="S44" s="31">
        <v>42171.034861111111</v>
      </c>
      <c r="T44" s="31">
        <v>42195.291666666672</v>
      </c>
    </row>
    <row r="45" spans="1:20" ht="48" x14ac:dyDescent="0.2">
      <c r="A45" s="19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19">
        <v>104.57</v>
      </c>
      <c r="Q45" s="30" t="s">
        <v>8315</v>
      </c>
      <c r="R45" s="19" t="s">
        <v>8316</v>
      </c>
      <c r="S45" s="31">
        <v>42494.683634259258</v>
      </c>
      <c r="T45" s="31">
        <v>42524.6875</v>
      </c>
    </row>
    <row r="46" spans="1:20" ht="32" x14ac:dyDescent="0.2">
      <c r="A46" s="19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19">
        <v>272.73</v>
      </c>
      <c r="Q46" s="30" t="s">
        <v>8315</v>
      </c>
      <c r="R46" s="19" t="s">
        <v>8316</v>
      </c>
      <c r="S46" s="31">
        <v>41758.839675925927</v>
      </c>
      <c r="T46" s="31">
        <v>41771.165972222225</v>
      </c>
    </row>
    <row r="47" spans="1:20" ht="32" x14ac:dyDescent="0.2">
      <c r="A47" s="19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19">
        <v>63.85</v>
      </c>
      <c r="Q47" s="30" t="s">
        <v>8315</v>
      </c>
      <c r="R47" s="19" t="s">
        <v>8316</v>
      </c>
      <c r="S47" s="31">
        <v>42171.824884259258</v>
      </c>
      <c r="T47" s="31">
        <v>42201.824884259258</v>
      </c>
    </row>
    <row r="48" spans="1:20" ht="16" x14ac:dyDescent="0.2">
      <c r="A48" s="19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19">
        <v>83.51</v>
      </c>
      <c r="Q48" s="30" t="s">
        <v>8315</v>
      </c>
      <c r="R48" s="19" t="s">
        <v>8316</v>
      </c>
      <c r="S48" s="31">
        <v>42268.127696759257</v>
      </c>
      <c r="T48" s="31">
        <v>42288.083333333328</v>
      </c>
    </row>
    <row r="49" spans="1:20" ht="48" x14ac:dyDescent="0.2">
      <c r="A49" s="19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19">
        <v>44.09</v>
      </c>
      <c r="Q49" s="30" t="s">
        <v>8315</v>
      </c>
      <c r="R49" s="19" t="s">
        <v>8316</v>
      </c>
      <c r="S49" s="31">
        <v>42746.261782407411</v>
      </c>
      <c r="T49" s="31">
        <v>42784.207638888889</v>
      </c>
    </row>
    <row r="50" spans="1:20" ht="32" x14ac:dyDescent="0.2">
      <c r="A50" s="19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19">
        <v>44.54</v>
      </c>
      <c r="Q50" s="30" t="s">
        <v>8315</v>
      </c>
      <c r="R50" s="19" t="s">
        <v>8316</v>
      </c>
      <c r="S50" s="31">
        <v>41842.607592592591</v>
      </c>
      <c r="T50" s="31">
        <v>41864.916666666664</v>
      </c>
    </row>
    <row r="51" spans="1:20" ht="32" x14ac:dyDescent="0.2">
      <c r="A51" s="19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19">
        <v>125.81</v>
      </c>
      <c r="Q51" s="30" t="s">
        <v>8315</v>
      </c>
      <c r="R51" s="19" t="s">
        <v>8316</v>
      </c>
      <c r="S51" s="31">
        <v>41853.240208333329</v>
      </c>
      <c r="T51" s="31">
        <v>41876.207638888889</v>
      </c>
    </row>
    <row r="52" spans="1:20" ht="48" x14ac:dyDescent="0.2">
      <c r="A52" s="19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19">
        <v>50.75</v>
      </c>
      <c r="Q52" s="30" t="s">
        <v>8315</v>
      </c>
      <c r="R52" s="19" t="s">
        <v>8316</v>
      </c>
      <c r="S52" s="31">
        <v>42061.212488425925</v>
      </c>
      <c r="T52" s="31">
        <v>42089.166666666672</v>
      </c>
    </row>
    <row r="53" spans="1:20" ht="48" x14ac:dyDescent="0.2">
      <c r="A53" s="19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19">
        <v>60.9</v>
      </c>
      <c r="Q53" s="30" t="s">
        <v>8315</v>
      </c>
      <c r="R53" s="19" t="s">
        <v>8316</v>
      </c>
      <c r="S53" s="31">
        <v>42036.24428240741</v>
      </c>
      <c r="T53" s="31">
        <v>42064.290972222225</v>
      </c>
    </row>
    <row r="54" spans="1:20" ht="48" x14ac:dyDescent="0.2">
      <c r="A54" s="19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19">
        <v>109.03</v>
      </c>
      <c r="Q54" s="30" t="s">
        <v>8315</v>
      </c>
      <c r="R54" s="19" t="s">
        <v>8316</v>
      </c>
      <c r="S54" s="31">
        <v>42157.470185185186</v>
      </c>
      <c r="T54" s="31">
        <v>42187.470185185186</v>
      </c>
    </row>
    <row r="55" spans="1:20" ht="32" x14ac:dyDescent="0.2">
      <c r="A55" s="19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19">
        <v>25.69</v>
      </c>
      <c r="Q55" s="30" t="s">
        <v>8315</v>
      </c>
      <c r="R55" s="19" t="s">
        <v>8316</v>
      </c>
      <c r="S55" s="31">
        <v>41827.909942129627</v>
      </c>
      <c r="T55" s="31">
        <v>41857.897222222222</v>
      </c>
    </row>
    <row r="56" spans="1:20" ht="48" x14ac:dyDescent="0.2">
      <c r="A56" s="19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19">
        <v>41.92</v>
      </c>
      <c r="Q56" s="30" t="s">
        <v>8315</v>
      </c>
      <c r="R56" s="19" t="s">
        <v>8316</v>
      </c>
      <c r="S56" s="31">
        <v>42162.729548611111</v>
      </c>
      <c r="T56" s="31">
        <v>42192.729548611111</v>
      </c>
    </row>
    <row r="57" spans="1:20" ht="32" x14ac:dyDescent="0.2">
      <c r="A57" s="19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19">
        <v>88.77</v>
      </c>
      <c r="Q57" s="30" t="s">
        <v>8315</v>
      </c>
      <c r="R57" s="19" t="s">
        <v>8316</v>
      </c>
      <c r="S57" s="31">
        <v>42233.738564814819</v>
      </c>
      <c r="T57" s="31">
        <v>42263.738564814819</v>
      </c>
    </row>
    <row r="58" spans="1:20" ht="32" x14ac:dyDescent="0.2">
      <c r="A58" s="19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19">
        <v>80.23</v>
      </c>
      <c r="Q58" s="30" t="s">
        <v>8315</v>
      </c>
      <c r="R58" s="19" t="s">
        <v>8316</v>
      </c>
      <c r="S58" s="31">
        <v>42042.197824074072</v>
      </c>
      <c r="T58" s="31">
        <v>42072.156157407408</v>
      </c>
    </row>
    <row r="59" spans="1:20" ht="32" x14ac:dyDescent="0.2">
      <c r="A59" s="19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19">
        <v>78.94</v>
      </c>
      <c r="Q59" s="30" t="s">
        <v>8315</v>
      </c>
      <c r="R59" s="19" t="s">
        <v>8316</v>
      </c>
      <c r="S59" s="31">
        <v>42585.523842592593</v>
      </c>
      <c r="T59" s="31">
        <v>42599.165972222225</v>
      </c>
    </row>
    <row r="60" spans="1:20" ht="32" x14ac:dyDescent="0.2">
      <c r="A60" s="19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19">
        <v>69.89</v>
      </c>
      <c r="Q60" s="30" t="s">
        <v>8315</v>
      </c>
      <c r="R60" s="19" t="s">
        <v>8316</v>
      </c>
      <c r="S60" s="31">
        <v>41808.669571759259</v>
      </c>
      <c r="T60" s="31">
        <v>41838.669571759259</v>
      </c>
    </row>
    <row r="61" spans="1:20" ht="48" x14ac:dyDescent="0.2">
      <c r="A61" s="19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19">
        <v>74.53</v>
      </c>
      <c r="Q61" s="30" t="s">
        <v>8315</v>
      </c>
      <c r="R61" s="19" t="s">
        <v>8316</v>
      </c>
      <c r="S61" s="31">
        <v>41852.658310185187</v>
      </c>
      <c r="T61" s="31">
        <v>41882.658310185187</v>
      </c>
    </row>
    <row r="62" spans="1:20" ht="32" x14ac:dyDescent="0.2">
      <c r="A62" s="19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19">
        <v>123.94</v>
      </c>
      <c r="Q62" s="30" t="s">
        <v>8315</v>
      </c>
      <c r="R62" s="19" t="s">
        <v>8316</v>
      </c>
      <c r="S62" s="31">
        <v>42694.110185185185</v>
      </c>
      <c r="T62" s="31">
        <v>42709.041666666672</v>
      </c>
    </row>
    <row r="63" spans="1:20" ht="48" x14ac:dyDescent="0.2">
      <c r="A63" s="19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19">
        <v>264.85000000000002</v>
      </c>
      <c r="Q63" s="30" t="s">
        <v>8315</v>
      </c>
      <c r="R63" s="19" t="s">
        <v>8316</v>
      </c>
      <c r="S63" s="31">
        <v>42341.818379629629</v>
      </c>
      <c r="T63" s="31">
        <v>42370.166666666672</v>
      </c>
    </row>
    <row r="64" spans="1:20" ht="48" x14ac:dyDescent="0.2">
      <c r="A64" s="19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19">
        <v>58.62</v>
      </c>
      <c r="Q64" s="30" t="s">
        <v>8315</v>
      </c>
      <c r="R64" s="19" t="s">
        <v>8316</v>
      </c>
      <c r="S64" s="31">
        <v>41880.061006944445</v>
      </c>
      <c r="T64" s="31">
        <v>41908.065972222219</v>
      </c>
    </row>
    <row r="65" spans="1:20" ht="48" x14ac:dyDescent="0.2">
      <c r="A65" s="19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19">
        <v>70.88</v>
      </c>
      <c r="Q65" s="30" t="s">
        <v>8315</v>
      </c>
      <c r="R65" s="19" t="s">
        <v>8316</v>
      </c>
      <c r="S65" s="31">
        <v>41941.683865740742</v>
      </c>
      <c r="T65" s="31">
        <v>41970.125</v>
      </c>
    </row>
    <row r="66" spans="1:20" ht="48" x14ac:dyDescent="0.2">
      <c r="A66" s="19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19">
        <v>113.57</v>
      </c>
      <c r="Q66" s="30" t="s">
        <v>8315</v>
      </c>
      <c r="R66" s="19" t="s">
        <v>8316</v>
      </c>
      <c r="S66" s="31">
        <v>42026.88118055556</v>
      </c>
      <c r="T66" s="31">
        <v>42086.093055555553</v>
      </c>
    </row>
    <row r="67" spans="1:20" ht="48" x14ac:dyDescent="0.2">
      <c r="A67" s="19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19">
        <v>60.69</v>
      </c>
      <c r="Q67" s="30" t="s">
        <v>8315</v>
      </c>
      <c r="R67" s="19" t="s">
        <v>8316</v>
      </c>
      <c r="S67" s="31">
        <v>41922.640590277777</v>
      </c>
      <c r="T67" s="31">
        <v>41932.249305555553</v>
      </c>
    </row>
    <row r="68" spans="1:20" ht="32" x14ac:dyDescent="0.2">
      <c r="A68" s="19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19">
        <v>110.22</v>
      </c>
      <c r="Q68" s="30" t="s">
        <v>8315</v>
      </c>
      <c r="R68" s="19" t="s">
        <v>8316</v>
      </c>
      <c r="S68" s="31">
        <v>41993.824340277773</v>
      </c>
      <c r="T68" s="31">
        <v>42010.25</v>
      </c>
    </row>
    <row r="69" spans="1:20" ht="32" x14ac:dyDescent="0.2">
      <c r="A69" s="19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19">
        <v>136.46</v>
      </c>
      <c r="Q69" s="30" t="s">
        <v>8315</v>
      </c>
      <c r="R69" s="19" t="s">
        <v>8316</v>
      </c>
      <c r="S69" s="31">
        <v>42219.915856481486</v>
      </c>
      <c r="T69" s="31">
        <v>42240.083333333328</v>
      </c>
    </row>
    <row r="70" spans="1:20" ht="32" x14ac:dyDescent="0.2">
      <c r="A70" s="19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19">
        <v>110.35</v>
      </c>
      <c r="Q70" s="30" t="s">
        <v>8315</v>
      </c>
      <c r="R70" s="19" t="s">
        <v>8316</v>
      </c>
      <c r="S70" s="31">
        <v>41909.969386574077</v>
      </c>
      <c r="T70" s="31">
        <v>41950.011053240742</v>
      </c>
    </row>
    <row r="71" spans="1:20" ht="32" x14ac:dyDescent="0.2">
      <c r="A71" s="19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19">
        <v>41.42</v>
      </c>
      <c r="Q71" s="30" t="s">
        <v>8315</v>
      </c>
      <c r="R71" s="19" t="s">
        <v>8316</v>
      </c>
      <c r="S71" s="31">
        <v>41891.665324074071</v>
      </c>
      <c r="T71" s="31">
        <v>41913.166666666664</v>
      </c>
    </row>
    <row r="72" spans="1:20" ht="48" x14ac:dyDescent="0.2">
      <c r="A72" s="19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19">
        <v>52</v>
      </c>
      <c r="Q72" s="30" t="s">
        <v>8315</v>
      </c>
      <c r="R72" s="19" t="s">
        <v>8316</v>
      </c>
      <c r="S72" s="31">
        <v>41226.017361111109</v>
      </c>
      <c r="T72" s="31">
        <v>41250.083333333336</v>
      </c>
    </row>
    <row r="73" spans="1:20" ht="48" x14ac:dyDescent="0.2">
      <c r="A73" s="19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19">
        <v>33.99</v>
      </c>
      <c r="Q73" s="30" t="s">
        <v>8315</v>
      </c>
      <c r="R73" s="19" t="s">
        <v>8316</v>
      </c>
      <c r="S73" s="31">
        <v>40478.263923611114</v>
      </c>
      <c r="T73" s="31">
        <v>40568.166666666664</v>
      </c>
    </row>
    <row r="74" spans="1:20" ht="32" x14ac:dyDescent="0.2">
      <c r="A74" s="19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19">
        <v>103.35</v>
      </c>
      <c r="Q74" s="30" t="s">
        <v>8315</v>
      </c>
      <c r="R74" s="19" t="s">
        <v>8316</v>
      </c>
      <c r="S74" s="31">
        <v>41862.83997685185</v>
      </c>
      <c r="T74" s="31">
        <v>41892.83997685185</v>
      </c>
    </row>
    <row r="75" spans="1:20" ht="32" x14ac:dyDescent="0.2">
      <c r="A75" s="19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19">
        <v>41.77</v>
      </c>
      <c r="Q75" s="30" t="s">
        <v>8315</v>
      </c>
      <c r="R75" s="19" t="s">
        <v>8316</v>
      </c>
      <c r="S75" s="31">
        <v>40633.154363425929</v>
      </c>
      <c r="T75" s="31">
        <v>40664.207638888889</v>
      </c>
    </row>
    <row r="76" spans="1:20" ht="48" x14ac:dyDescent="0.2">
      <c r="A76" s="19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19">
        <v>64.27</v>
      </c>
      <c r="Q76" s="30" t="s">
        <v>8315</v>
      </c>
      <c r="R76" s="19" t="s">
        <v>8316</v>
      </c>
      <c r="S76" s="31">
        <v>40970.875671296293</v>
      </c>
      <c r="T76" s="31">
        <v>41000.834004629629</v>
      </c>
    </row>
    <row r="77" spans="1:20" ht="48" x14ac:dyDescent="0.2">
      <c r="A77" s="19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19">
        <v>62.92</v>
      </c>
      <c r="Q77" s="30" t="s">
        <v>8315</v>
      </c>
      <c r="R77" s="19" t="s">
        <v>8316</v>
      </c>
      <c r="S77" s="31">
        <v>41026.953055555554</v>
      </c>
      <c r="T77" s="31">
        <v>41061.953055555554</v>
      </c>
    </row>
    <row r="78" spans="1:20" ht="16" x14ac:dyDescent="0.2">
      <c r="A78" s="19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19">
        <v>98.54</v>
      </c>
      <c r="Q78" s="30" t="s">
        <v>8315</v>
      </c>
      <c r="R78" s="19" t="s">
        <v>8316</v>
      </c>
      <c r="S78" s="31">
        <v>41829.788252314815</v>
      </c>
      <c r="T78" s="31">
        <v>41839.208333333336</v>
      </c>
    </row>
    <row r="79" spans="1:20" ht="16" x14ac:dyDescent="0.2">
      <c r="A79" s="19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19">
        <v>82.61</v>
      </c>
      <c r="Q79" s="30" t="s">
        <v>8315</v>
      </c>
      <c r="R79" s="19" t="s">
        <v>8316</v>
      </c>
      <c r="S79" s="31">
        <v>41447.839722222219</v>
      </c>
      <c r="T79" s="31">
        <v>41477.839722222219</v>
      </c>
    </row>
    <row r="80" spans="1:20" ht="32" x14ac:dyDescent="0.2">
      <c r="A80" s="19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19">
        <v>38.5</v>
      </c>
      <c r="Q80" s="30" t="s">
        <v>8315</v>
      </c>
      <c r="R80" s="19" t="s">
        <v>8316</v>
      </c>
      <c r="S80" s="31">
        <v>40884.066678240742</v>
      </c>
      <c r="T80" s="31">
        <v>40926.958333333336</v>
      </c>
    </row>
    <row r="81" spans="1:20" ht="32" x14ac:dyDescent="0.2">
      <c r="A81" s="19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19">
        <v>80.16</v>
      </c>
      <c r="Q81" s="30" t="s">
        <v>8315</v>
      </c>
      <c r="R81" s="19" t="s">
        <v>8316</v>
      </c>
      <c r="S81" s="31">
        <v>41841.26489583333</v>
      </c>
      <c r="T81" s="31">
        <v>41864.207638888889</v>
      </c>
    </row>
    <row r="82" spans="1:20" ht="48" x14ac:dyDescent="0.2">
      <c r="A82" s="19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19">
        <v>80.73</v>
      </c>
      <c r="Q82" s="30" t="s">
        <v>8315</v>
      </c>
      <c r="R82" s="19" t="s">
        <v>8316</v>
      </c>
      <c r="S82" s="31">
        <v>41799.685902777775</v>
      </c>
      <c r="T82" s="31">
        <v>41827.083333333336</v>
      </c>
    </row>
    <row r="83" spans="1:20" ht="32" x14ac:dyDescent="0.2">
      <c r="A83" s="19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19">
        <v>200.69</v>
      </c>
      <c r="Q83" s="30" t="s">
        <v>8315</v>
      </c>
      <c r="R83" s="19" t="s">
        <v>8316</v>
      </c>
      <c r="S83" s="31">
        <v>41775.753761574073</v>
      </c>
      <c r="T83" s="31">
        <v>41805.753761574073</v>
      </c>
    </row>
    <row r="84" spans="1:20" ht="48" x14ac:dyDescent="0.2">
      <c r="A84" s="19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19">
        <v>37.590000000000003</v>
      </c>
      <c r="Q84" s="30" t="s">
        <v>8315</v>
      </c>
      <c r="R84" s="19" t="s">
        <v>8316</v>
      </c>
      <c r="S84" s="31">
        <v>41766.80572916667</v>
      </c>
      <c r="T84" s="31">
        <v>41799.80572916667</v>
      </c>
    </row>
    <row r="85" spans="1:20" ht="48" x14ac:dyDescent="0.2">
      <c r="A85" s="19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19">
        <v>58.1</v>
      </c>
      <c r="Q85" s="30" t="s">
        <v>8315</v>
      </c>
      <c r="R85" s="19" t="s">
        <v>8316</v>
      </c>
      <c r="S85" s="31">
        <v>40644.159259259257</v>
      </c>
      <c r="T85" s="31">
        <v>40666.165972222225</v>
      </c>
    </row>
    <row r="86" spans="1:20" ht="32" x14ac:dyDescent="0.2">
      <c r="A86" s="19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19">
        <v>60.3</v>
      </c>
      <c r="Q86" s="30" t="s">
        <v>8315</v>
      </c>
      <c r="R86" s="19" t="s">
        <v>8316</v>
      </c>
      <c r="S86" s="31">
        <v>41940.69158564815</v>
      </c>
      <c r="T86" s="31">
        <v>41969.332638888889</v>
      </c>
    </row>
    <row r="87" spans="1:20" ht="32" x14ac:dyDescent="0.2">
      <c r="A87" s="19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19">
        <v>63.36</v>
      </c>
      <c r="Q87" s="30" t="s">
        <v>8315</v>
      </c>
      <c r="R87" s="19" t="s">
        <v>8316</v>
      </c>
      <c r="S87" s="31">
        <v>41839.175706018519</v>
      </c>
      <c r="T87" s="31">
        <v>41853.175706018519</v>
      </c>
    </row>
    <row r="88" spans="1:20" ht="32" x14ac:dyDescent="0.2">
      <c r="A88" s="19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19">
        <v>50.9</v>
      </c>
      <c r="Q88" s="30" t="s">
        <v>8315</v>
      </c>
      <c r="R88" s="19" t="s">
        <v>8316</v>
      </c>
      <c r="S88" s="31">
        <v>41772.105937500004</v>
      </c>
      <c r="T88" s="31">
        <v>41803.916666666664</v>
      </c>
    </row>
    <row r="89" spans="1:20" ht="32" x14ac:dyDescent="0.2">
      <c r="A89" s="19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19">
        <v>100.5</v>
      </c>
      <c r="Q89" s="30" t="s">
        <v>8315</v>
      </c>
      <c r="R89" s="19" t="s">
        <v>8316</v>
      </c>
      <c r="S89" s="31">
        <v>41591.737974537034</v>
      </c>
      <c r="T89" s="31">
        <v>41621.207638888889</v>
      </c>
    </row>
    <row r="90" spans="1:20" ht="32" x14ac:dyDescent="0.2">
      <c r="A90" s="19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19">
        <v>31.62</v>
      </c>
      <c r="Q90" s="30" t="s">
        <v>8315</v>
      </c>
      <c r="R90" s="19" t="s">
        <v>8316</v>
      </c>
      <c r="S90" s="31">
        <v>41789.080370370371</v>
      </c>
      <c r="T90" s="31">
        <v>41822.166666666664</v>
      </c>
    </row>
    <row r="91" spans="1:20" ht="32" x14ac:dyDescent="0.2">
      <c r="A91" s="19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19">
        <v>79.31</v>
      </c>
      <c r="Q91" s="30" t="s">
        <v>8315</v>
      </c>
      <c r="R91" s="19" t="s">
        <v>8316</v>
      </c>
      <c r="S91" s="31">
        <v>40923.729953703703</v>
      </c>
      <c r="T91" s="31">
        <v>40953.729953703703</v>
      </c>
    </row>
    <row r="92" spans="1:20" ht="32" x14ac:dyDescent="0.2">
      <c r="A92" s="19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19">
        <v>139.19</v>
      </c>
      <c r="Q92" s="30" t="s">
        <v>8315</v>
      </c>
      <c r="R92" s="19" t="s">
        <v>8316</v>
      </c>
      <c r="S92" s="31">
        <v>41878.878379629627</v>
      </c>
      <c r="T92" s="31">
        <v>41908.878379629627</v>
      </c>
    </row>
    <row r="93" spans="1:20" ht="48" x14ac:dyDescent="0.2">
      <c r="A93" s="19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19">
        <v>131.91</v>
      </c>
      <c r="Q93" s="30" t="s">
        <v>8315</v>
      </c>
      <c r="R93" s="19" t="s">
        <v>8316</v>
      </c>
      <c r="S93" s="31">
        <v>41862.864675925928</v>
      </c>
      <c r="T93" s="31">
        <v>41876.864675925928</v>
      </c>
    </row>
    <row r="94" spans="1:20" ht="48" x14ac:dyDescent="0.2">
      <c r="A94" s="19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19">
        <v>91.3</v>
      </c>
      <c r="Q94" s="30" t="s">
        <v>8315</v>
      </c>
      <c r="R94" s="19" t="s">
        <v>8316</v>
      </c>
      <c r="S94" s="31">
        <v>40531.886886574073</v>
      </c>
      <c r="T94" s="31">
        <v>40591.886886574073</v>
      </c>
    </row>
    <row r="95" spans="1:20" ht="48" x14ac:dyDescent="0.2">
      <c r="A95" s="19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19">
        <v>39.67</v>
      </c>
      <c r="Q95" s="30" t="s">
        <v>8315</v>
      </c>
      <c r="R95" s="19" t="s">
        <v>8316</v>
      </c>
      <c r="S95" s="31">
        <v>41477.930914351848</v>
      </c>
      <c r="T95" s="31">
        <v>41504.625</v>
      </c>
    </row>
    <row r="96" spans="1:20" ht="32" x14ac:dyDescent="0.2">
      <c r="A96" s="19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19">
        <v>57.55</v>
      </c>
      <c r="Q96" s="30" t="s">
        <v>8315</v>
      </c>
      <c r="R96" s="19" t="s">
        <v>8316</v>
      </c>
      <c r="S96" s="31">
        <v>41781.666770833333</v>
      </c>
      <c r="T96" s="31">
        <v>41811.666770833333</v>
      </c>
    </row>
    <row r="97" spans="1:20" ht="32" x14ac:dyDescent="0.2">
      <c r="A97" s="19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19">
        <v>77.34</v>
      </c>
      <c r="Q97" s="30" t="s">
        <v>8315</v>
      </c>
      <c r="R97" s="19" t="s">
        <v>8316</v>
      </c>
      <c r="S97" s="31">
        <v>41375.702210648145</v>
      </c>
      <c r="T97" s="31">
        <v>41400.702210648145</v>
      </c>
    </row>
    <row r="98" spans="1:20" ht="48" x14ac:dyDescent="0.2">
      <c r="A98" s="19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19">
        <v>46.77</v>
      </c>
      <c r="Q98" s="30" t="s">
        <v>8315</v>
      </c>
      <c r="R98" s="19" t="s">
        <v>8316</v>
      </c>
      <c r="S98" s="31">
        <v>40883.949317129627</v>
      </c>
      <c r="T98" s="31">
        <v>40939.708333333336</v>
      </c>
    </row>
    <row r="99" spans="1:20" ht="32" x14ac:dyDescent="0.2">
      <c r="A99" s="19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19">
        <v>40.07</v>
      </c>
      <c r="Q99" s="30" t="s">
        <v>8315</v>
      </c>
      <c r="R99" s="19" t="s">
        <v>8316</v>
      </c>
      <c r="S99" s="31">
        <v>41491.79478009259</v>
      </c>
      <c r="T99" s="31">
        <v>41509.79478009259</v>
      </c>
    </row>
    <row r="100" spans="1:20" ht="32" x14ac:dyDescent="0.2">
      <c r="A100" s="19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19">
        <v>100.22</v>
      </c>
      <c r="Q100" s="30" t="s">
        <v>8315</v>
      </c>
      <c r="R100" s="19" t="s">
        <v>8316</v>
      </c>
      <c r="S100" s="31">
        <v>41791.993414351848</v>
      </c>
      <c r="T100" s="31">
        <v>41821.993414351848</v>
      </c>
    </row>
    <row r="101" spans="1:20" ht="48" x14ac:dyDescent="0.2">
      <c r="A101" s="19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19">
        <v>71.489999999999995</v>
      </c>
      <c r="Q101" s="30" t="s">
        <v>8315</v>
      </c>
      <c r="R101" s="19" t="s">
        <v>8316</v>
      </c>
      <c r="S101" s="31">
        <v>41835.666354166664</v>
      </c>
      <c r="T101" s="31">
        <v>41855.666354166664</v>
      </c>
    </row>
    <row r="102" spans="1:20" ht="32" x14ac:dyDescent="0.2">
      <c r="A102" s="19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19">
        <v>63.11</v>
      </c>
      <c r="Q102" s="30" t="s">
        <v>8315</v>
      </c>
      <c r="R102" s="19" t="s">
        <v>8316</v>
      </c>
      <c r="S102" s="31">
        <v>41827.605057870373</v>
      </c>
      <c r="T102" s="31">
        <v>41848.605057870373</v>
      </c>
    </row>
    <row r="103" spans="1:20" ht="32" x14ac:dyDescent="0.2">
      <c r="A103" s="19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19">
        <v>50.16</v>
      </c>
      <c r="Q103" s="30" t="s">
        <v>8315</v>
      </c>
      <c r="R103" s="19" t="s">
        <v>8316</v>
      </c>
      <c r="S103" s="31">
        <v>41778.637245370373</v>
      </c>
      <c r="T103" s="31">
        <v>41810.958333333336</v>
      </c>
    </row>
    <row r="104" spans="1:20" ht="32" x14ac:dyDescent="0.2">
      <c r="A104" s="19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19">
        <v>62.88</v>
      </c>
      <c r="Q104" s="30" t="s">
        <v>8315</v>
      </c>
      <c r="R104" s="19" t="s">
        <v>8316</v>
      </c>
      <c r="S104" s="31">
        <v>41013.936562499999</v>
      </c>
      <c r="T104" s="31">
        <v>41061.165972222225</v>
      </c>
    </row>
    <row r="105" spans="1:20" ht="48" x14ac:dyDescent="0.2">
      <c r="A105" s="19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19">
        <v>85.53</v>
      </c>
      <c r="Q105" s="30" t="s">
        <v>8315</v>
      </c>
      <c r="R105" s="19" t="s">
        <v>8316</v>
      </c>
      <c r="S105" s="31">
        <v>41834.586574074077</v>
      </c>
      <c r="T105" s="31">
        <v>41866.083333333336</v>
      </c>
    </row>
    <row r="106" spans="1:20" ht="32" x14ac:dyDescent="0.2">
      <c r="A106" s="19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19">
        <v>53.72</v>
      </c>
      <c r="Q106" s="30" t="s">
        <v>8315</v>
      </c>
      <c r="R106" s="19" t="s">
        <v>8316</v>
      </c>
      <c r="S106" s="31">
        <v>41829.795729166668</v>
      </c>
      <c r="T106" s="31">
        <v>41859.795729166668</v>
      </c>
    </row>
    <row r="107" spans="1:20" ht="64" x14ac:dyDescent="0.2">
      <c r="A107" s="19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19">
        <v>262.11</v>
      </c>
      <c r="Q107" s="30" t="s">
        <v>8315</v>
      </c>
      <c r="R107" s="19" t="s">
        <v>8316</v>
      </c>
      <c r="S107" s="31">
        <v>42219.665173611109</v>
      </c>
      <c r="T107" s="31">
        <v>42257.165972222225</v>
      </c>
    </row>
    <row r="108" spans="1:20" ht="32" x14ac:dyDescent="0.2">
      <c r="A108" s="19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19">
        <v>50.2</v>
      </c>
      <c r="Q108" s="30" t="s">
        <v>8315</v>
      </c>
      <c r="R108" s="19" t="s">
        <v>8316</v>
      </c>
      <c r="S108" s="31">
        <v>42648.546111111107</v>
      </c>
      <c r="T108" s="31">
        <v>42678.546111111107</v>
      </c>
    </row>
    <row r="109" spans="1:20" ht="32" x14ac:dyDescent="0.2">
      <c r="A109" s="19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19">
        <v>168.25</v>
      </c>
      <c r="Q109" s="30" t="s">
        <v>8315</v>
      </c>
      <c r="R109" s="19" t="s">
        <v>8316</v>
      </c>
      <c r="S109" s="31">
        <v>42050.983182870375</v>
      </c>
      <c r="T109" s="31">
        <v>42085.941516203704</v>
      </c>
    </row>
    <row r="110" spans="1:20" ht="16" x14ac:dyDescent="0.2">
      <c r="A110" s="19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19">
        <v>256.37</v>
      </c>
      <c r="Q110" s="30" t="s">
        <v>8315</v>
      </c>
      <c r="R110" s="19" t="s">
        <v>8316</v>
      </c>
      <c r="S110" s="31">
        <v>42772.833379629628</v>
      </c>
      <c r="T110" s="31">
        <v>42806.875</v>
      </c>
    </row>
    <row r="111" spans="1:20" ht="32" x14ac:dyDescent="0.2">
      <c r="A111" s="19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19">
        <v>37.14</v>
      </c>
      <c r="Q111" s="30" t="s">
        <v>8315</v>
      </c>
      <c r="R111" s="19" t="s">
        <v>8316</v>
      </c>
      <c r="S111" s="31">
        <v>42270.582141203704</v>
      </c>
      <c r="T111" s="31">
        <v>42301.895138888889</v>
      </c>
    </row>
    <row r="112" spans="1:20" ht="32" x14ac:dyDescent="0.2">
      <c r="A112" s="19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19">
        <v>45.88</v>
      </c>
      <c r="Q112" s="30" t="s">
        <v>8315</v>
      </c>
      <c r="R112" s="19" t="s">
        <v>8316</v>
      </c>
      <c r="S112" s="31">
        <v>42206.835370370376</v>
      </c>
      <c r="T112" s="31">
        <v>42236.835370370376</v>
      </c>
    </row>
    <row r="113" spans="1:20" ht="32" x14ac:dyDescent="0.2">
      <c r="A113" s="19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19">
        <v>141.71</v>
      </c>
      <c r="Q113" s="30" t="s">
        <v>8315</v>
      </c>
      <c r="R113" s="19" t="s">
        <v>8316</v>
      </c>
      <c r="S113" s="31">
        <v>42697.850844907407</v>
      </c>
      <c r="T113" s="31">
        <v>42745.208333333328</v>
      </c>
    </row>
    <row r="114" spans="1:20" ht="32" x14ac:dyDescent="0.2">
      <c r="A114" s="19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19">
        <v>52.49</v>
      </c>
      <c r="Q114" s="30" t="s">
        <v>8315</v>
      </c>
      <c r="R114" s="19" t="s">
        <v>8316</v>
      </c>
      <c r="S114" s="31">
        <v>42503.559467592597</v>
      </c>
      <c r="T114" s="31">
        <v>42524.875</v>
      </c>
    </row>
    <row r="115" spans="1:20" ht="32" x14ac:dyDescent="0.2">
      <c r="A115" s="19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19">
        <v>193.62</v>
      </c>
      <c r="Q115" s="30" t="s">
        <v>8315</v>
      </c>
      <c r="R115" s="19" t="s">
        <v>8316</v>
      </c>
      <c r="S115" s="31">
        <v>42323.70930555556</v>
      </c>
      <c r="T115" s="31">
        <v>42355.207638888889</v>
      </c>
    </row>
    <row r="116" spans="1:20" ht="32" x14ac:dyDescent="0.2">
      <c r="A116" s="19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19">
        <v>106.8</v>
      </c>
      <c r="Q116" s="30" t="s">
        <v>8315</v>
      </c>
      <c r="R116" s="19" t="s">
        <v>8316</v>
      </c>
      <c r="S116" s="31">
        <v>41933.291643518518</v>
      </c>
      <c r="T116" s="31">
        <v>41963.333310185189</v>
      </c>
    </row>
    <row r="117" spans="1:20" ht="48" x14ac:dyDescent="0.2">
      <c r="A117" s="19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19">
        <v>77.22</v>
      </c>
      <c r="Q117" s="30" t="s">
        <v>8315</v>
      </c>
      <c r="R117" s="19" t="s">
        <v>8316</v>
      </c>
      <c r="S117" s="31">
        <v>41898.168125000004</v>
      </c>
      <c r="T117" s="31">
        <v>41913.165972222225</v>
      </c>
    </row>
    <row r="118" spans="1:20" ht="32" x14ac:dyDescent="0.2">
      <c r="A118" s="19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19">
        <v>57.5</v>
      </c>
      <c r="Q118" s="30" t="s">
        <v>8315</v>
      </c>
      <c r="R118" s="19" t="s">
        <v>8316</v>
      </c>
      <c r="S118" s="31">
        <v>42446.943831018521</v>
      </c>
      <c r="T118" s="31">
        <v>42476.943831018521</v>
      </c>
    </row>
    <row r="119" spans="1:20" ht="32" x14ac:dyDescent="0.2">
      <c r="A119" s="19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19">
        <v>50.46</v>
      </c>
      <c r="Q119" s="30" t="s">
        <v>8315</v>
      </c>
      <c r="R119" s="19" t="s">
        <v>8316</v>
      </c>
      <c r="S119" s="31">
        <v>42463.81385416667</v>
      </c>
      <c r="T119" s="31">
        <v>42494.165972222225</v>
      </c>
    </row>
    <row r="120" spans="1:20" ht="32" x14ac:dyDescent="0.2">
      <c r="A120" s="19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19">
        <v>97.38</v>
      </c>
      <c r="Q120" s="30" t="s">
        <v>8315</v>
      </c>
      <c r="R120" s="19" t="s">
        <v>8316</v>
      </c>
      <c r="S120" s="31">
        <v>42766.805034722223</v>
      </c>
      <c r="T120" s="31">
        <v>42796.805034722223</v>
      </c>
    </row>
    <row r="121" spans="1:20" ht="48" x14ac:dyDescent="0.2">
      <c r="A121" s="19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19">
        <v>85.53</v>
      </c>
      <c r="Q121" s="30" t="s">
        <v>8315</v>
      </c>
      <c r="R121" s="19" t="s">
        <v>8316</v>
      </c>
      <c r="S121" s="31">
        <v>42522.347812499997</v>
      </c>
      <c r="T121" s="31">
        <v>42552.347812499997</v>
      </c>
    </row>
    <row r="122" spans="1:20" ht="48" x14ac:dyDescent="0.2">
      <c r="A122" s="19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19">
        <v>182.91</v>
      </c>
      <c r="Q122" s="30" t="s">
        <v>8315</v>
      </c>
      <c r="R122" s="19" t="s">
        <v>8316</v>
      </c>
      <c r="S122" s="31">
        <v>42702.917048611111</v>
      </c>
      <c r="T122" s="31">
        <v>42732.917048611111</v>
      </c>
    </row>
    <row r="123" spans="1:20" ht="32" x14ac:dyDescent="0.2">
      <c r="A123" s="19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19">
        <v>131.13999999999999</v>
      </c>
      <c r="Q123" s="30" t="s">
        <v>8315</v>
      </c>
      <c r="R123" s="19" t="s">
        <v>8316</v>
      </c>
      <c r="S123" s="31">
        <v>42252.474351851852</v>
      </c>
      <c r="T123" s="31">
        <v>42276.165972222225</v>
      </c>
    </row>
    <row r="124" spans="1:20" ht="48" x14ac:dyDescent="0.2">
      <c r="A124" s="19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19">
        <v>58.69</v>
      </c>
      <c r="Q124" s="30" t="s">
        <v>8315</v>
      </c>
      <c r="R124" s="19" t="s">
        <v>8316</v>
      </c>
      <c r="S124" s="31">
        <v>41893.324884259258</v>
      </c>
      <c r="T124" s="31">
        <v>41926.290972222225</v>
      </c>
    </row>
    <row r="125" spans="1:20" ht="32" x14ac:dyDescent="0.2">
      <c r="A125" s="19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19">
        <v>69.569999999999993</v>
      </c>
      <c r="Q125" s="30" t="s">
        <v>8315</v>
      </c>
      <c r="R125" s="19" t="s">
        <v>8316</v>
      </c>
      <c r="S125" s="31">
        <v>41871.755694444444</v>
      </c>
      <c r="T125" s="31">
        <v>41901.755694444444</v>
      </c>
    </row>
    <row r="126" spans="1:20" ht="32" x14ac:dyDescent="0.2">
      <c r="A126" s="19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19">
        <v>115.87</v>
      </c>
      <c r="Q126" s="30" t="s">
        <v>8315</v>
      </c>
      <c r="R126" s="19" t="s">
        <v>8316</v>
      </c>
      <c r="S126" s="31">
        <v>42262.096782407403</v>
      </c>
      <c r="T126" s="31">
        <v>42286</v>
      </c>
    </row>
    <row r="127" spans="1:20" ht="32" x14ac:dyDescent="0.2">
      <c r="A127" s="19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19">
        <v>81.13</v>
      </c>
      <c r="Q127" s="30" t="s">
        <v>8315</v>
      </c>
      <c r="R127" s="19" t="s">
        <v>8316</v>
      </c>
      <c r="S127" s="31">
        <v>42135.60020833333</v>
      </c>
      <c r="T127" s="31">
        <v>42167.083333333328</v>
      </c>
    </row>
    <row r="128" spans="1:20" ht="32" x14ac:dyDescent="0.2">
      <c r="A128" s="19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19">
        <v>57.63</v>
      </c>
      <c r="Q128" s="30" t="s">
        <v>8315</v>
      </c>
      <c r="R128" s="19" t="s">
        <v>8316</v>
      </c>
      <c r="S128" s="31">
        <v>42230.472222222219</v>
      </c>
      <c r="T128" s="31">
        <v>42259.165972222225</v>
      </c>
    </row>
    <row r="129" spans="1:20" ht="32" x14ac:dyDescent="0.2">
      <c r="A129" s="19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19">
        <v>60.48</v>
      </c>
      <c r="Q129" s="30" t="s">
        <v>8315</v>
      </c>
      <c r="R129" s="19" t="s">
        <v>8316</v>
      </c>
      <c r="S129" s="31">
        <v>42068.888391203705</v>
      </c>
      <c r="T129" s="31">
        <v>42098.846724537041</v>
      </c>
    </row>
    <row r="130" spans="1:20" ht="48" x14ac:dyDescent="0.2">
      <c r="A130" s="19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19">
        <v>65.58</v>
      </c>
      <c r="Q130" s="30" t="s">
        <v>8315</v>
      </c>
      <c r="R130" s="19" t="s">
        <v>8316</v>
      </c>
      <c r="S130" s="31">
        <v>42145.746689814812</v>
      </c>
      <c r="T130" s="31">
        <v>42175.746689814812</v>
      </c>
    </row>
    <row r="131" spans="1:20" ht="48" x14ac:dyDescent="0.2">
      <c r="A131" s="19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19">
        <v>119.19</v>
      </c>
      <c r="Q131" s="30" t="s">
        <v>8315</v>
      </c>
      <c r="R131" s="19" t="s">
        <v>8316</v>
      </c>
      <c r="S131" s="31">
        <v>41918.742175925923</v>
      </c>
      <c r="T131" s="31">
        <v>41948.783842592595</v>
      </c>
    </row>
    <row r="132" spans="1:20" ht="32" x14ac:dyDescent="0.2">
      <c r="A132" s="19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19">
        <v>83.05</v>
      </c>
      <c r="Q132" s="30" t="s">
        <v>8315</v>
      </c>
      <c r="R132" s="19" t="s">
        <v>8316</v>
      </c>
      <c r="S132" s="31">
        <v>42146.731087962966</v>
      </c>
      <c r="T132" s="31">
        <v>42176.731087962966</v>
      </c>
    </row>
    <row r="133" spans="1:20" ht="32" x14ac:dyDescent="0.2">
      <c r="A133" s="19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19">
        <v>177.09</v>
      </c>
      <c r="Q133" s="30" t="s">
        <v>8315</v>
      </c>
      <c r="R133" s="19" t="s">
        <v>8316</v>
      </c>
      <c r="S133" s="31">
        <v>42602.576712962968</v>
      </c>
      <c r="T133" s="31">
        <v>42621.15625</v>
      </c>
    </row>
    <row r="134" spans="1:20" ht="32" x14ac:dyDescent="0.2">
      <c r="A134" s="19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19">
        <v>72.760000000000005</v>
      </c>
      <c r="Q134" s="30" t="s">
        <v>8315</v>
      </c>
      <c r="R134" s="19" t="s">
        <v>8316</v>
      </c>
      <c r="S134" s="31">
        <v>42144.573807870373</v>
      </c>
      <c r="T134" s="31">
        <v>42166.165972222225</v>
      </c>
    </row>
    <row r="135" spans="1:20" ht="32" x14ac:dyDescent="0.2">
      <c r="A135" s="19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19">
        <v>98.2</v>
      </c>
      <c r="Q135" s="30" t="s">
        <v>8315</v>
      </c>
      <c r="R135" s="19" t="s">
        <v>8316</v>
      </c>
      <c r="S135" s="31">
        <v>41982.887280092589</v>
      </c>
      <c r="T135" s="31">
        <v>42012.887280092589</v>
      </c>
    </row>
    <row r="136" spans="1:20" ht="48" x14ac:dyDescent="0.2">
      <c r="A136" s="19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19">
        <v>251.74</v>
      </c>
      <c r="Q136" s="30" t="s">
        <v>8315</v>
      </c>
      <c r="R136" s="19" t="s">
        <v>8316</v>
      </c>
      <c r="S136" s="31">
        <v>42614.760937500003</v>
      </c>
      <c r="T136" s="31">
        <v>42644.165972222225</v>
      </c>
    </row>
    <row r="137" spans="1:20" ht="32" x14ac:dyDescent="0.2">
      <c r="A137" s="19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19">
        <v>74.819999999999993</v>
      </c>
      <c r="Q137" s="30" t="s">
        <v>8315</v>
      </c>
      <c r="R137" s="19" t="s">
        <v>8316</v>
      </c>
      <c r="S137" s="31">
        <v>42303.672662037032</v>
      </c>
      <c r="T137" s="31">
        <v>42338.714328703703</v>
      </c>
    </row>
    <row r="138" spans="1:20" ht="32" x14ac:dyDescent="0.2">
      <c r="A138" s="19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19">
        <v>67.650000000000006</v>
      </c>
      <c r="Q138" s="30" t="s">
        <v>8315</v>
      </c>
      <c r="R138" s="19" t="s">
        <v>8316</v>
      </c>
      <c r="S138" s="31">
        <v>42171.725416666668</v>
      </c>
      <c r="T138" s="31">
        <v>42201.725416666668</v>
      </c>
    </row>
    <row r="139" spans="1:20" ht="32" x14ac:dyDescent="0.2">
      <c r="A139" s="19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19">
        <v>93.81</v>
      </c>
      <c r="Q139" s="30" t="s">
        <v>8315</v>
      </c>
      <c r="R139" s="19" t="s">
        <v>8316</v>
      </c>
      <c r="S139" s="31">
        <v>41964.315532407403</v>
      </c>
      <c r="T139" s="31">
        <v>41995.166666666672</v>
      </c>
    </row>
    <row r="140" spans="1:20" ht="32" x14ac:dyDescent="0.2">
      <c r="A140" s="19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19">
        <v>41.24</v>
      </c>
      <c r="Q140" s="30" t="s">
        <v>8315</v>
      </c>
      <c r="R140" s="19" t="s">
        <v>8316</v>
      </c>
      <c r="S140" s="31">
        <v>42284.516064814816</v>
      </c>
      <c r="T140" s="31">
        <v>42307.875</v>
      </c>
    </row>
    <row r="141" spans="1:20" ht="32" x14ac:dyDescent="0.2">
      <c r="A141" s="19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19">
        <v>52.55</v>
      </c>
      <c r="Q141" s="30" t="s">
        <v>8315</v>
      </c>
      <c r="R141" s="19" t="s">
        <v>8316</v>
      </c>
      <c r="S141" s="31">
        <v>42016.800208333334</v>
      </c>
      <c r="T141" s="31">
        <v>42032.916666666672</v>
      </c>
    </row>
    <row r="142" spans="1:20" ht="32" x14ac:dyDescent="0.2">
      <c r="A142" s="19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19">
        <v>48.33</v>
      </c>
      <c r="Q142" s="30" t="s">
        <v>8315</v>
      </c>
      <c r="R142" s="19" t="s">
        <v>8316</v>
      </c>
      <c r="S142" s="31">
        <v>42136.536134259266</v>
      </c>
      <c r="T142" s="31">
        <v>42167.875</v>
      </c>
    </row>
    <row r="143" spans="1:20" ht="48" x14ac:dyDescent="0.2">
      <c r="A143" s="19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19">
        <v>53.18</v>
      </c>
      <c r="Q143" s="30" t="s">
        <v>8315</v>
      </c>
      <c r="R143" s="19" t="s">
        <v>8316</v>
      </c>
      <c r="S143" s="31">
        <v>42172.757638888885</v>
      </c>
      <c r="T143" s="31">
        <v>42202.757638888885</v>
      </c>
    </row>
    <row r="144" spans="1:20" ht="32" x14ac:dyDescent="0.2">
      <c r="A144" s="19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19">
        <v>60.95</v>
      </c>
      <c r="Q144" s="30" t="s">
        <v>8315</v>
      </c>
      <c r="R144" s="19" t="s">
        <v>8316</v>
      </c>
      <c r="S144" s="31">
        <v>42590.90425925926</v>
      </c>
      <c r="T144" s="31">
        <v>42606.90425925926</v>
      </c>
    </row>
    <row r="145" spans="1:20" ht="32" x14ac:dyDescent="0.2">
      <c r="A145" s="19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19">
        <v>106.5</v>
      </c>
      <c r="Q145" s="30" t="s">
        <v>8315</v>
      </c>
      <c r="R145" s="19" t="s">
        <v>8316</v>
      </c>
      <c r="S145" s="31">
        <v>42284.500104166669</v>
      </c>
      <c r="T145" s="31">
        <v>42314.541770833333</v>
      </c>
    </row>
    <row r="146" spans="1:20" ht="48" x14ac:dyDescent="0.2">
      <c r="A146" s="19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19">
        <v>204.57</v>
      </c>
      <c r="Q146" s="30" t="s">
        <v>8315</v>
      </c>
      <c r="R146" s="19" t="s">
        <v>8316</v>
      </c>
      <c r="S146" s="31">
        <v>42611.801412037035</v>
      </c>
      <c r="T146" s="31">
        <v>42627.791666666672</v>
      </c>
    </row>
    <row r="147" spans="1:20" ht="32" x14ac:dyDescent="0.2">
      <c r="A147" s="19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19">
        <v>54.91</v>
      </c>
      <c r="Q147" s="30" t="s">
        <v>8315</v>
      </c>
      <c r="R147" s="19" t="s">
        <v>8316</v>
      </c>
      <c r="S147" s="31">
        <v>42400.704537037032</v>
      </c>
      <c r="T147" s="31">
        <v>42444.875</v>
      </c>
    </row>
    <row r="148" spans="1:20" ht="32" x14ac:dyDescent="0.2">
      <c r="A148" s="19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19">
        <v>150.41999999999999</v>
      </c>
      <c r="Q148" s="30" t="s">
        <v>8315</v>
      </c>
      <c r="R148" s="19" t="s">
        <v>8316</v>
      </c>
      <c r="S148" s="31">
        <v>42017.88045138889</v>
      </c>
      <c r="T148" s="31">
        <v>42044.1875</v>
      </c>
    </row>
    <row r="149" spans="1:20" ht="48" x14ac:dyDescent="0.2">
      <c r="A149" s="19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19">
        <v>105.21</v>
      </c>
      <c r="Q149" s="30" t="s">
        <v>8315</v>
      </c>
      <c r="R149" s="19" t="s">
        <v>8316</v>
      </c>
      <c r="S149" s="31">
        <v>42431.102534722217</v>
      </c>
      <c r="T149" s="31">
        <v>42461.06086805556</v>
      </c>
    </row>
    <row r="150" spans="1:20" ht="48" x14ac:dyDescent="0.2">
      <c r="A150" s="19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19">
        <v>68.67</v>
      </c>
      <c r="Q150" s="30" t="s">
        <v>8315</v>
      </c>
      <c r="R150" s="19" t="s">
        <v>8316</v>
      </c>
      <c r="S150" s="31">
        <v>42121.756921296299</v>
      </c>
      <c r="T150" s="31">
        <v>42156.208333333328</v>
      </c>
    </row>
    <row r="151" spans="1:20" ht="32" x14ac:dyDescent="0.2">
      <c r="A151" s="19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19">
        <v>129.36000000000001</v>
      </c>
      <c r="Q151" s="30" t="s">
        <v>8315</v>
      </c>
      <c r="R151" s="19" t="s">
        <v>8316</v>
      </c>
      <c r="S151" s="31">
        <v>42219.019733796296</v>
      </c>
      <c r="T151" s="31">
        <v>42249.019733796296</v>
      </c>
    </row>
    <row r="152" spans="1:20" ht="48" x14ac:dyDescent="0.2">
      <c r="A152" s="19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19">
        <v>134.26</v>
      </c>
      <c r="Q152" s="30" t="s">
        <v>8315</v>
      </c>
      <c r="R152" s="19" t="s">
        <v>8316</v>
      </c>
      <c r="S152" s="31">
        <v>42445.19430555556</v>
      </c>
      <c r="T152" s="31">
        <v>42489.19430555556</v>
      </c>
    </row>
    <row r="153" spans="1:20" ht="32" x14ac:dyDescent="0.2">
      <c r="A153" s="19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19">
        <v>203.2</v>
      </c>
      <c r="Q153" s="30" t="s">
        <v>8315</v>
      </c>
      <c r="R153" s="19" t="s">
        <v>8316</v>
      </c>
      <c r="S153" s="31">
        <v>42380.884872685187</v>
      </c>
      <c r="T153" s="31">
        <v>42398.249305555553</v>
      </c>
    </row>
    <row r="154" spans="1:20" ht="16" x14ac:dyDescent="0.2">
      <c r="A154" s="19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19">
        <v>69.19</v>
      </c>
      <c r="Q154" s="30" t="s">
        <v>8315</v>
      </c>
      <c r="R154" s="19" t="s">
        <v>8316</v>
      </c>
      <c r="S154" s="31">
        <v>42762.942430555559</v>
      </c>
      <c r="T154" s="31">
        <v>42794.208333333328</v>
      </c>
    </row>
    <row r="155" spans="1:20" ht="48" x14ac:dyDescent="0.2">
      <c r="A155" s="19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19">
        <v>125.12</v>
      </c>
      <c r="Q155" s="30" t="s">
        <v>8315</v>
      </c>
      <c r="R155" s="19" t="s">
        <v>8316</v>
      </c>
      <c r="S155" s="31">
        <v>42567.840069444443</v>
      </c>
      <c r="T155" s="31">
        <v>42597.840069444443</v>
      </c>
    </row>
    <row r="156" spans="1:20" ht="48" x14ac:dyDescent="0.2">
      <c r="A156" s="19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19">
        <v>40.71</v>
      </c>
      <c r="Q156" s="30" t="s">
        <v>8315</v>
      </c>
      <c r="R156" s="19" t="s">
        <v>8316</v>
      </c>
      <c r="S156" s="31">
        <v>42232.702546296292</v>
      </c>
      <c r="T156" s="31">
        <v>42264.165972222225</v>
      </c>
    </row>
    <row r="157" spans="1:20" ht="48" x14ac:dyDescent="0.2">
      <c r="A157" s="19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19">
        <v>141.29</v>
      </c>
      <c r="Q157" s="30" t="s">
        <v>8315</v>
      </c>
      <c r="R157" s="19" t="s">
        <v>8316</v>
      </c>
      <c r="S157" s="31">
        <v>42239.957962962959</v>
      </c>
      <c r="T157" s="31">
        <v>42260</v>
      </c>
    </row>
    <row r="158" spans="1:20" ht="32" x14ac:dyDescent="0.2">
      <c r="A158" s="19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19">
        <v>55.33</v>
      </c>
      <c r="Q158" s="30" t="s">
        <v>8315</v>
      </c>
      <c r="R158" s="19" t="s">
        <v>8316</v>
      </c>
      <c r="S158" s="31">
        <v>42261.917395833334</v>
      </c>
      <c r="T158" s="31">
        <v>42291.917395833334</v>
      </c>
    </row>
    <row r="159" spans="1:20" ht="32" x14ac:dyDescent="0.2">
      <c r="A159" s="19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19">
        <v>46.42</v>
      </c>
      <c r="Q159" s="30" t="s">
        <v>8315</v>
      </c>
      <c r="R159" s="19" t="s">
        <v>8316</v>
      </c>
      <c r="S159" s="31">
        <v>42102.743773148148</v>
      </c>
      <c r="T159" s="31">
        <v>42123.743773148148</v>
      </c>
    </row>
    <row r="160" spans="1:20" ht="48" x14ac:dyDescent="0.2">
      <c r="A160" s="19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19">
        <v>57.2</v>
      </c>
      <c r="Q160" s="30" t="s">
        <v>8315</v>
      </c>
      <c r="R160" s="19" t="s">
        <v>8316</v>
      </c>
      <c r="S160" s="31">
        <v>42538.73583333334</v>
      </c>
      <c r="T160" s="31">
        <v>42583.290972222225</v>
      </c>
    </row>
    <row r="161" spans="1:20" ht="32" x14ac:dyDescent="0.2">
      <c r="A161" s="19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19">
        <v>59.6</v>
      </c>
      <c r="Q161" s="30" t="s">
        <v>8315</v>
      </c>
      <c r="R161" s="19" t="s">
        <v>8316</v>
      </c>
      <c r="S161" s="31">
        <v>42056.65143518518</v>
      </c>
      <c r="T161" s="31">
        <v>42091.609768518523</v>
      </c>
    </row>
    <row r="162" spans="1:20" ht="32" x14ac:dyDescent="0.2">
      <c r="A162" s="19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19">
        <v>89.59</v>
      </c>
      <c r="Q162" s="30" t="s">
        <v>8315</v>
      </c>
      <c r="R162" s="19" t="s">
        <v>8316</v>
      </c>
      <c r="S162" s="31">
        <v>42696.624444444446</v>
      </c>
      <c r="T162" s="31">
        <v>42726.624444444446</v>
      </c>
    </row>
    <row r="163" spans="1:20" ht="32" x14ac:dyDescent="0.2">
      <c r="A163" s="19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19">
        <v>204.05</v>
      </c>
      <c r="Q163" s="30" t="s">
        <v>8315</v>
      </c>
      <c r="R163" s="19" t="s">
        <v>8316</v>
      </c>
      <c r="S163" s="31">
        <v>42186.855879629627</v>
      </c>
      <c r="T163" s="31">
        <v>42216.855879629627</v>
      </c>
    </row>
    <row r="164" spans="1:20" ht="48" x14ac:dyDescent="0.2">
      <c r="A164" s="19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19">
        <v>48.7</v>
      </c>
      <c r="Q164" s="30" t="s">
        <v>8315</v>
      </c>
      <c r="R164" s="19" t="s">
        <v>8316</v>
      </c>
      <c r="S164" s="31">
        <v>42493.219236111108</v>
      </c>
      <c r="T164" s="31">
        <v>42531.125</v>
      </c>
    </row>
    <row r="165" spans="1:20" ht="48" x14ac:dyDescent="0.2">
      <c r="A165" s="19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19">
        <v>53.34</v>
      </c>
      <c r="Q165" s="30" t="s">
        <v>8315</v>
      </c>
      <c r="R165" s="19" t="s">
        <v>8316</v>
      </c>
      <c r="S165" s="31">
        <v>42475.057164351849</v>
      </c>
      <c r="T165" s="31">
        <v>42505.057164351849</v>
      </c>
    </row>
    <row r="166" spans="1:20" ht="32" x14ac:dyDescent="0.2">
      <c r="A166" s="19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19">
        <v>75.09</v>
      </c>
      <c r="Q166" s="30" t="s">
        <v>8315</v>
      </c>
      <c r="R166" s="19" t="s">
        <v>8316</v>
      </c>
      <c r="S166" s="31">
        <v>42452.876909722225</v>
      </c>
      <c r="T166" s="31">
        <v>42473.876909722225</v>
      </c>
    </row>
    <row r="167" spans="1:20" ht="32" x14ac:dyDescent="0.2">
      <c r="A167" s="19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19">
        <v>209.84</v>
      </c>
      <c r="Q167" s="30" t="s">
        <v>8315</v>
      </c>
      <c r="R167" s="19" t="s">
        <v>8316</v>
      </c>
      <c r="S167" s="31">
        <v>42253.928530092591</v>
      </c>
      <c r="T167" s="31">
        <v>42283.928530092591</v>
      </c>
    </row>
    <row r="168" spans="1:20" ht="32" x14ac:dyDescent="0.2">
      <c r="A168" s="19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19">
        <v>61.02</v>
      </c>
      <c r="Q168" s="30" t="s">
        <v>8315</v>
      </c>
      <c r="R168" s="19" t="s">
        <v>8316</v>
      </c>
      <c r="S168" s="31">
        <v>42264.29178240741</v>
      </c>
      <c r="T168" s="31">
        <v>42294.29178240741</v>
      </c>
    </row>
    <row r="169" spans="1:20" ht="32" x14ac:dyDescent="0.2">
      <c r="A169" s="19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19">
        <v>61</v>
      </c>
      <c r="Q169" s="30" t="s">
        <v>8315</v>
      </c>
      <c r="R169" s="19" t="s">
        <v>8316</v>
      </c>
      <c r="S169" s="31">
        <v>42664.809560185182</v>
      </c>
      <c r="T169" s="31">
        <v>42685.916666666672</v>
      </c>
    </row>
    <row r="170" spans="1:20" ht="32" x14ac:dyDescent="0.2">
      <c r="A170" s="19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19">
        <v>80.03</v>
      </c>
      <c r="Q170" s="30" t="s">
        <v>8315</v>
      </c>
      <c r="R170" s="19" t="s">
        <v>8316</v>
      </c>
      <c r="S170" s="31">
        <v>42382.244409722218</v>
      </c>
      <c r="T170" s="31">
        <v>42396.041666666672</v>
      </c>
    </row>
    <row r="171" spans="1:20" ht="48" x14ac:dyDescent="0.2">
      <c r="A171" s="19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19">
        <v>93.98</v>
      </c>
      <c r="Q171" s="30" t="s">
        <v>8315</v>
      </c>
      <c r="R171" s="19" t="s">
        <v>8316</v>
      </c>
      <c r="S171" s="31">
        <v>41826.871238425927</v>
      </c>
      <c r="T171" s="31">
        <v>41859.57916666667</v>
      </c>
    </row>
    <row r="172" spans="1:20" ht="32" x14ac:dyDescent="0.2">
      <c r="A172" s="19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19">
        <v>61.94</v>
      </c>
      <c r="Q172" s="30" t="s">
        <v>8315</v>
      </c>
      <c r="R172" s="19" t="s">
        <v>8316</v>
      </c>
      <c r="S172" s="31">
        <v>42499.039629629624</v>
      </c>
      <c r="T172" s="31">
        <v>42529.039629629624</v>
      </c>
    </row>
    <row r="173" spans="1:20" ht="32" x14ac:dyDescent="0.2">
      <c r="A173" s="19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19">
        <v>66.45</v>
      </c>
      <c r="Q173" s="30" t="s">
        <v>8315</v>
      </c>
      <c r="R173" s="19" t="s">
        <v>8316</v>
      </c>
      <c r="S173" s="31">
        <v>42513.045798611114</v>
      </c>
      <c r="T173" s="31">
        <v>42543.045798611114</v>
      </c>
    </row>
    <row r="174" spans="1:20" ht="48" x14ac:dyDescent="0.2">
      <c r="A174" s="19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19">
        <v>35.799999999999997</v>
      </c>
      <c r="Q174" s="30" t="s">
        <v>8315</v>
      </c>
      <c r="R174" s="19" t="s">
        <v>8316</v>
      </c>
      <c r="S174" s="31">
        <v>41914.100289351853</v>
      </c>
      <c r="T174" s="31">
        <v>41928.165972222225</v>
      </c>
    </row>
    <row r="175" spans="1:20" ht="48" x14ac:dyDescent="0.2">
      <c r="A175" s="19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19">
        <v>145.65</v>
      </c>
      <c r="Q175" s="30" t="s">
        <v>8315</v>
      </c>
      <c r="R175" s="19" t="s">
        <v>8316</v>
      </c>
      <c r="S175" s="31">
        <v>42521.010370370372</v>
      </c>
      <c r="T175" s="31">
        <v>42543.163194444445</v>
      </c>
    </row>
    <row r="176" spans="1:20" ht="48" x14ac:dyDescent="0.2">
      <c r="A176" s="19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19">
        <v>142.28</v>
      </c>
      <c r="Q176" s="30" t="s">
        <v>8315</v>
      </c>
      <c r="R176" s="19" t="s">
        <v>8316</v>
      </c>
      <c r="S176" s="31">
        <v>42041.714178240742</v>
      </c>
      <c r="T176" s="31">
        <v>42071.67251157407</v>
      </c>
    </row>
    <row r="177" spans="1:20" ht="48" x14ac:dyDescent="0.2">
      <c r="A177" s="19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19">
        <v>292.77999999999997</v>
      </c>
      <c r="Q177" s="30" t="s">
        <v>8315</v>
      </c>
      <c r="R177" s="19" t="s">
        <v>8316</v>
      </c>
      <c r="S177" s="31">
        <v>41822.57503472222</v>
      </c>
      <c r="T177" s="31">
        <v>41825.041666666664</v>
      </c>
    </row>
    <row r="178" spans="1:20" ht="48" x14ac:dyDescent="0.2">
      <c r="A178" s="19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19">
        <v>80.400000000000006</v>
      </c>
      <c r="Q178" s="30" t="s">
        <v>8315</v>
      </c>
      <c r="R178" s="19" t="s">
        <v>8316</v>
      </c>
      <c r="S178" s="31">
        <v>42248.697754629626</v>
      </c>
      <c r="T178" s="31">
        <v>42283.697754629626</v>
      </c>
    </row>
    <row r="179" spans="1:20" ht="48" x14ac:dyDescent="0.2">
      <c r="A179" s="19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19">
        <v>72.290000000000006</v>
      </c>
      <c r="Q179" s="30" t="s">
        <v>8315</v>
      </c>
      <c r="R179" s="19" t="s">
        <v>8316</v>
      </c>
      <c r="S179" s="31">
        <v>41809.860300925924</v>
      </c>
      <c r="T179" s="31">
        <v>41839.860300925924</v>
      </c>
    </row>
    <row r="180" spans="1:20" ht="48" x14ac:dyDescent="0.2">
      <c r="A180" s="19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19">
        <v>32.97</v>
      </c>
      <c r="Q180" s="30" t="s">
        <v>8315</v>
      </c>
      <c r="R180" s="19" t="s">
        <v>8316</v>
      </c>
      <c r="S180" s="31">
        <v>42148.676851851851</v>
      </c>
      <c r="T180" s="31">
        <v>42170.676851851851</v>
      </c>
    </row>
    <row r="181" spans="1:20" ht="32" x14ac:dyDescent="0.2">
      <c r="A181" s="19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19">
        <v>116.65</v>
      </c>
      <c r="Q181" s="30" t="s">
        <v>8315</v>
      </c>
      <c r="R181" s="19" t="s">
        <v>8316</v>
      </c>
      <c r="S181" s="31">
        <v>42185.521087962959</v>
      </c>
      <c r="T181" s="31">
        <v>42215.521087962959</v>
      </c>
    </row>
    <row r="182" spans="1:20" ht="32" x14ac:dyDescent="0.2">
      <c r="A182" s="19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19">
        <v>136.85</v>
      </c>
      <c r="Q182" s="30" t="s">
        <v>8315</v>
      </c>
      <c r="R182" s="19" t="s">
        <v>8316</v>
      </c>
      <c r="S182" s="31">
        <v>42769.574999999997</v>
      </c>
      <c r="T182" s="31">
        <v>42790.574999999997</v>
      </c>
    </row>
    <row r="183" spans="1:20" ht="32" x14ac:dyDescent="0.2">
      <c r="A183" s="19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19">
        <v>177.62</v>
      </c>
      <c r="Q183" s="30" t="s">
        <v>8315</v>
      </c>
      <c r="R183" s="19" t="s">
        <v>8316</v>
      </c>
      <c r="S183" s="31">
        <v>42549.665717592594</v>
      </c>
      <c r="T183" s="31">
        <v>42579.665717592594</v>
      </c>
    </row>
    <row r="184" spans="1:20" ht="48" x14ac:dyDescent="0.2">
      <c r="A184" s="19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19">
        <v>109.08</v>
      </c>
      <c r="Q184" s="30" t="s">
        <v>8315</v>
      </c>
      <c r="R184" s="19" t="s">
        <v>8316</v>
      </c>
      <c r="S184" s="31">
        <v>42685.974004629628</v>
      </c>
      <c r="T184" s="31">
        <v>42710.974004629628</v>
      </c>
    </row>
    <row r="185" spans="1:20" ht="32" x14ac:dyDescent="0.2">
      <c r="A185" s="19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19">
        <v>78.209999999999994</v>
      </c>
      <c r="Q185" s="30" t="s">
        <v>8315</v>
      </c>
      <c r="R185" s="19" t="s">
        <v>8316</v>
      </c>
      <c r="S185" s="31">
        <v>42062.296412037031</v>
      </c>
      <c r="T185" s="31">
        <v>42095.207638888889</v>
      </c>
    </row>
    <row r="186" spans="1:20" ht="48" x14ac:dyDescent="0.2">
      <c r="A186" s="19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19">
        <v>114.13</v>
      </c>
      <c r="Q186" s="30" t="s">
        <v>8315</v>
      </c>
      <c r="R186" s="19" t="s">
        <v>8316</v>
      </c>
      <c r="S186" s="31">
        <v>41851.200150462959</v>
      </c>
      <c r="T186" s="31">
        <v>41881.200150462959</v>
      </c>
    </row>
    <row r="187" spans="1:20" ht="48" x14ac:dyDescent="0.2">
      <c r="A187" s="19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19">
        <v>50</v>
      </c>
      <c r="Q187" s="30" t="s">
        <v>8315</v>
      </c>
      <c r="R187" s="19" t="s">
        <v>8316</v>
      </c>
      <c r="S187" s="31">
        <v>42053.106111111112</v>
      </c>
      <c r="T187" s="31">
        <v>42112.025694444441</v>
      </c>
    </row>
    <row r="188" spans="1:20" ht="32" x14ac:dyDescent="0.2">
      <c r="A188" s="19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19">
        <v>91.67</v>
      </c>
      <c r="Q188" s="30" t="s">
        <v>8315</v>
      </c>
      <c r="R188" s="19" t="s">
        <v>8316</v>
      </c>
      <c r="S188" s="31">
        <v>42054.024421296301</v>
      </c>
      <c r="T188" s="31">
        <v>42061.024421296301</v>
      </c>
    </row>
    <row r="189" spans="1:20" ht="48" x14ac:dyDescent="0.2">
      <c r="A189" s="19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19">
        <v>69.819999999999993</v>
      </c>
      <c r="Q189" s="30" t="s">
        <v>8315</v>
      </c>
      <c r="R189" s="19" t="s">
        <v>8316</v>
      </c>
      <c r="S189" s="31">
        <v>42466.558796296296</v>
      </c>
      <c r="T189" s="31">
        <v>42490.165972222225</v>
      </c>
    </row>
    <row r="190" spans="1:20" ht="48" x14ac:dyDescent="0.2">
      <c r="A190" s="19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19">
        <v>109.57</v>
      </c>
      <c r="Q190" s="30" t="s">
        <v>8315</v>
      </c>
      <c r="R190" s="19" t="s">
        <v>8316</v>
      </c>
      <c r="S190" s="31">
        <v>42513.110787037032</v>
      </c>
      <c r="T190" s="31">
        <v>42534.708333333328</v>
      </c>
    </row>
    <row r="191" spans="1:20" ht="32" x14ac:dyDescent="0.2">
      <c r="A191" s="19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19">
        <v>55.6</v>
      </c>
      <c r="Q191" s="30" t="s">
        <v>8315</v>
      </c>
      <c r="R191" s="19" t="s">
        <v>8316</v>
      </c>
      <c r="S191" s="31">
        <v>42270.7269212963</v>
      </c>
      <c r="T191" s="31">
        <v>42306.167361111111</v>
      </c>
    </row>
    <row r="192" spans="1:20" ht="32" x14ac:dyDescent="0.2">
      <c r="A192" s="19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19">
        <v>63.57</v>
      </c>
      <c r="Q192" s="30" t="s">
        <v>8315</v>
      </c>
      <c r="R192" s="19" t="s">
        <v>8316</v>
      </c>
      <c r="S192" s="31">
        <v>41932.311099537037</v>
      </c>
      <c r="T192" s="31">
        <v>41962.352766203709</v>
      </c>
    </row>
    <row r="193" spans="1:20" ht="32" x14ac:dyDescent="0.2">
      <c r="A193" s="19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19">
        <v>184.78</v>
      </c>
      <c r="Q193" s="30" t="s">
        <v>8315</v>
      </c>
      <c r="R193" s="19" t="s">
        <v>8316</v>
      </c>
      <c r="S193" s="31">
        <v>42746.057106481487</v>
      </c>
      <c r="T193" s="31">
        <v>42791.057106481487</v>
      </c>
    </row>
    <row r="194" spans="1:20" ht="32" x14ac:dyDescent="0.2">
      <c r="A194" s="19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19">
        <v>83.43</v>
      </c>
      <c r="Q194" s="30" t="s">
        <v>8315</v>
      </c>
      <c r="R194" s="19" t="s">
        <v>8316</v>
      </c>
      <c r="S194" s="31">
        <v>41866.025347222225</v>
      </c>
      <c r="T194" s="31">
        <v>41883.665972222225</v>
      </c>
    </row>
    <row r="195" spans="1:20" ht="32" x14ac:dyDescent="0.2">
      <c r="A195" s="19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19">
        <v>54.5</v>
      </c>
      <c r="Q195" s="30" t="s">
        <v>8315</v>
      </c>
      <c r="R195" s="19" t="s">
        <v>8316</v>
      </c>
      <c r="S195" s="31">
        <v>42056.091631944444</v>
      </c>
      <c r="T195" s="31">
        <v>42070.204861111109</v>
      </c>
    </row>
    <row r="196" spans="1:20" ht="32" x14ac:dyDescent="0.2">
      <c r="A196" s="19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19">
        <v>302.31</v>
      </c>
      <c r="Q196" s="30" t="s">
        <v>8315</v>
      </c>
      <c r="R196" s="19" t="s">
        <v>8316</v>
      </c>
      <c r="S196" s="31">
        <v>41851.771354166667</v>
      </c>
      <c r="T196" s="31">
        <v>41870.666666666664</v>
      </c>
    </row>
    <row r="197" spans="1:20" ht="48" x14ac:dyDescent="0.2">
      <c r="A197" s="19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19">
        <v>866.67</v>
      </c>
      <c r="Q197" s="30" t="s">
        <v>8315</v>
      </c>
      <c r="R197" s="19" t="s">
        <v>8316</v>
      </c>
      <c r="S197" s="31">
        <v>42321.101759259262</v>
      </c>
      <c r="T197" s="31">
        <v>42351.101759259262</v>
      </c>
    </row>
    <row r="198" spans="1:20" ht="32" x14ac:dyDescent="0.2">
      <c r="A198" s="19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19">
        <v>61.39</v>
      </c>
      <c r="Q198" s="30" t="s">
        <v>8315</v>
      </c>
      <c r="R198" s="19" t="s">
        <v>8316</v>
      </c>
      <c r="S198" s="31">
        <v>42107.067557870367</v>
      </c>
      <c r="T198" s="31">
        <v>42137.067557870367</v>
      </c>
    </row>
    <row r="199" spans="1:20" ht="32" x14ac:dyDescent="0.2">
      <c r="A199" s="19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19">
        <v>45.48</v>
      </c>
      <c r="Q199" s="30" t="s">
        <v>8315</v>
      </c>
      <c r="R199" s="19" t="s">
        <v>8316</v>
      </c>
      <c r="S199" s="31">
        <v>41969.199756944443</v>
      </c>
      <c r="T199" s="31">
        <v>42005.208333333328</v>
      </c>
    </row>
    <row r="200" spans="1:20" ht="32" x14ac:dyDescent="0.2">
      <c r="A200" s="19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19">
        <v>67.92</v>
      </c>
      <c r="Q200" s="30" t="s">
        <v>8315</v>
      </c>
      <c r="R200" s="19" t="s">
        <v>8316</v>
      </c>
      <c r="S200" s="31">
        <v>42690.334317129629</v>
      </c>
      <c r="T200" s="31">
        <v>42721.333333333328</v>
      </c>
    </row>
    <row r="201" spans="1:20" ht="32" x14ac:dyDescent="0.2">
      <c r="A201" s="19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19">
        <v>30.78</v>
      </c>
      <c r="Q201" s="30" t="s">
        <v>8315</v>
      </c>
      <c r="R201" s="19" t="s">
        <v>8316</v>
      </c>
      <c r="S201" s="31">
        <v>42312.874594907407</v>
      </c>
      <c r="T201" s="31">
        <v>42340.874594907407</v>
      </c>
    </row>
    <row r="202" spans="1:20" ht="32" x14ac:dyDescent="0.2">
      <c r="A202" s="19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19">
        <v>38.33</v>
      </c>
      <c r="Q202" s="30" t="s">
        <v>8315</v>
      </c>
      <c r="R202" s="19" t="s">
        <v>8316</v>
      </c>
      <c r="S202" s="31">
        <v>41855.548101851848</v>
      </c>
      <c r="T202" s="31">
        <v>41876.207638888889</v>
      </c>
    </row>
    <row r="203" spans="1:20" ht="48" x14ac:dyDescent="0.2">
      <c r="A203" s="19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19">
        <v>421.11</v>
      </c>
      <c r="Q203" s="30" t="s">
        <v>8315</v>
      </c>
      <c r="R203" s="19" t="s">
        <v>8316</v>
      </c>
      <c r="S203" s="31">
        <v>42059.701319444444</v>
      </c>
      <c r="T203" s="31">
        <v>42119.659652777773</v>
      </c>
    </row>
    <row r="204" spans="1:20" ht="48" x14ac:dyDescent="0.2">
      <c r="A204" s="19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19">
        <v>111.89</v>
      </c>
      <c r="Q204" s="30" t="s">
        <v>8315</v>
      </c>
      <c r="R204" s="19" t="s">
        <v>8316</v>
      </c>
      <c r="S204" s="31">
        <v>41937.95344907407</v>
      </c>
      <c r="T204" s="31">
        <v>41972.995115740734</v>
      </c>
    </row>
    <row r="205" spans="1:20" ht="32" x14ac:dyDescent="0.2">
      <c r="A205" s="19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19">
        <v>85.21</v>
      </c>
      <c r="Q205" s="30" t="s">
        <v>8315</v>
      </c>
      <c r="R205" s="19" t="s">
        <v>8316</v>
      </c>
      <c r="S205" s="31">
        <v>42044.184988425928</v>
      </c>
      <c r="T205" s="31">
        <v>42074.143321759257</v>
      </c>
    </row>
    <row r="206" spans="1:20" ht="48" x14ac:dyDescent="0.2">
      <c r="A206" s="19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19">
        <v>65.17</v>
      </c>
      <c r="Q206" s="30" t="s">
        <v>8315</v>
      </c>
      <c r="R206" s="19" t="s">
        <v>8316</v>
      </c>
      <c r="S206" s="31">
        <v>42524.782638888893</v>
      </c>
      <c r="T206" s="31">
        <v>42544.782638888893</v>
      </c>
    </row>
    <row r="207" spans="1:20" ht="48" x14ac:dyDescent="0.2">
      <c r="A207" s="19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19">
        <v>93.76</v>
      </c>
      <c r="Q207" s="30" t="s">
        <v>8315</v>
      </c>
      <c r="R207" s="19" t="s">
        <v>8316</v>
      </c>
      <c r="S207" s="31">
        <v>42292.087592592594</v>
      </c>
      <c r="T207" s="31">
        <v>42329.125</v>
      </c>
    </row>
    <row r="208" spans="1:20" ht="32" x14ac:dyDescent="0.2">
      <c r="A208" s="19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19">
        <v>133.33000000000001</v>
      </c>
      <c r="Q208" s="30" t="s">
        <v>8315</v>
      </c>
      <c r="R208" s="19" t="s">
        <v>8316</v>
      </c>
      <c r="S208" s="31">
        <v>41953.8675</v>
      </c>
      <c r="T208" s="31">
        <v>41983.8675</v>
      </c>
    </row>
    <row r="209" spans="1:20" ht="48" x14ac:dyDescent="0.2">
      <c r="A209" s="19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19">
        <v>51.22</v>
      </c>
      <c r="Q209" s="30" t="s">
        <v>8315</v>
      </c>
      <c r="R209" s="19" t="s">
        <v>8316</v>
      </c>
      <c r="S209" s="31">
        <v>41946.644745370373</v>
      </c>
      <c r="T209" s="31">
        <v>41976.644745370373</v>
      </c>
    </row>
    <row r="210" spans="1:20" ht="48" x14ac:dyDescent="0.2">
      <c r="A210" s="19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19">
        <v>100.17</v>
      </c>
      <c r="Q210" s="30" t="s">
        <v>8315</v>
      </c>
      <c r="R210" s="19" t="s">
        <v>8316</v>
      </c>
      <c r="S210" s="31">
        <v>41947.762592592589</v>
      </c>
      <c r="T210" s="31">
        <v>41987.762592592597</v>
      </c>
    </row>
    <row r="211" spans="1:20" ht="32" x14ac:dyDescent="0.2">
      <c r="A211" s="19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19">
        <v>184.68</v>
      </c>
      <c r="Q211" s="30" t="s">
        <v>8315</v>
      </c>
      <c r="R211" s="19" t="s">
        <v>8316</v>
      </c>
      <c r="S211" s="31">
        <v>42494.563449074078</v>
      </c>
      <c r="T211" s="31">
        <v>42524.563449074078</v>
      </c>
    </row>
    <row r="212" spans="1:20" ht="48" x14ac:dyDescent="0.2">
      <c r="A212" s="19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19">
        <v>69.819999999999993</v>
      </c>
      <c r="Q212" s="30" t="s">
        <v>8315</v>
      </c>
      <c r="R212" s="19" t="s">
        <v>8316</v>
      </c>
      <c r="S212" s="31">
        <v>41815.774826388886</v>
      </c>
      <c r="T212" s="31">
        <v>41830.774826388886</v>
      </c>
    </row>
    <row r="213" spans="1:20" ht="48" x14ac:dyDescent="0.2">
      <c r="A213" s="19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19">
        <v>61.94</v>
      </c>
      <c r="Q213" s="30" t="s">
        <v>8315</v>
      </c>
      <c r="R213" s="19" t="s">
        <v>8316</v>
      </c>
      <c r="S213" s="31">
        <v>41830.545694444445</v>
      </c>
      <c r="T213" s="31">
        <v>41859.936111111114</v>
      </c>
    </row>
    <row r="214" spans="1:20" ht="32" x14ac:dyDescent="0.2">
      <c r="A214" s="19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19">
        <v>36.07</v>
      </c>
      <c r="Q214" s="30" t="s">
        <v>8315</v>
      </c>
      <c r="R214" s="19" t="s">
        <v>8316</v>
      </c>
      <c r="S214" s="31">
        <v>41923.921643518523</v>
      </c>
      <c r="T214" s="31">
        <v>41949.031944444447</v>
      </c>
    </row>
    <row r="215" spans="1:20" ht="32" x14ac:dyDescent="0.2">
      <c r="A215" s="19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19">
        <v>55.89</v>
      </c>
      <c r="Q215" s="30" t="s">
        <v>8315</v>
      </c>
      <c r="R215" s="19" t="s">
        <v>8316</v>
      </c>
      <c r="S215" s="31">
        <v>41764.44663194444</v>
      </c>
      <c r="T215" s="31">
        <v>41791.165972222225</v>
      </c>
    </row>
    <row r="216" spans="1:20" ht="48" x14ac:dyDescent="0.2">
      <c r="A216" s="19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19">
        <v>68.349999999999994</v>
      </c>
      <c r="Q216" s="30" t="s">
        <v>8315</v>
      </c>
      <c r="R216" s="19" t="s">
        <v>8316</v>
      </c>
      <c r="S216" s="31">
        <v>41941.75203703704</v>
      </c>
      <c r="T216" s="31">
        <v>41964.708333333328</v>
      </c>
    </row>
    <row r="217" spans="1:20" ht="48" x14ac:dyDescent="0.2">
      <c r="A217" s="19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19">
        <v>118.13</v>
      </c>
      <c r="Q217" s="30" t="s">
        <v>8315</v>
      </c>
      <c r="R217" s="19" t="s">
        <v>8316</v>
      </c>
      <c r="S217" s="31">
        <v>41834.953865740739</v>
      </c>
      <c r="T217" s="31">
        <v>41879.953865740739</v>
      </c>
    </row>
    <row r="218" spans="1:20" ht="32" x14ac:dyDescent="0.2">
      <c r="A218" s="19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19">
        <v>99.79</v>
      </c>
      <c r="Q218" s="30" t="s">
        <v>8315</v>
      </c>
      <c r="R218" s="19" t="s">
        <v>8316</v>
      </c>
      <c r="S218" s="31">
        <v>42290.61855324074</v>
      </c>
      <c r="T218" s="31">
        <v>42320.104861111111</v>
      </c>
    </row>
    <row r="219" spans="1:20" ht="48" x14ac:dyDescent="0.2">
      <c r="A219" s="19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19">
        <v>203.33</v>
      </c>
      <c r="Q219" s="30" t="s">
        <v>8315</v>
      </c>
      <c r="R219" s="19" t="s">
        <v>8316</v>
      </c>
      <c r="S219" s="31">
        <v>42152.503495370373</v>
      </c>
      <c r="T219" s="31">
        <v>42172.503495370373</v>
      </c>
    </row>
    <row r="220" spans="1:20" ht="32" x14ac:dyDescent="0.2">
      <c r="A220" s="19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19">
        <v>110.23</v>
      </c>
      <c r="Q220" s="30" t="s">
        <v>8315</v>
      </c>
      <c r="R220" s="19" t="s">
        <v>8316</v>
      </c>
      <c r="S220" s="31">
        <v>41791.492777777778</v>
      </c>
      <c r="T220" s="31">
        <v>41836.492777777778</v>
      </c>
    </row>
    <row r="221" spans="1:20" ht="32" x14ac:dyDescent="0.2">
      <c r="A221" s="19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19">
        <v>58.61</v>
      </c>
      <c r="Q221" s="30" t="s">
        <v>8315</v>
      </c>
      <c r="R221" s="19" t="s">
        <v>8316</v>
      </c>
      <c r="S221" s="31">
        <v>41808.991944444446</v>
      </c>
      <c r="T221" s="31">
        <v>41838.991944444446</v>
      </c>
    </row>
    <row r="222" spans="1:20" ht="32" x14ac:dyDescent="0.2">
      <c r="A222" s="19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19">
        <v>81.38</v>
      </c>
      <c r="Q222" s="30" t="s">
        <v>8315</v>
      </c>
      <c r="R222" s="19" t="s">
        <v>8316</v>
      </c>
      <c r="S222" s="31">
        <v>42500.041550925926</v>
      </c>
      <c r="T222" s="31">
        <v>42527.291666666672</v>
      </c>
    </row>
    <row r="223" spans="1:20" ht="48" x14ac:dyDescent="0.2">
      <c r="A223" s="19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19">
        <v>199.17</v>
      </c>
      <c r="Q223" s="30" t="s">
        <v>8315</v>
      </c>
      <c r="R223" s="19" t="s">
        <v>8316</v>
      </c>
      <c r="S223" s="31">
        <v>42265.022824074069</v>
      </c>
      <c r="T223" s="31">
        <v>42285.022824074069</v>
      </c>
    </row>
    <row r="224" spans="1:20" ht="48" x14ac:dyDescent="0.2">
      <c r="A224" s="19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19">
        <v>46.43</v>
      </c>
      <c r="Q224" s="30" t="s">
        <v>8315</v>
      </c>
      <c r="R224" s="19" t="s">
        <v>8316</v>
      </c>
      <c r="S224" s="31">
        <v>42053.733078703706</v>
      </c>
      <c r="T224" s="31">
        <v>42063.207638888889</v>
      </c>
    </row>
    <row r="225" spans="1:20" ht="32" x14ac:dyDescent="0.2">
      <c r="A225" s="19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19">
        <v>70.569999999999993</v>
      </c>
      <c r="Q225" s="30" t="s">
        <v>8315</v>
      </c>
      <c r="R225" s="19" t="s">
        <v>8316</v>
      </c>
      <c r="S225" s="31">
        <v>42675.832465277781</v>
      </c>
      <c r="T225" s="31">
        <v>42705.332638888889</v>
      </c>
    </row>
    <row r="226" spans="1:20" ht="32" x14ac:dyDescent="0.2">
      <c r="A226" s="19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19">
        <v>22.22</v>
      </c>
      <c r="Q226" s="30" t="s">
        <v>8315</v>
      </c>
      <c r="R226" s="19" t="s">
        <v>8316</v>
      </c>
      <c r="S226" s="31">
        <v>42467.144166666665</v>
      </c>
      <c r="T226" s="31">
        <v>42477.979166666672</v>
      </c>
    </row>
    <row r="227" spans="1:20" ht="32" x14ac:dyDescent="0.2">
      <c r="A227" s="19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19">
        <v>37.78</v>
      </c>
      <c r="Q227" s="30" t="s">
        <v>8315</v>
      </c>
      <c r="R227" s="19" t="s">
        <v>8316</v>
      </c>
      <c r="S227" s="31">
        <v>41894.91375</v>
      </c>
      <c r="T227" s="31">
        <v>41938.029861111114</v>
      </c>
    </row>
    <row r="228" spans="1:20" ht="48" x14ac:dyDescent="0.2">
      <c r="A228" s="19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19">
        <v>72.05</v>
      </c>
      <c r="Q228" s="30" t="s">
        <v>8315</v>
      </c>
      <c r="R228" s="19" t="s">
        <v>8316</v>
      </c>
      <c r="S228" s="31">
        <v>41752.83457175926</v>
      </c>
      <c r="T228" s="31">
        <v>41782.83457175926</v>
      </c>
    </row>
    <row r="229" spans="1:20" ht="32" x14ac:dyDescent="0.2">
      <c r="A229" s="19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19">
        <v>103.21</v>
      </c>
      <c r="Q229" s="30" t="s">
        <v>8315</v>
      </c>
      <c r="R229" s="19" t="s">
        <v>8316</v>
      </c>
      <c r="S229" s="31">
        <v>42037.791238425925</v>
      </c>
      <c r="T229" s="31">
        <v>42067.791238425925</v>
      </c>
    </row>
    <row r="230" spans="1:20" ht="32" x14ac:dyDescent="0.2">
      <c r="A230" s="19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19">
        <v>35</v>
      </c>
      <c r="Q230" s="30" t="s">
        <v>8315</v>
      </c>
      <c r="R230" s="19" t="s">
        <v>8316</v>
      </c>
      <c r="S230" s="31">
        <v>42088.911354166667</v>
      </c>
      <c r="T230" s="31">
        <v>42118.911354166667</v>
      </c>
    </row>
    <row r="231" spans="1:20" ht="32" x14ac:dyDescent="0.2">
      <c r="A231" s="19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19">
        <v>81.78</v>
      </c>
      <c r="Q231" s="30" t="s">
        <v>8315</v>
      </c>
      <c r="R231" s="19" t="s">
        <v>8316</v>
      </c>
      <c r="S231" s="31">
        <v>42018.676898148144</v>
      </c>
      <c r="T231" s="31">
        <v>42040.290972222225</v>
      </c>
    </row>
    <row r="232" spans="1:20" ht="32" x14ac:dyDescent="0.2">
      <c r="A232" s="19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19">
        <v>297.02999999999997</v>
      </c>
      <c r="Q232" s="30" t="s">
        <v>8315</v>
      </c>
      <c r="R232" s="19" t="s">
        <v>8316</v>
      </c>
      <c r="S232" s="31">
        <v>41884.617314814815</v>
      </c>
      <c r="T232" s="31">
        <v>41916.617314814815</v>
      </c>
    </row>
    <row r="233" spans="1:20" ht="32" x14ac:dyDescent="0.2">
      <c r="A233" s="19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19">
        <v>46.61</v>
      </c>
      <c r="Q233" s="30" t="s">
        <v>8315</v>
      </c>
      <c r="R233" s="19" t="s">
        <v>8316</v>
      </c>
      <c r="S233" s="31">
        <v>41884.056747685187</v>
      </c>
      <c r="T233" s="31">
        <v>41903.083333333336</v>
      </c>
    </row>
    <row r="234" spans="1:20" ht="32" x14ac:dyDescent="0.2">
      <c r="A234" s="19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19">
        <v>95.24</v>
      </c>
      <c r="Q234" s="30" t="s">
        <v>8315</v>
      </c>
      <c r="R234" s="19" t="s">
        <v>8316</v>
      </c>
      <c r="S234" s="31">
        <v>41839.730937500004</v>
      </c>
      <c r="T234" s="31">
        <v>41869.730937500004</v>
      </c>
    </row>
    <row r="235" spans="1:20" ht="32" x14ac:dyDescent="0.2">
      <c r="A235" s="19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19">
        <v>52.21</v>
      </c>
      <c r="Q235" s="30" t="s">
        <v>8315</v>
      </c>
      <c r="R235" s="19" t="s">
        <v>8316</v>
      </c>
      <c r="S235" s="31">
        <v>42380.581180555557</v>
      </c>
      <c r="T235" s="31">
        <v>42405.916666666672</v>
      </c>
    </row>
    <row r="236" spans="1:20" ht="32" x14ac:dyDescent="0.2">
      <c r="A236" s="19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19">
        <v>134.15</v>
      </c>
      <c r="Q236" s="30" t="s">
        <v>8315</v>
      </c>
      <c r="R236" s="19" t="s">
        <v>8316</v>
      </c>
      <c r="S236" s="31">
        <v>41776.063136574077</v>
      </c>
      <c r="T236" s="31">
        <v>41807.125</v>
      </c>
    </row>
    <row r="237" spans="1:20" ht="48" x14ac:dyDescent="0.2">
      <c r="A237" s="19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19">
        <v>62.83</v>
      </c>
      <c r="Q237" s="30" t="s">
        <v>8315</v>
      </c>
      <c r="R237" s="19" t="s">
        <v>8316</v>
      </c>
      <c r="S237" s="31">
        <v>41800.380428240744</v>
      </c>
      <c r="T237" s="31">
        <v>41830.380428240744</v>
      </c>
    </row>
    <row r="238" spans="1:20" ht="32" x14ac:dyDescent="0.2">
      <c r="A238" s="19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19">
        <v>58.95</v>
      </c>
      <c r="Q238" s="30" t="s">
        <v>8315</v>
      </c>
      <c r="R238" s="19" t="s">
        <v>8316</v>
      </c>
      <c r="S238" s="31">
        <v>42572.61681712963</v>
      </c>
      <c r="T238" s="31">
        <v>42589.125</v>
      </c>
    </row>
    <row r="239" spans="1:20" ht="32" x14ac:dyDescent="0.2">
      <c r="A239" s="19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19">
        <v>143.11000000000001</v>
      </c>
      <c r="Q239" s="30" t="s">
        <v>8315</v>
      </c>
      <c r="R239" s="19" t="s">
        <v>8316</v>
      </c>
      <c r="S239" s="31">
        <v>41851.541585648149</v>
      </c>
      <c r="T239" s="31">
        <v>41872.686111111114</v>
      </c>
    </row>
    <row r="240" spans="1:20" ht="48" x14ac:dyDescent="0.2">
      <c r="A240" s="19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19">
        <v>84.17</v>
      </c>
      <c r="Q240" s="30" t="s">
        <v>8315</v>
      </c>
      <c r="R240" s="19" t="s">
        <v>8316</v>
      </c>
      <c r="S240" s="31">
        <v>42205.710879629631</v>
      </c>
      <c r="T240" s="31">
        <v>42235.710879629631</v>
      </c>
    </row>
    <row r="241" spans="1:20" ht="32" x14ac:dyDescent="0.2">
      <c r="A241" s="19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19">
        <v>89.79</v>
      </c>
      <c r="Q241" s="30" t="s">
        <v>8315</v>
      </c>
      <c r="R241" s="19" t="s">
        <v>8316</v>
      </c>
      <c r="S241" s="31">
        <v>42374.911226851851</v>
      </c>
      <c r="T241" s="31">
        <v>42388.207638888889</v>
      </c>
    </row>
    <row r="242" spans="1:20" ht="32" x14ac:dyDescent="0.2">
      <c r="A242" s="19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19">
        <v>64.16</v>
      </c>
      <c r="Q242" s="30" t="s">
        <v>8315</v>
      </c>
      <c r="R242" s="19" t="s">
        <v>8316</v>
      </c>
      <c r="S242" s="31">
        <v>41809.12300925926</v>
      </c>
      <c r="T242" s="31">
        <v>41831.677083333336</v>
      </c>
    </row>
    <row r="243" spans="1:20" ht="32" x14ac:dyDescent="0.2">
      <c r="A243" s="19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19">
        <v>59.65</v>
      </c>
      <c r="Q243" s="30" t="s">
        <v>8315</v>
      </c>
      <c r="R243" s="19" t="s">
        <v>8316</v>
      </c>
      <c r="S243" s="31">
        <v>42294.429641203707</v>
      </c>
      <c r="T243" s="31">
        <v>42321.845138888893</v>
      </c>
    </row>
    <row r="244" spans="1:20" ht="48" x14ac:dyDescent="0.2">
      <c r="A244" s="19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19">
        <v>31.25</v>
      </c>
      <c r="Q244" s="30" t="s">
        <v>8315</v>
      </c>
      <c r="R244" s="19" t="s">
        <v>8316</v>
      </c>
      <c r="S244" s="31">
        <v>42124.841111111105</v>
      </c>
      <c r="T244" s="31">
        <v>42154.841111111105</v>
      </c>
    </row>
    <row r="245" spans="1:20" ht="32" x14ac:dyDescent="0.2">
      <c r="A245" s="19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19">
        <v>41.22</v>
      </c>
      <c r="Q245" s="30" t="s">
        <v>8315</v>
      </c>
      <c r="R245" s="19" t="s">
        <v>8316</v>
      </c>
      <c r="S245" s="31">
        <v>41861.524837962963</v>
      </c>
      <c r="T245" s="31">
        <v>41891.524837962963</v>
      </c>
    </row>
    <row r="246" spans="1:20" ht="32" x14ac:dyDescent="0.2">
      <c r="A246" s="19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19">
        <v>77</v>
      </c>
      <c r="Q246" s="30" t="s">
        <v>8315</v>
      </c>
      <c r="R246" s="19" t="s">
        <v>8316</v>
      </c>
      <c r="S246" s="31">
        <v>42402.889027777783</v>
      </c>
      <c r="T246" s="31">
        <v>42447.847361111111</v>
      </c>
    </row>
    <row r="247" spans="1:20" ht="32" x14ac:dyDescent="0.2">
      <c r="A247" s="19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19">
        <v>51.22</v>
      </c>
      <c r="Q247" s="30" t="s">
        <v>8315</v>
      </c>
      <c r="R247" s="19" t="s">
        <v>8316</v>
      </c>
      <c r="S247" s="31">
        <v>41960.119085648148</v>
      </c>
      <c r="T247" s="31">
        <v>41990.119085648148</v>
      </c>
    </row>
    <row r="248" spans="1:20" ht="32" x14ac:dyDescent="0.2">
      <c r="A248" s="19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19">
        <v>68.25</v>
      </c>
      <c r="Q248" s="30" t="s">
        <v>8315</v>
      </c>
      <c r="R248" s="19" t="s">
        <v>8316</v>
      </c>
      <c r="S248" s="31">
        <v>42532.052523148144</v>
      </c>
      <c r="T248" s="31">
        <v>42560.166666666672</v>
      </c>
    </row>
    <row r="249" spans="1:20" ht="32" x14ac:dyDescent="0.2">
      <c r="A249" s="19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19">
        <v>41.13</v>
      </c>
      <c r="Q249" s="30" t="s">
        <v>8315</v>
      </c>
      <c r="R249" s="19" t="s">
        <v>8316</v>
      </c>
      <c r="S249" s="31">
        <v>42088.723692129628</v>
      </c>
      <c r="T249" s="31">
        <v>42115.723692129628</v>
      </c>
    </row>
    <row r="250" spans="1:20" ht="48" x14ac:dyDescent="0.2">
      <c r="A250" s="19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19">
        <v>41.41</v>
      </c>
      <c r="Q250" s="30" t="s">
        <v>8315</v>
      </c>
      <c r="R250" s="19" t="s">
        <v>8316</v>
      </c>
      <c r="S250" s="31">
        <v>41820.639189814814</v>
      </c>
      <c r="T250" s="31">
        <v>41843.165972222225</v>
      </c>
    </row>
    <row r="251" spans="1:20" ht="48" x14ac:dyDescent="0.2">
      <c r="A251" s="19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19">
        <v>145.87</v>
      </c>
      <c r="Q251" s="30" t="s">
        <v>8315</v>
      </c>
      <c r="R251" s="19" t="s">
        <v>8316</v>
      </c>
      <c r="S251" s="31">
        <v>42626.7503125</v>
      </c>
      <c r="T251" s="31">
        <v>42656.7503125</v>
      </c>
    </row>
    <row r="252" spans="1:20" ht="48" x14ac:dyDescent="0.2">
      <c r="A252" s="19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19">
        <v>358.69</v>
      </c>
      <c r="Q252" s="30" t="s">
        <v>8315</v>
      </c>
      <c r="R252" s="19" t="s">
        <v>8316</v>
      </c>
      <c r="S252" s="31">
        <v>41821.205636574072</v>
      </c>
      <c r="T252" s="31">
        <v>41852.290972222225</v>
      </c>
    </row>
    <row r="253" spans="1:20" ht="32" x14ac:dyDescent="0.2">
      <c r="A253" s="19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19">
        <v>50.98</v>
      </c>
      <c r="Q253" s="30" t="s">
        <v>8315</v>
      </c>
      <c r="R253" s="19" t="s">
        <v>8316</v>
      </c>
      <c r="S253" s="31">
        <v>42016.706678240742</v>
      </c>
      <c r="T253" s="31">
        <v>42047.249305555553</v>
      </c>
    </row>
    <row r="254" spans="1:20" ht="32" x14ac:dyDescent="0.2">
      <c r="A254" s="19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19">
        <v>45.04</v>
      </c>
      <c r="Q254" s="30" t="s">
        <v>8315</v>
      </c>
      <c r="R254" s="19" t="s">
        <v>8316</v>
      </c>
      <c r="S254" s="31">
        <v>42011.202581018515</v>
      </c>
      <c r="T254" s="31">
        <v>42038.185416666667</v>
      </c>
    </row>
    <row r="255" spans="1:20" ht="48" x14ac:dyDescent="0.2">
      <c r="A255" s="19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19">
        <v>57.92</v>
      </c>
      <c r="Q255" s="30" t="s">
        <v>8315</v>
      </c>
      <c r="R255" s="19" t="s">
        <v>8316</v>
      </c>
      <c r="S255" s="31">
        <v>42643.632858796293</v>
      </c>
      <c r="T255" s="31">
        <v>42672.125</v>
      </c>
    </row>
    <row r="256" spans="1:20" ht="32" x14ac:dyDescent="0.2">
      <c r="A256" s="19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19">
        <v>29.71</v>
      </c>
      <c r="Q256" s="30" t="s">
        <v>8315</v>
      </c>
      <c r="R256" s="19" t="s">
        <v>8316</v>
      </c>
      <c r="S256" s="31">
        <v>42179.898472222223</v>
      </c>
      <c r="T256" s="31">
        <v>42195.75</v>
      </c>
    </row>
    <row r="257" spans="1:20" ht="48" x14ac:dyDescent="0.2">
      <c r="A257" s="19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19">
        <v>55.01</v>
      </c>
      <c r="Q257" s="30" t="s">
        <v>8315</v>
      </c>
      <c r="R257" s="19" t="s">
        <v>8316</v>
      </c>
      <c r="S257" s="31">
        <v>42575.130057870367</v>
      </c>
      <c r="T257" s="31">
        <v>42605.130057870367</v>
      </c>
    </row>
    <row r="258" spans="1:20" ht="32" x14ac:dyDescent="0.2">
      <c r="A258" s="19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19">
        <v>72.95</v>
      </c>
      <c r="Q258" s="30" t="s">
        <v>8315</v>
      </c>
      <c r="R258" s="19" t="s">
        <v>8316</v>
      </c>
      <c r="S258" s="31">
        <v>42420.019097222219</v>
      </c>
      <c r="T258" s="31">
        <v>42479.977430555555</v>
      </c>
    </row>
    <row r="259" spans="1:20" ht="16" x14ac:dyDescent="0.2">
      <c r="A259" s="19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19">
        <v>64.47</v>
      </c>
      <c r="Q259" s="30" t="s">
        <v>8315</v>
      </c>
      <c r="R259" s="19" t="s">
        <v>8316</v>
      </c>
      <c r="S259" s="31">
        <v>42053.671666666662</v>
      </c>
      <c r="T259" s="31">
        <v>42083.630000000005</v>
      </c>
    </row>
    <row r="260" spans="1:20" ht="32" x14ac:dyDescent="0.2">
      <c r="A260" s="19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19">
        <v>716.35</v>
      </c>
      <c r="Q260" s="30" t="s">
        <v>8315</v>
      </c>
      <c r="R260" s="19" t="s">
        <v>8316</v>
      </c>
      <c r="S260" s="31">
        <v>42605.765381944439</v>
      </c>
      <c r="T260" s="31">
        <v>42634.125</v>
      </c>
    </row>
    <row r="261" spans="1:20" ht="48" x14ac:dyDescent="0.2">
      <c r="A261" s="19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19">
        <v>50.4</v>
      </c>
      <c r="Q261" s="30" t="s">
        <v>8315</v>
      </c>
      <c r="R261" s="19" t="s">
        <v>8316</v>
      </c>
      <c r="S261" s="31">
        <v>42458.641724537039</v>
      </c>
      <c r="T261" s="31">
        <v>42488.641724537039</v>
      </c>
    </row>
    <row r="262" spans="1:20" ht="32" x14ac:dyDescent="0.2">
      <c r="A262" s="19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19">
        <v>41.67</v>
      </c>
      <c r="Q262" s="30" t="s">
        <v>8315</v>
      </c>
      <c r="R262" s="19" t="s">
        <v>8316</v>
      </c>
      <c r="S262" s="31">
        <v>42529.022013888884</v>
      </c>
      <c r="T262" s="31">
        <v>42566.901388888888</v>
      </c>
    </row>
    <row r="263" spans="1:20" ht="32" x14ac:dyDescent="0.2">
      <c r="A263" s="19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19">
        <v>88.74</v>
      </c>
      <c r="Q263" s="30" t="s">
        <v>8315</v>
      </c>
      <c r="R263" s="19" t="s">
        <v>8316</v>
      </c>
      <c r="S263" s="31">
        <v>41928.170497685183</v>
      </c>
      <c r="T263" s="31">
        <v>41949.249305555553</v>
      </c>
    </row>
    <row r="264" spans="1:20" ht="48" x14ac:dyDescent="0.2">
      <c r="A264" s="19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19">
        <v>148.47999999999999</v>
      </c>
      <c r="Q264" s="30" t="s">
        <v>8315</v>
      </c>
      <c r="R264" s="19" t="s">
        <v>8316</v>
      </c>
      <c r="S264" s="31">
        <v>42062.834444444445</v>
      </c>
      <c r="T264" s="31">
        <v>42083.852083333331</v>
      </c>
    </row>
    <row r="265" spans="1:20" ht="48" x14ac:dyDescent="0.2">
      <c r="A265" s="19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19">
        <v>52</v>
      </c>
      <c r="Q265" s="30" t="s">
        <v>8315</v>
      </c>
      <c r="R265" s="19" t="s">
        <v>8316</v>
      </c>
      <c r="S265" s="31">
        <v>41921.279976851853</v>
      </c>
      <c r="T265" s="31">
        <v>41939.125</v>
      </c>
    </row>
    <row r="266" spans="1:20" ht="32" x14ac:dyDescent="0.2">
      <c r="A266" s="19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19">
        <v>53.23</v>
      </c>
      <c r="Q266" s="30" t="s">
        <v>8315</v>
      </c>
      <c r="R266" s="19" t="s">
        <v>8316</v>
      </c>
      <c r="S266" s="31">
        <v>42128.736608796295</v>
      </c>
      <c r="T266" s="31">
        <v>42141.125</v>
      </c>
    </row>
    <row r="267" spans="1:20" ht="32" x14ac:dyDescent="0.2">
      <c r="A267" s="19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19">
        <v>39.6</v>
      </c>
      <c r="Q267" s="30" t="s">
        <v>8315</v>
      </c>
      <c r="R267" s="19" t="s">
        <v>8316</v>
      </c>
      <c r="S267" s="31">
        <v>42053.916921296302</v>
      </c>
      <c r="T267" s="31">
        <v>42079.875</v>
      </c>
    </row>
    <row r="268" spans="1:20" ht="48" x14ac:dyDescent="0.2">
      <c r="A268" s="19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19">
        <v>164.62</v>
      </c>
      <c r="Q268" s="30" t="s">
        <v>8315</v>
      </c>
      <c r="R268" s="19" t="s">
        <v>8316</v>
      </c>
      <c r="S268" s="31">
        <v>42171.317442129628</v>
      </c>
      <c r="T268" s="31">
        <v>42195.875</v>
      </c>
    </row>
    <row r="269" spans="1:20" ht="32" x14ac:dyDescent="0.2">
      <c r="A269" s="19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19">
        <v>40.29</v>
      </c>
      <c r="Q269" s="30" t="s">
        <v>8315</v>
      </c>
      <c r="R269" s="19" t="s">
        <v>8316</v>
      </c>
      <c r="S269" s="31">
        <v>41793.668761574074</v>
      </c>
      <c r="T269" s="31">
        <v>41823.668761574074</v>
      </c>
    </row>
    <row r="270" spans="1:20" ht="48" x14ac:dyDescent="0.2">
      <c r="A270" s="19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19">
        <v>64.91</v>
      </c>
      <c r="Q270" s="30" t="s">
        <v>8315</v>
      </c>
      <c r="R270" s="19" t="s">
        <v>8316</v>
      </c>
      <c r="S270" s="31">
        <v>42506.760405092587</v>
      </c>
      <c r="T270" s="31">
        <v>42536.760405092587</v>
      </c>
    </row>
    <row r="271" spans="1:20" ht="32" x14ac:dyDescent="0.2">
      <c r="A271" s="19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19">
        <v>55.33</v>
      </c>
      <c r="Q271" s="30" t="s">
        <v>8315</v>
      </c>
      <c r="R271" s="19" t="s">
        <v>8316</v>
      </c>
      <c r="S271" s="31">
        <v>42372.693055555559</v>
      </c>
      <c r="T271" s="31">
        <v>42402.693055555559</v>
      </c>
    </row>
    <row r="272" spans="1:20" ht="32" x14ac:dyDescent="0.2">
      <c r="A272" s="19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19">
        <v>83.14</v>
      </c>
      <c r="Q272" s="30" t="s">
        <v>8315</v>
      </c>
      <c r="R272" s="19" t="s">
        <v>8316</v>
      </c>
      <c r="S272" s="31">
        <v>42126.87501157407</v>
      </c>
      <c r="T272" s="31">
        <v>42158.290972222225</v>
      </c>
    </row>
    <row r="273" spans="1:20" ht="48" x14ac:dyDescent="0.2">
      <c r="A273" s="19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19">
        <v>125.38</v>
      </c>
      <c r="Q273" s="30" t="s">
        <v>8315</v>
      </c>
      <c r="R273" s="19" t="s">
        <v>8316</v>
      </c>
      <c r="S273" s="31">
        <v>42087.768055555556</v>
      </c>
      <c r="T273" s="31">
        <v>42111.666666666672</v>
      </c>
    </row>
    <row r="274" spans="1:20" ht="32" x14ac:dyDescent="0.2">
      <c r="A274" s="19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19">
        <v>47.22</v>
      </c>
      <c r="Q274" s="30" t="s">
        <v>8315</v>
      </c>
      <c r="R274" s="19" t="s">
        <v>8316</v>
      </c>
      <c r="S274" s="31">
        <v>42443.802361111113</v>
      </c>
      <c r="T274" s="31">
        <v>42473.802361111113</v>
      </c>
    </row>
    <row r="275" spans="1:20" ht="48" x14ac:dyDescent="0.2">
      <c r="A275" s="19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19">
        <v>79.099999999999994</v>
      </c>
      <c r="Q275" s="30" t="s">
        <v>8315</v>
      </c>
      <c r="R275" s="19" t="s">
        <v>8316</v>
      </c>
      <c r="S275" s="31">
        <v>42121.249814814815</v>
      </c>
      <c r="T275" s="31">
        <v>42142.249814814815</v>
      </c>
    </row>
    <row r="276" spans="1:20" ht="32" x14ac:dyDescent="0.2">
      <c r="A276" s="19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19">
        <v>114.29</v>
      </c>
      <c r="Q276" s="30" t="s">
        <v>8315</v>
      </c>
      <c r="R276" s="19" t="s">
        <v>8316</v>
      </c>
      <c r="S276" s="31">
        <v>42268.009224537032</v>
      </c>
      <c r="T276" s="31">
        <v>42303.009224537032</v>
      </c>
    </row>
    <row r="277" spans="1:20" ht="48" x14ac:dyDescent="0.2">
      <c r="A277" s="19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19">
        <v>51.72</v>
      </c>
      <c r="Q277" s="30" t="s">
        <v>8315</v>
      </c>
      <c r="R277" s="19" t="s">
        <v>8316</v>
      </c>
      <c r="S277" s="31">
        <v>41848.866157407407</v>
      </c>
      <c r="T277" s="31">
        <v>41868.21597222222</v>
      </c>
    </row>
    <row r="278" spans="1:20" ht="48" x14ac:dyDescent="0.2">
      <c r="A278" s="19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19">
        <v>30.77</v>
      </c>
      <c r="Q278" s="30" t="s">
        <v>8315</v>
      </c>
      <c r="R278" s="19" t="s">
        <v>8316</v>
      </c>
      <c r="S278" s="31">
        <v>42689.214988425927</v>
      </c>
      <c r="T278" s="31">
        <v>42700.25</v>
      </c>
    </row>
    <row r="279" spans="1:20" ht="48" x14ac:dyDescent="0.2">
      <c r="A279" s="19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19">
        <v>47.85</v>
      </c>
      <c r="Q279" s="30" t="s">
        <v>8315</v>
      </c>
      <c r="R279" s="19" t="s">
        <v>8316</v>
      </c>
      <c r="S279" s="31">
        <v>42584.846828703703</v>
      </c>
      <c r="T279" s="31">
        <v>42624.846828703703</v>
      </c>
    </row>
    <row r="280" spans="1:20" ht="32" x14ac:dyDescent="0.2">
      <c r="A280" s="19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19">
        <v>34.409999999999997</v>
      </c>
      <c r="Q280" s="30" t="s">
        <v>8315</v>
      </c>
      <c r="R280" s="19" t="s">
        <v>8316</v>
      </c>
      <c r="S280" s="31">
        <v>42511.741944444439</v>
      </c>
      <c r="T280" s="31">
        <v>42523.916666666672</v>
      </c>
    </row>
    <row r="281" spans="1:20" ht="32" x14ac:dyDescent="0.2">
      <c r="A281" s="19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19">
        <v>60.29</v>
      </c>
      <c r="Q281" s="30" t="s">
        <v>8315</v>
      </c>
      <c r="R281" s="19" t="s">
        <v>8316</v>
      </c>
      <c r="S281" s="31">
        <v>42132.036168981482</v>
      </c>
      <c r="T281" s="31">
        <v>42186.290972222225</v>
      </c>
    </row>
    <row r="282" spans="1:20" ht="48" x14ac:dyDescent="0.2">
      <c r="A282" s="19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19">
        <v>25.31</v>
      </c>
      <c r="Q282" s="30" t="s">
        <v>8315</v>
      </c>
      <c r="R282" s="19" t="s">
        <v>8316</v>
      </c>
      <c r="S282" s="31">
        <v>42419.91942129629</v>
      </c>
      <c r="T282" s="31">
        <v>42436.207638888889</v>
      </c>
    </row>
    <row r="283" spans="1:20" ht="48" x14ac:dyDescent="0.2">
      <c r="A283" s="19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19">
        <v>136</v>
      </c>
      <c r="Q283" s="30" t="s">
        <v>8315</v>
      </c>
      <c r="R283" s="19" t="s">
        <v>8316</v>
      </c>
      <c r="S283" s="31">
        <v>42430.839398148149</v>
      </c>
      <c r="T283" s="31">
        <v>42445.165972222225</v>
      </c>
    </row>
    <row r="284" spans="1:20" ht="48" x14ac:dyDescent="0.2">
      <c r="A284" s="19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19">
        <v>125</v>
      </c>
      <c r="Q284" s="30" t="s">
        <v>8315</v>
      </c>
      <c r="R284" s="19" t="s">
        <v>8316</v>
      </c>
      <c r="S284" s="31">
        <v>42297.748738425929</v>
      </c>
      <c r="T284" s="31">
        <v>42327.790405092594</v>
      </c>
    </row>
    <row r="285" spans="1:20" ht="96" x14ac:dyDescent="0.2">
      <c r="A285" s="19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19">
        <v>66.510000000000005</v>
      </c>
      <c r="Q285" s="30" t="s">
        <v>8315</v>
      </c>
      <c r="R285" s="19" t="s">
        <v>8316</v>
      </c>
      <c r="S285" s="31">
        <v>41760.935706018521</v>
      </c>
      <c r="T285" s="31">
        <v>41772.166666666664</v>
      </c>
    </row>
    <row r="286" spans="1:20" ht="48" x14ac:dyDescent="0.2">
      <c r="A286" s="19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19">
        <v>105</v>
      </c>
      <c r="Q286" s="30" t="s">
        <v>8315</v>
      </c>
      <c r="R286" s="19" t="s">
        <v>8316</v>
      </c>
      <c r="S286" s="31">
        <v>41829.734259259261</v>
      </c>
      <c r="T286" s="31">
        <v>41874.734259259261</v>
      </c>
    </row>
    <row r="287" spans="1:20" ht="32" x14ac:dyDescent="0.2">
      <c r="A287" s="19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19">
        <v>145</v>
      </c>
      <c r="Q287" s="30" t="s">
        <v>8315</v>
      </c>
      <c r="R287" s="19" t="s">
        <v>8316</v>
      </c>
      <c r="S287" s="31">
        <v>42491.92288194444</v>
      </c>
      <c r="T287" s="31">
        <v>42521.92288194444</v>
      </c>
    </row>
    <row r="288" spans="1:20" ht="48" x14ac:dyDescent="0.2">
      <c r="A288" s="19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19">
        <v>96.67</v>
      </c>
      <c r="Q288" s="30" t="s">
        <v>8315</v>
      </c>
      <c r="R288" s="19" t="s">
        <v>8316</v>
      </c>
      <c r="S288" s="31">
        <v>41950.859560185185</v>
      </c>
      <c r="T288" s="31">
        <v>41964.204861111109</v>
      </c>
    </row>
    <row r="289" spans="1:20" ht="48" x14ac:dyDescent="0.2">
      <c r="A289" s="19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19">
        <v>60.33</v>
      </c>
      <c r="Q289" s="30" t="s">
        <v>8315</v>
      </c>
      <c r="R289" s="19" t="s">
        <v>8316</v>
      </c>
      <c r="S289" s="31">
        <v>41802.62090277778</v>
      </c>
      <c r="T289" s="31">
        <v>41822.62090277778</v>
      </c>
    </row>
    <row r="290" spans="1:20" ht="48" x14ac:dyDescent="0.2">
      <c r="A290" s="19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19">
        <v>75.34</v>
      </c>
      <c r="Q290" s="30" t="s">
        <v>8315</v>
      </c>
      <c r="R290" s="19" t="s">
        <v>8316</v>
      </c>
      <c r="S290" s="31">
        <v>41781.096203703702</v>
      </c>
      <c r="T290" s="31">
        <v>41794.207638888889</v>
      </c>
    </row>
    <row r="291" spans="1:20" ht="48" x14ac:dyDescent="0.2">
      <c r="A291" s="19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19">
        <v>55</v>
      </c>
      <c r="Q291" s="30" t="s">
        <v>8315</v>
      </c>
      <c r="R291" s="19" t="s">
        <v>8316</v>
      </c>
      <c r="S291" s="31">
        <v>42020.846666666665</v>
      </c>
      <c r="T291" s="31">
        <v>42037.207638888889</v>
      </c>
    </row>
    <row r="292" spans="1:20" ht="32" x14ac:dyDescent="0.2">
      <c r="A292" s="19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19">
        <v>66.959999999999994</v>
      </c>
      <c r="Q292" s="30" t="s">
        <v>8315</v>
      </c>
      <c r="R292" s="19" t="s">
        <v>8316</v>
      </c>
      <c r="S292" s="31">
        <v>42125.772812499999</v>
      </c>
      <c r="T292" s="31">
        <v>42155.772812499999</v>
      </c>
    </row>
    <row r="293" spans="1:20" ht="32" x14ac:dyDescent="0.2">
      <c r="A293" s="19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19">
        <v>227.27</v>
      </c>
      <c r="Q293" s="30" t="s">
        <v>8315</v>
      </c>
      <c r="R293" s="19" t="s">
        <v>8316</v>
      </c>
      <c r="S293" s="31">
        <v>41856.010069444441</v>
      </c>
      <c r="T293" s="31">
        <v>41890.125</v>
      </c>
    </row>
    <row r="294" spans="1:20" ht="32" x14ac:dyDescent="0.2">
      <c r="A294" s="19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19">
        <v>50.02</v>
      </c>
      <c r="Q294" s="30" t="s">
        <v>8315</v>
      </c>
      <c r="R294" s="19" t="s">
        <v>8316</v>
      </c>
      <c r="S294" s="31">
        <v>41893.783553240741</v>
      </c>
      <c r="T294" s="31">
        <v>41914.597916666666</v>
      </c>
    </row>
    <row r="295" spans="1:20" ht="48" x14ac:dyDescent="0.2">
      <c r="A295" s="19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19">
        <v>45.62</v>
      </c>
      <c r="Q295" s="30" t="s">
        <v>8315</v>
      </c>
      <c r="R295" s="19" t="s">
        <v>8316</v>
      </c>
      <c r="S295" s="31">
        <v>41881.361342592594</v>
      </c>
      <c r="T295" s="31">
        <v>41911.361342592594</v>
      </c>
    </row>
    <row r="296" spans="1:20" ht="48" x14ac:dyDescent="0.2">
      <c r="A296" s="19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19">
        <v>137.24</v>
      </c>
      <c r="Q296" s="30" t="s">
        <v>8315</v>
      </c>
      <c r="R296" s="19" t="s">
        <v>8316</v>
      </c>
      <c r="S296" s="31">
        <v>41880.76357638889</v>
      </c>
      <c r="T296" s="31">
        <v>41895.166666666664</v>
      </c>
    </row>
    <row r="297" spans="1:20" ht="32" x14ac:dyDescent="0.2">
      <c r="A297" s="19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19">
        <v>75.709999999999994</v>
      </c>
      <c r="Q297" s="30" t="s">
        <v>8315</v>
      </c>
      <c r="R297" s="19" t="s">
        <v>8316</v>
      </c>
      <c r="S297" s="31">
        <v>42214.6956712963</v>
      </c>
      <c r="T297" s="31">
        <v>42225.666666666672</v>
      </c>
    </row>
    <row r="298" spans="1:20" ht="48" x14ac:dyDescent="0.2">
      <c r="A298" s="19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19">
        <v>99</v>
      </c>
      <c r="Q298" s="30" t="s">
        <v>8315</v>
      </c>
      <c r="R298" s="19" t="s">
        <v>8316</v>
      </c>
      <c r="S298" s="31">
        <v>42460.335312499999</v>
      </c>
      <c r="T298" s="31">
        <v>42488.249305555553</v>
      </c>
    </row>
    <row r="299" spans="1:20" ht="48" x14ac:dyDescent="0.2">
      <c r="A299" s="19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19">
        <v>81.569999999999993</v>
      </c>
      <c r="Q299" s="30" t="s">
        <v>8315</v>
      </c>
      <c r="R299" s="19" t="s">
        <v>8316</v>
      </c>
      <c r="S299" s="31">
        <v>42167.023206018523</v>
      </c>
      <c r="T299" s="31">
        <v>42196.165972222225</v>
      </c>
    </row>
    <row r="300" spans="1:20" ht="48" x14ac:dyDescent="0.2">
      <c r="A300" s="19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19">
        <v>36.67</v>
      </c>
      <c r="Q300" s="30" t="s">
        <v>8315</v>
      </c>
      <c r="R300" s="19" t="s">
        <v>8316</v>
      </c>
      <c r="S300" s="31">
        <v>42177.761782407411</v>
      </c>
      <c r="T300" s="31">
        <v>42198.041666666672</v>
      </c>
    </row>
    <row r="301" spans="1:20" ht="16" x14ac:dyDescent="0.2">
      <c r="A301" s="19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19">
        <v>49.23</v>
      </c>
      <c r="Q301" s="30" t="s">
        <v>8315</v>
      </c>
      <c r="R301" s="19" t="s">
        <v>8316</v>
      </c>
      <c r="S301" s="31">
        <v>42521.654328703706</v>
      </c>
      <c r="T301" s="31">
        <v>42551.654328703706</v>
      </c>
    </row>
    <row r="302" spans="1:20" ht="48" x14ac:dyDescent="0.2">
      <c r="A302" s="19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19">
        <v>42.3</v>
      </c>
      <c r="Q302" s="30" t="s">
        <v>8315</v>
      </c>
      <c r="R302" s="19" t="s">
        <v>8316</v>
      </c>
      <c r="S302" s="31">
        <v>41884.599849537037</v>
      </c>
      <c r="T302" s="31">
        <v>41900.165972222225</v>
      </c>
    </row>
    <row r="303" spans="1:20" ht="48" x14ac:dyDescent="0.2">
      <c r="A303" s="19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19">
        <v>78.88</v>
      </c>
      <c r="Q303" s="30" t="s">
        <v>8315</v>
      </c>
      <c r="R303" s="19" t="s">
        <v>8316</v>
      </c>
      <c r="S303" s="31">
        <v>42289.761192129634</v>
      </c>
      <c r="T303" s="31">
        <v>42319.802858796291</v>
      </c>
    </row>
    <row r="304" spans="1:20" ht="32" x14ac:dyDescent="0.2">
      <c r="A304" s="19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19">
        <v>38.28</v>
      </c>
      <c r="Q304" s="30" t="s">
        <v>8315</v>
      </c>
      <c r="R304" s="19" t="s">
        <v>8316</v>
      </c>
      <c r="S304" s="31">
        <v>42243.6252662037</v>
      </c>
      <c r="T304" s="31">
        <v>42278.6252662037</v>
      </c>
    </row>
    <row r="305" spans="1:20" ht="32" x14ac:dyDescent="0.2">
      <c r="A305" s="19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19">
        <v>55.23</v>
      </c>
      <c r="Q305" s="30" t="s">
        <v>8315</v>
      </c>
      <c r="R305" s="19" t="s">
        <v>8316</v>
      </c>
      <c r="S305" s="31">
        <v>42600.756041666667</v>
      </c>
      <c r="T305" s="31">
        <v>42621.756041666667</v>
      </c>
    </row>
    <row r="306" spans="1:20" ht="48" x14ac:dyDescent="0.2">
      <c r="A306" s="19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19">
        <v>66.150000000000006</v>
      </c>
      <c r="Q306" s="30" t="s">
        <v>8315</v>
      </c>
      <c r="R306" s="19" t="s">
        <v>8316</v>
      </c>
      <c r="S306" s="31">
        <v>41829.599791666667</v>
      </c>
      <c r="T306" s="31">
        <v>41889.599791666667</v>
      </c>
    </row>
    <row r="307" spans="1:20" ht="32" x14ac:dyDescent="0.2">
      <c r="A307" s="19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19">
        <v>104.17</v>
      </c>
      <c r="Q307" s="30" t="s">
        <v>8315</v>
      </c>
      <c r="R307" s="19" t="s">
        <v>8316</v>
      </c>
      <c r="S307" s="31">
        <v>42040.831678240742</v>
      </c>
      <c r="T307" s="31">
        <v>42070.831678240742</v>
      </c>
    </row>
    <row r="308" spans="1:20" ht="48" x14ac:dyDescent="0.2">
      <c r="A308" s="19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19">
        <v>31.38</v>
      </c>
      <c r="Q308" s="30" t="s">
        <v>8315</v>
      </c>
      <c r="R308" s="19" t="s">
        <v>8316</v>
      </c>
      <c r="S308" s="31">
        <v>42075.807395833333</v>
      </c>
      <c r="T308" s="31">
        <v>42105.807395833333</v>
      </c>
    </row>
    <row r="309" spans="1:20" ht="48" x14ac:dyDescent="0.2">
      <c r="A309" s="19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19">
        <v>59.21</v>
      </c>
      <c r="Q309" s="30" t="s">
        <v>8315</v>
      </c>
      <c r="R309" s="19" t="s">
        <v>8316</v>
      </c>
      <c r="S309" s="31">
        <v>42073.660694444443</v>
      </c>
      <c r="T309" s="31">
        <v>42095.165972222225</v>
      </c>
    </row>
    <row r="310" spans="1:20" ht="32" x14ac:dyDescent="0.2">
      <c r="A310" s="19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19">
        <v>119.18</v>
      </c>
      <c r="Q310" s="30" t="s">
        <v>8315</v>
      </c>
      <c r="R310" s="19" t="s">
        <v>8316</v>
      </c>
      <c r="S310" s="31">
        <v>42480.078715277778</v>
      </c>
      <c r="T310" s="31">
        <v>42504.165972222225</v>
      </c>
    </row>
    <row r="311" spans="1:20" ht="32" x14ac:dyDescent="0.2">
      <c r="A311" s="19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19">
        <v>164.62</v>
      </c>
      <c r="Q311" s="30" t="s">
        <v>8315</v>
      </c>
      <c r="R311" s="19" t="s">
        <v>8316</v>
      </c>
      <c r="S311" s="31">
        <v>42411.942291666666</v>
      </c>
      <c r="T311" s="31">
        <v>42434.041666666672</v>
      </c>
    </row>
    <row r="312" spans="1:20" ht="48" x14ac:dyDescent="0.2">
      <c r="A312" s="19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19">
        <v>61.1</v>
      </c>
      <c r="Q312" s="30" t="s">
        <v>8315</v>
      </c>
      <c r="R312" s="19" t="s">
        <v>8316</v>
      </c>
      <c r="S312" s="31">
        <v>41753.515856481477</v>
      </c>
      <c r="T312" s="31">
        <v>41781.921527777777</v>
      </c>
    </row>
    <row r="313" spans="1:20" ht="48" x14ac:dyDescent="0.2">
      <c r="A313" s="19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19">
        <v>56.2</v>
      </c>
      <c r="Q313" s="30" t="s">
        <v>8315</v>
      </c>
      <c r="R313" s="19" t="s">
        <v>8316</v>
      </c>
      <c r="S313" s="31">
        <v>42196.028703703705</v>
      </c>
      <c r="T313" s="31">
        <v>42228</v>
      </c>
    </row>
    <row r="314" spans="1:20" ht="32" x14ac:dyDescent="0.2">
      <c r="A314" s="19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19">
        <v>107</v>
      </c>
      <c r="Q314" s="30" t="s">
        <v>8315</v>
      </c>
      <c r="R314" s="19" t="s">
        <v>8316</v>
      </c>
      <c r="S314" s="31">
        <v>42016.050451388888</v>
      </c>
      <c r="T314" s="31">
        <v>42046.708333333328</v>
      </c>
    </row>
    <row r="315" spans="1:20" ht="48" x14ac:dyDescent="0.2">
      <c r="A315" s="19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19">
        <v>179.28</v>
      </c>
      <c r="Q315" s="30" t="s">
        <v>8315</v>
      </c>
      <c r="R315" s="19" t="s">
        <v>8316</v>
      </c>
      <c r="S315" s="31">
        <v>41730.276747685188</v>
      </c>
      <c r="T315" s="31">
        <v>41764.276747685188</v>
      </c>
    </row>
    <row r="316" spans="1:20" ht="112" x14ac:dyDescent="0.2">
      <c r="A316" s="19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19">
        <v>47.41</v>
      </c>
      <c r="Q316" s="30" t="s">
        <v>8315</v>
      </c>
      <c r="R316" s="19" t="s">
        <v>8316</v>
      </c>
      <c r="S316" s="31">
        <v>42203.680300925931</v>
      </c>
      <c r="T316" s="31">
        <v>42221.774999999994</v>
      </c>
    </row>
    <row r="317" spans="1:20" ht="48" x14ac:dyDescent="0.2">
      <c r="A317" s="19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19">
        <v>97.92</v>
      </c>
      <c r="Q317" s="30" t="s">
        <v>8315</v>
      </c>
      <c r="R317" s="19" t="s">
        <v>8316</v>
      </c>
      <c r="S317" s="31">
        <v>41974.743148148147</v>
      </c>
      <c r="T317" s="31">
        <v>42004.743148148147</v>
      </c>
    </row>
    <row r="318" spans="1:20" ht="48" x14ac:dyDescent="0.2">
      <c r="A318" s="19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19">
        <v>58.42</v>
      </c>
      <c r="Q318" s="30" t="s">
        <v>8315</v>
      </c>
      <c r="R318" s="19" t="s">
        <v>8316</v>
      </c>
      <c r="S318" s="31">
        <v>41869.740671296298</v>
      </c>
      <c r="T318" s="31">
        <v>41899.740671296298</v>
      </c>
    </row>
    <row r="319" spans="1:20" ht="48" x14ac:dyDescent="0.2">
      <c r="A319" s="19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19">
        <v>122.54</v>
      </c>
      <c r="Q319" s="30" t="s">
        <v>8315</v>
      </c>
      <c r="R319" s="19" t="s">
        <v>8316</v>
      </c>
      <c r="S319" s="31">
        <v>41982.688611111109</v>
      </c>
      <c r="T319" s="31">
        <v>42012.688611111109</v>
      </c>
    </row>
    <row r="320" spans="1:20" ht="32" x14ac:dyDescent="0.2">
      <c r="A320" s="19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19">
        <v>87.96</v>
      </c>
      <c r="Q320" s="30" t="s">
        <v>8315</v>
      </c>
      <c r="R320" s="19" t="s">
        <v>8316</v>
      </c>
      <c r="S320" s="31">
        <v>41976.331979166673</v>
      </c>
      <c r="T320" s="31">
        <v>42004.291666666672</v>
      </c>
    </row>
    <row r="321" spans="1:20" ht="48" x14ac:dyDescent="0.2">
      <c r="A321" s="19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19">
        <v>136.78</v>
      </c>
      <c r="Q321" s="30" t="s">
        <v>8315</v>
      </c>
      <c r="R321" s="19" t="s">
        <v>8316</v>
      </c>
      <c r="S321" s="31">
        <v>41926.942685185182</v>
      </c>
      <c r="T321" s="31">
        <v>41956.984351851846</v>
      </c>
    </row>
    <row r="322" spans="1:20" ht="48" x14ac:dyDescent="0.2">
      <c r="A322" s="19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19">
        <v>99.34</v>
      </c>
      <c r="Q322" s="30" t="s">
        <v>8315</v>
      </c>
      <c r="R322" s="19" t="s">
        <v>8316</v>
      </c>
      <c r="S322" s="31">
        <v>42561.783877314811</v>
      </c>
      <c r="T322" s="31">
        <v>42593.165972222225</v>
      </c>
    </row>
    <row r="323" spans="1:20" ht="32" x14ac:dyDescent="0.2">
      <c r="A323" s="19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19">
        <v>20</v>
      </c>
      <c r="Q323" s="30" t="s">
        <v>8315</v>
      </c>
      <c r="R323" s="19" t="s">
        <v>8316</v>
      </c>
      <c r="S323" s="31">
        <v>42649.54923611111</v>
      </c>
      <c r="T323" s="31">
        <v>42709.590902777782</v>
      </c>
    </row>
    <row r="324" spans="1:20" ht="32" x14ac:dyDescent="0.2">
      <c r="A324" s="19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19">
        <v>28.89</v>
      </c>
      <c r="Q324" s="30" t="s">
        <v>8315</v>
      </c>
      <c r="R324" s="19" t="s">
        <v>8316</v>
      </c>
      <c r="S324" s="31">
        <v>42093.786840277782</v>
      </c>
      <c r="T324" s="31">
        <v>42120.26944444445</v>
      </c>
    </row>
    <row r="325" spans="1:20" ht="32" x14ac:dyDescent="0.2">
      <c r="A325" s="19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19">
        <v>37.96</v>
      </c>
      <c r="Q325" s="30" t="s">
        <v>8315</v>
      </c>
      <c r="R325" s="19" t="s">
        <v>8316</v>
      </c>
      <c r="S325" s="31">
        <v>42026.176180555558</v>
      </c>
      <c r="T325" s="31">
        <v>42064.207638888889</v>
      </c>
    </row>
    <row r="326" spans="1:20" ht="32" x14ac:dyDescent="0.2">
      <c r="A326" s="19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19">
        <v>58.57</v>
      </c>
      <c r="Q326" s="30" t="s">
        <v>8315</v>
      </c>
      <c r="R326" s="19" t="s">
        <v>8316</v>
      </c>
      <c r="S326" s="31">
        <v>42451.095856481479</v>
      </c>
      <c r="T326" s="31">
        <v>42465.095856481479</v>
      </c>
    </row>
    <row r="327" spans="1:20" ht="32" x14ac:dyDescent="0.2">
      <c r="A327" s="19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19">
        <v>135.63</v>
      </c>
      <c r="Q327" s="30" t="s">
        <v>8315</v>
      </c>
      <c r="R327" s="19" t="s">
        <v>8316</v>
      </c>
      <c r="S327" s="31">
        <v>42418.425983796296</v>
      </c>
      <c r="T327" s="31">
        <v>42478.384317129632</v>
      </c>
    </row>
    <row r="328" spans="1:20" ht="32" x14ac:dyDescent="0.2">
      <c r="A328" s="19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19">
        <v>176.09</v>
      </c>
      <c r="Q328" s="30" t="s">
        <v>8315</v>
      </c>
      <c r="R328" s="19" t="s">
        <v>8316</v>
      </c>
      <c r="S328" s="31">
        <v>41964.716319444444</v>
      </c>
      <c r="T328" s="31">
        <v>41994.716319444444</v>
      </c>
    </row>
    <row r="329" spans="1:20" ht="32" x14ac:dyDescent="0.2">
      <c r="A329" s="19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19">
        <v>151.97999999999999</v>
      </c>
      <c r="Q329" s="30" t="s">
        <v>8315</v>
      </c>
      <c r="R329" s="19" t="s">
        <v>8316</v>
      </c>
      <c r="S329" s="31">
        <v>42576.697569444441</v>
      </c>
      <c r="T329" s="31">
        <v>42636.697569444441</v>
      </c>
    </row>
    <row r="330" spans="1:20" ht="32" x14ac:dyDescent="0.2">
      <c r="A330" s="19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19">
        <v>82.26</v>
      </c>
      <c r="Q330" s="30" t="s">
        <v>8315</v>
      </c>
      <c r="R330" s="19" t="s">
        <v>8316</v>
      </c>
      <c r="S330" s="31">
        <v>42125.647534722222</v>
      </c>
      <c r="T330" s="31">
        <v>42150.647534722222</v>
      </c>
    </row>
    <row r="331" spans="1:20" ht="32" x14ac:dyDescent="0.2">
      <c r="A331" s="19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19">
        <v>68.06</v>
      </c>
      <c r="Q331" s="30" t="s">
        <v>8315</v>
      </c>
      <c r="R331" s="19" t="s">
        <v>8316</v>
      </c>
      <c r="S331" s="31">
        <v>42003.948425925926</v>
      </c>
      <c r="T331" s="31">
        <v>42028.207638888889</v>
      </c>
    </row>
    <row r="332" spans="1:20" ht="32" x14ac:dyDescent="0.2">
      <c r="A332" s="19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19">
        <v>72.709999999999994</v>
      </c>
      <c r="Q332" s="30" t="s">
        <v>8315</v>
      </c>
      <c r="R332" s="19" t="s">
        <v>8316</v>
      </c>
      <c r="S332" s="31">
        <v>41988.829942129625</v>
      </c>
      <c r="T332" s="31">
        <v>42046.207638888889</v>
      </c>
    </row>
    <row r="333" spans="1:20" ht="32" x14ac:dyDescent="0.2">
      <c r="A333" s="19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19">
        <v>77.19</v>
      </c>
      <c r="Q333" s="30" t="s">
        <v>8315</v>
      </c>
      <c r="R333" s="19" t="s">
        <v>8316</v>
      </c>
      <c r="S333" s="31">
        <v>41974.898599537039</v>
      </c>
      <c r="T333" s="31">
        <v>42009.851388888885</v>
      </c>
    </row>
    <row r="334" spans="1:20" ht="48" x14ac:dyDescent="0.2">
      <c r="A334" s="19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19">
        <v>55.97</v>
      </c>
      <c r="Q334" s="30" t="s">
        <v>8315</v>
      </c>
      <c r="R334" s="19" t="s">
        <v>8316</v>
      </c>
      <c r="S334" s="31">
        <v>42592.066921296297</v>
      </c>
      <c r="T334" s="31">
        <v>42617.066921296297</v>
      </c>
    </row>
    <row r="335" spans="1:20" ht="32" x14ac:dyDescent="0.2">
      <c r="A335" s="19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19">
        <v>49.69</v>
      </c>
      <c r="Q335" s="30" t="s">
        <v>8315</v>
      </c>
      <c r="R335" s="19" t="s">
        <v>8316</v>
      </c>
      <c r="S335" s="31">
        <v>42050.008368055554</v>
      </c>
      <c r="T335" s="31">
        <v>42076.290972222225</v>
      </c>
    </row>
    <row r="336" spans="1:20" ht="32" x14ac:dyDescent="0.2">
      <c r="A336" s="19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19">
        <v>77.73</v>
      </c>
      <c r="Q336" s="30" t="s">
        <v>8315</v>
      </c>
      <c r="R336" s="19" t="s">
        <v>8316</v>
      </c>
      <c r="S336" s="31">
        <v>42417.585532407407</v>
      </c>
      <c r="T336" s="31">
        <v>42432.249305555553</v>
      </c>
    </row>
    <row r="337" spans="1:20" ht="32" x14ac:dyDescent="0.2">
      <c r="A337" s="19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19">
        <v>40.78</v>
      </c>
      <c r="Q337" s="30" t="s">
        <v>8315</v>
      </c>
      <c r="R337" s="19" t="s">
        <v>8316</v>
      </c>
      <c r="S337" s="31">
        <v>41866.79886574074</v>
      </c>
      <c r="T337" s="31">
        <v>41885.207638888889</v>
      </c>
    </row>
    <row r="338" spans="1:20" ht="32" x14ac:dyDescent="0.2">
      <c r="A338" s="19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19">
        <v>59.41</v>
      </c>
      <c r="Q338" s="30" t="s">
        <v>8315</v>
      </c>
      <c r="R338" s="19" t="s">
        <v>8316</v>
      </c>
      <c r="S338" s="31">
        <v>42220.79487268519</v>
      </c>
      <c r="T338" s="31">
        <v>42246</v>
      </c>
    </row>
    <row r="339" spans="1:20" ht="32" x14ac:dyDescent="0.2">
      <c r="A339" s="19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19">
        <v>3.25</v>
      </c>
      <c r="Q339" s="30" t="s">
        <v>8315</v>
      </c>
      <c r="R339" s="19" t="s">
        <v>8316</v>
      </c>
      <c r="S339" s="31">
        <v>42628.849120370374</v>
      </c>
      <c r="T339" s="31">
        <v>42656.849120370374</v>
      </c>
    </row>
    <row r="340" spans="1:20" ht="48" x14ac:dyDescent="0.2">
      <c r="A340" s="19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19">
        <v>81.67</v>
      </c>
      <c r="Q340" s="30" t="s">
        <v>8315</v>
      </c>
      <c r="R340" s="19" t="s">
        <v>8316</v>
      </c>
      <c r="S340" s="31">
        <v>42447.894432870366</v>
      </c>
      <c r="T340" s="31">
        <v>42507.894432870366</v>
      </c>
    </row>
    <row r="341" spans="1:20" ht="32" x14ac:dyDescent="0.2">
      <c r="A341" s="19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19">
        <v>44.91</v>
      </c>
      <c r="Q341" s="30" t="s">
        <v>8315</v>
      </c>
      <c r="R341" s="19" t="s">
        <v>8316</v>
      </c>
      <c r="S341" s="31">
        <v>42283.864351851851</v>
      </c>
      <c r="T341" s="31">
        <v>42313.906018518523</v>
      </c>
    </row>
    <row r="342" spans="1:20" ht="48" x14ac:dyDescent="0.2">
      <c r="A342" s="19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19">
        <v>49.06</v>
      </c>
      <c r="Q342" s="30" t="s">
        <v>8315</v>
      </c>
      <c r="R342" s="19" t="s">
        <v>8316</v>
      </c>
      <c r="S342" s="31">
        <v>42483.015694444446</v>
      </c>
      <c r="T342" s="31">
        <v>42489.290972222225</v>
      </c>
    </row>
    <row r="343" spans="1:20" ht="32" x14ac:dyDescent="0.2">
      <c r="A343" s="19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19">
        <v>62.5</v>
      </c>
      <c r="Q343" s="30" t="s">
        <v>8315</v>
      </c>
      <c r="R343" s="19" t="s">
        <v>8316</v>
      </c>
      <c r="S343" s="31">
        <v>41788.58997685185</v>
      </c>
      <c r="T343" s="31">
        <v>41818.58997685185</v>
      </c>
    </row>
    <row r="344" spans="1:20" ht="32" x14ac:dyDescent="0.2">
      <c r="A344" s="19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19">
        <v>35.49</v>
      </c>
      <c r="Q344" s="30" t="s">
        <v>8315</v>
      </c>
      <c r="R344" s="19" t="s">
        <v>8316</v>
      </c>
      <c r="S344" s="31">
        <v>42144.041851851856</v>
      </c>
      <c r="T344" s="31">
        <v>42174.041851851856</v>
      </c>
    </row>
    <row r="345" spans="1:20" ht="48" x14ac:dyDescent="0.2">
      <c r="A345" s="19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19">
        <v>66.47</v>
      </c>
      <c r="Q345" s="30" t="s">
        <v>8315</v>
      </c>
      <c r="R345" s="19" t="s">
        <v>8316</v>
      </c>
      <c r="S345" s="31">
        <v>42661.132245370376</v>
      </c>
      <c r="T345" s="31">
        <v>42693.916666666672</v>
      </c>
    </row>
    <row r="346" spans="1:20" ht="48" x14ac:dyDescent="0.2">
      <c r="A346" s="19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19">
        <v>56.07</v>
      </c>
      <c r="Q346" s="30" t="s">
        <v>8315</v>
      </c>
      <c r="R346" s="19" t="s">
        <v>8316</v>
      </c>
      <c r="S346" s="31">
        <v>42037.938206018516</v>
      </c>
      <c r="T346" s="31">
        <v>42068.166666666672</v>
      </c>
    </row>
    <row r="347" spans="1:20" ht="32" x14ac:dyDescent="0.2">
      <c r="A347" s="19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19">
        <v>47.03</v>
      </c>
      <c r="Q347" s="30" t="s">
        <v>8315</v>
      </c>
      <c r="R347" s="19" t="s">
        <v>8316</v>
      </c>
      <c r="S347" s="31">
        <v>42619.935694444444</v>
      </c>
      <c r="T347" s="31">
        <v>42643.875</v>
      </c>
    </row>
    <row r="348" spans="1:20" ht="32" x14ac:dyDescent="0.2">
      <c r="A348" s="19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19">
        <v>47.67</v>
      </c>
      <c r="Q348" s="30" t="s">
        <v>8315</v>
      </c>
      <c r="R348" s="19" t="s">
        <v>8316</v>
      </c>
      <c r="S348" s="31">
        <v>41877.221886574072</v>
      </c>
      <c r="T348" s="31">
        <v>41910.140972222223</v>
      </c>
    </row>
    <row r="349" spans="1:20" ht="32" x14ac:dyDescent="0.2">
      <c r="A349" s="19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19">
        <v>88.24</v>
      </c>
      <c r="Q349" s="30" t="s">
        <v>8315</v>
      </c>
      <c r="R349" s="19" t="s">
        <v>8316</v>
      </c>
      <c r="S349" s="31">
        <v>41828.736921296295</v>
      </c>
      <c r="T349" s="31">
        <v>41846.291666666664</v>
      </c>
    </row>
    <row r="350" spans="1:20" ht="64" x14ac:dyDescent="0.2">
      <c r="A350" s="19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19">
        <v>80.72</v>
      </c>
      <c r="Q350" s="30" t="s">
        <v>8315</v>
      </c>
      <c r="R350" s="19" t="s">
        <v>8316</v>
      </c>
      <c r="S350" s="31">
        <v>42545.774189814809</v>
      </c>
      <c r="T350" s="31">
        <v>42605.774189814809</v>
      </c>
    </row>
    <row r="351" spans="1:20" ht="48" x14ac:dyDescent="0.2">
      <c r="A351" s="19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19">
        <v>68.97</v>
      </c>
      <c r="Q351" s="30" t="s">
        <v>8315</v>
      </c>
      <c r="R351" s="19" t="s">
        <v>8316</v>
      </c>
      <c r="S351" s="31">
        <v>42460.741747685184</v>
      </c>
      <c r="T351" s="31">
        <v>42511.165972222225</v>
      </c>
    </row>
    <row r="352" spans="1:20" ht="32" x14ac:dyDescent="0.2">
      <c r="A352" s="19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19">
        <v>550.04</v>
      </c>
      <c r="Q352" s="30" t="s">
        <v>8315</v>
      </c>
      <c r="R352" s="19" t="s">
        <v>8316</v>
      </c>
      <c r="S352" s="31">
        <v>41887.292187500003</v>
      </c>
      <c r="T352" s="31">
        <v>41917.292187500003</v>
      </c>
    </row>
    <row r="353" spans="1:20" ht="32" x14ac:dyDescent="0.2">
      <c r="A353" s="19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19">
        <v>57.78</v>
      </c>
      <c r="Q353" s="30" t="s">
        <v>8315</v>
      </c>
      <c r="R353" s="19" t="s">
        <v>8316</v>
      </c>
      <c r="S353" s="31">
        <v>41828.646319444444</v>
      </c>
      <c r="T353" s="31">
        <v>41861.665972222225</v>
      </c>
    </row>
    <row r="354" spans="1:20" ht="48" x14ac:dyDescent="0.2">
      <c r="A354" s="19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19">
        <v>73.58</v>
      </c>
      <c r="Q354" s="30" t="s">
        <v>8315</v>
      </c>
      <c r="R354" s="19" t="s">
        <v>8316</v>
      </c>
      <c r="S354" s="31">
        <v>42173.803217592591</v>
      </c>
      <c r="T354" s="31">
        <v>42203.290972222225</v>
      </c>
    </row>
    <row r="355" spans="1:20" ht="32" x14ac:dyDescent="0.2">
      <c r="A355" s="19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19">
        <v>75.5</v>
      </c>
      <c r="Q355" s="30" t="s">
        <v>8315</v>
      </c>
      <c r="R355" s="19" t="s">
        <v>8316</v>
      </c>
      <c r="S355" s="31">
        <v>41775.858564814815</v>
      </c>
      <c r="T355" s="31">
        <v>41822.165972222225</v>
      </c>
    </row>
    <row r="356" spans="1:20" ht="32" x14ac:dyDescent="0.2">
      <c r="A356" s="19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19">
        <v>235.46</v>
      </c>
      <c r="Q356" s="30" t="s">
        <v>8315</v>
      </c>
      <c r="R356" s="19" t="s">
        <v>8316</v>
      </c>
      <c r="S356" s="31">
        <v>42055.277199074073</v>
      </c>
      <c r="T356" s="31">
        <v>42082.610416666663</v>
      </c>
    </row>
    <row r="357" spans="1:20" ht="32" x14ac:dyDescent="0.2">
      <c r="A357" s="19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19">
        <v>92.5</v>
      </c>
      <c r="Q357" s="30" t="s">
        <v>8315</v>
      </c>
      <c r="R357" s="19" t="s">
        <v>8316</v>
      </c>
      <c r="S357" s="31">
        <v>42447.896666666667</v>
      </c>
      <c r="T357" s="31">
        <v>42470.166666666672</v>
      </c>
    </row>
    <row r="358" spans="1:20" ht="48" x14ac:dyDescent="0.2">
      <c r="A358" s="19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19">
        <v>46.05</v>
      </c>
      <c r="Q358" s="30" t="s">
        <v>8315</v>
      </c>
      <c r="R358" s="19" t="s">
        <v>8316</v>
      </c>
      <c r="S358" s="31">
        <v>42523.248715277776</v>
      </c>
      <c r="T358" s="31">
        <v>42537.248715277776</v>
      </c>
    </row>
    <row r="359" spans="1:20" ht="32" x14ac:dyDescent="0.2">
      <c r="A359" s="19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19">
        <v>31.58</v>
      </c>
      <c r="Q359" s="30" t="s">
        <v>8315</v>
      </c>
      <c r="R359" s="19" t="s">
        <v>8316</v>
      </c>
      <c r="S359" s="31">
        <v>41822.90488425926</v>
      </c>
      <c r="T359" s="31">
        <v>41844.291666666664</v>
      </c>
    </row>
    <row r="360" spans="1:20" ht="48" x14ac:dyDescent="0.2">
      <c r="A360" s="19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19">
        <v>36.96</v>
      </c>
      <c r="Q360" s="30" t="s">
        <v>8315</v>
      </c>
      <c r="R360" s="19" t="s">
        <v>8316</v>
      </c>
      <c r="S360" s="31">
        <v>42185.556157407409</v>
      </c>
      <c r="T360" s="31">
        <v>42208.772916666669</v>
      </c>
    </row>
    <row r="361" spans="1:20" ht="48" x14ac:dyDescent="0.2">
      <c r="A361" s="19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19">
        <v>88.25</v>
      </c>
      <c r="Q361" s="30" t="s">
        <v>8315</v>
      </c>
      <c r="R361" s="19" t="s">
        <v>8316</v>
      </c>
      <c r="S361" s="31">
        <v>41820.62809027778</v>
      </c>
      <c r="T361" s="31">
        <v>41841.165972222225</v>
      </c>
    </row>
    <row r="362" spans="1:20" ht="48" x14ac:dyDescent="0.2">
      <c r="A362" s="19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19">
        <v>64.38</v>
      </c>
      <c r="Q362" s="30" t="s">
        <v>8315</v>
      </c>
      <c r="R362" s="19" t="s">
        <v>8316</v>
      </c>
      <c r="S362" s="31">
        <v>41876.815787037034</v>
      </c>
      <c r="T362" s="31">
        <v>41894.815787037034</v>
      </c>
    </row>
    <row r="363" spans="1:20" ht="32" x14ac:dyDescent="0.2">
      <c r="A363" s="19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19">
        <v>62.05</v>
      </c>
      <c r="Q363" s="30" t="s">
        <v>8315</v>
      </c>
      <c r="R363" s="19" t="s">
        <v>8316</v>
      </c>
      <c r="S363" s="31">
        <v>41802.574282407404</v>
      </c>
      <c r="T363" s="31">
        <v>41823.165972222225</v>
      </c>
    </row>
    <row r="364" spans="1:20" ht="32" x14ac:dyDescent="0.2">
      <c r="A364" s="19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19">
        <v>73.400000000000006</v>
      </c>
      <c r="Q364" s="30" t="s">
        <v>8315</v>
      </c>
      <c r="R364" s="19" t="s">
        <v>8316</v>
      </c>
      <c r="S364" s="31">
        <v>41786.761354166665</v>
      </c>
      <c r="T364" s="31">
        <v>41821.207638888889</v>
      </c>
    </row>
    <row r="365" spans="1:20" ht="32" x14ac:dyDescent="0.2">
      <c r="A365" s="19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19">
        <v>99.5</v>
      </c>
      <c r="Q365" s="30" t="s">
        <v>8315</v>
      </c>
      <c r="R365" s="19" t="s">
        <v>8316</v>
      </c>
      <c r="S365" s="31">
        <v>42627.454097222217</v>
      </c>
      <c r="T365" s="31">
        <v>42648.454097222217</v>
      </c>
    </row>
    <row r="366" spans="1:20" ht="48" x14ac:dyDescent="0.2">
      <c r="A366" s="19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19">
        <v>62.17</v>
      </c>
      <c r="Q366" s="30" t="s">
        <v>8315</v>
      </c>
      <c r="R366" s="19" t="s">
        <v>8316</v>
      </c>
      <c r="S366" s="31">
        <v>42374.651504629626</v>
      </c>
      <c r="T366" s="31">
        <v>42384.651504629626</v>
      </c>
    </row>
    <row r="367" spans="1:20" ht="32" x14ac:dyDescent="0.2">
      <c r="A367" s="19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19">
        <v>62.33</v>
      </c>
      <c r="Q367" s="30" t="s">
        <v>8315</v>
      </c>
      <c r="R367" s="19" t="s">
        <v>8316</v>
      </c>
      <c r="S367" s="31">
        <v>41772.685393518521</v>
      </c>
      <c r="T367" s="31">
        <v>41806.290972222225</v>
      </c>
    </row>
    <row r="368" spans="1:20" ht="32" x14ac:dyDescent="0.2">
      <c r="A368" s="19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19">
        <v>58.79</v>
      </c>
      <c r="Q368" s="30" t="s">
        <v>8315</v>
      </c>
      <c r="R368" s="19" t="s">
        <v>8316</v>
      </c>
      <c r="S368" s="31">
        <v>42633.116851851853</v>
      </c>
      <c r="T368" s="31">
        <v>42663.116851851853</v>
      </c>
    </row>
    <row r="369" spans="1:20" ht="32" x14ac:dyDescent="0.2">
      <c r="A369" s="19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19">
        <v>45.35</v>
      </c>
      <c r="Q369" s="30" t="s">
        <v>8315</v>
      </c>
      <c r="R369" s="19" t="s">
        <v>8316</v>
      </c>
      <c r="S369" s="31">
        <v>42219.180393518516</v>
      </c>
      <c r="T369" s="31">
        <v>42249.180393518516</v>
      </c>
    </row>
    <row r="370" spans="1:20" ht="32" x14ac:dyDescent="0.2">
      <c r="A370" s="19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19">
        <v>41.94</v>
      </c>
      <c r="Q370" s="30" t="s">
        <v>8315</v>
      </c>
      <c r="R370" s="19" t="s">
        <v>8316</v>
      </c>
      <c r="S370" s="31">
        <v>41753.593275462961</v>
      </c>
      <c r="T370" s="31">
        <v>41778.875</v>
      </c>
    </row>
    <row r="371" spans="1:20" ht="32" x14ac:dyDescent="0.2">
      <c r="A371" s="19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19">
        <v>59.17</v>
      </c>
      <c r="Q371" s="30" t="s">
        <v>8315</v>
      </c>
      <c r="R371" s="19" t="s">
        <v>8316</v>
      </c>
      <c r="S371" s="31">
        <v>42230.662731481483</v>
      </c>
      <c r="T371" s="31">
        <v>42245.165972222225</v>
      </c>
    </row>
    <row r="372" spans="1:20" ht="48" x14ac:dyDescent="0.2">
      <c r="A372" s="19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19">
        <v>200.49</v>
      </c>
      <c r="Q372" s="30" t="s">
        <v>8315</v>
      </c>
      <c r="R372" s="19" t="s">
        <v>8316</v>
      </c>
      <c r="S372" s="31">
        <v>41787.218229166669</v>
      </c>
      <c r="T372" s="31">
        <v>41817.218229166669</v>
      </c>
    </row>
    <row r="373" spans="1:20" ht="48" x14ac:dyDescent="0.2">
      <c r="A373" s="19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19">
        <v>57.26</v>
      </c>
      <c r="Q373" s="30" t="s">
        <v>8315</v>
      </c>
      <c r="R373" s="19" t="s">
        <v>8316</v>
      </c>
      <c r="S373" s="31">
        <v>42147.826840277776</v>
      </c>
      <c r="T373" s="31">
        <v>42176.934027777781</v>
      </c>
    </row>
    <row r="374" spans="1:20" ht="32" x14ac:dyDescent="0.2">
      <c r="A374" s="19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19">
        <v>58.06</v>
      </c>
      <c r="Q374" s="30" t="s">
        <v>8315</v>
      </c>
      <c r="R374" s="19" t="s">
        <v>8316</v>
      </c>
      <c r="S374" s="31">
        <v>41940.598182870373</v>
      </c>
      <c r="T374" s="31">
        <v>41970.639849537038</v>
      </c>
    </row>
    <row r="375" spans="1:20" ht="32" x14ac:dyDescent="0.2">
      <c r="A375" s="19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19">
        <v>186.8</v>
      </c>
      <c r="Q375" s="30" t="s">
        <v>8315</v>
      </c>
      <c r="R375" s="19" t="s">
        <v>8316</v>
      </c>
      <c r="S375" s="31">
        <v>42020.700567129628</v>
      </c>
      <c r="T375" s="31">
        <v>42065.207638888889</v>
      </c>
    </row>
    <row r="376" spans="1:20" ht="32" x14ac:dyDescent="0.2">
      <c r="A376" s="19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19">
        <v>74.12</v>
      </c>
      <c r="Q376" s="30" t="s">
        <v>8315</v>
      </c>
      <c r="R376" s="19" t="s">
        <v>8316</v>
      </c>
      <c r="S376" s="31">
        <v>41891.96503472222</v>
      </c>
      <c r="T376" s="31">
        <v>41901</v>
      </c>
    </row>
    <row r="377" spans="1:20" ht="32" x14ac:dyDescent="0.2">
      <c r="A377" s="19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19">
        <v>62.67</v>
      </c>
      <c r="Q377" s="30" t="s">
        <v>8315</v>
      </c>
      <c r="R377" s="19" t="s">
        <v>8316</v>
      </c>
      <c r="S377" s="31">
        <v>42490.133877314816</v>
      </c>
      <c r="T377" s="31">
        <v>42527.083333333328</v>
      </c>
    </row>
    <row r="378" spans="1:20" ht="48" x14ac:dyDescent="0.2">
      <c r="A378" s="19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19">
        <v>121.36</v>
      </c>
      <c r="Q378" s="30" t="s">
        <v>8315</v>
      </c>
      <c r="R378" s="19" t="s">
        <v>8316</v>
      </c>
      <c r="S378" s="31">
        <v>41995.870486111111</v>
      </c>
      <c r="T378" s="31">
        <v>42015.870486111111</v>
      </c>
    </row>
    <row r="379" spans="1:20" ht="32" x14ac:dyDescent="0.2">
      <c r="A379" s="19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19">
        <v>40.630000000000003</v>
      </c>
      <c r="Q379" s="30" t="s">
        <v>8315</v>
      </c>
      <c r="R379" s="19" t="s">
        <v>8316</v>
      </c>
      <c r="S379" s="31">
        <v>42401.806562500002</v>
      </c>
      <c r="T379" s="31">
        <v>42431.806562500002</v>
      </c>
    </row>
    <row r="380" spans="1:20" ht="48" x14ac:dyDescent="0.2">
      <c r="A380" s="19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19">
        <v>63</v>
      </c>
      <c r="Q380" s="30" t="s">
        <v>8315</v>
      </c>
      <c r="R380" s="19" t="s">
        <v>8316</v>
      </c>
      <c r="S380" s="31">
        <v>41897.602037037039</v>
      </c>
      <c r="T380" s="31">
        <v>41927.602037037039</v>
      </c>
    </row>
    <row r="381" spans="1:20" ht="16" x14ac:dyDescent="0.2">
      <c r="A381" s="19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19">
        <v>33.67</v>
      </c>
      <c r="Q381" s="30" t="s">
        <v>8315</v>
      </c>
      <c r="R381" s="19" t="s">
        <v>8316</v>
      </c>
      <c r="S381" s="31">
        <v>41882.585648148146</v>
      </c>
      <c r="T381" s="31">
        <v>41912.666666666664</v>
      </c>
    </row>
    <row r="382" spans="1:20" ht="32" x14ac:dyDescent="0.2">
      <c r="A382" s="19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19">
        <v>43.2</v>
      </c>
      <c r="Q382" s="30" t="s">
        <v>8315</v>
      </c>
      <c r="R382" s="19" t="s">
        <v>8316</v>
      </c>
      <c r="S382" s="31">
        <v>42556.504490740743</v>
      </c>
      <c r="T382" s="31">
        <v>42595.290972222225</v>
      </c>
    </row>
    <row r="383" spans="1:20" ht="32" x14ac:dyDescent="0.2">
      <c r="A383" s="19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19">
        <v>83.57</v>
      </c>
      <c r="Q383" s="30" t="s">
        <v>8315</v>
      </c>
      <c r="R383" s="19" t="s">
        <v>8316</v>
      </c>
      <c r="S383" s="31">
        <v>41792.542986111112</v>
      </c>
      <c r="T383" s="31">
        <v>41813.75</v>
      </c>
    </row>
    <row r="384" spans="1:20" ht="32" x14ac:dyDescent="0.2">
      <c r="A384" s="19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19">
        <v>140</v>
      </c>
      <c r="Q384" s="30" t="s">
        <v>8315</v>
      </c>
      <c r="R384" s="19" t="s">
        <v>8316</v>
      </c>
      <c r="S384" s="31">
        <v>41879.913761574076</v>
      </c>
      <c r="T384" s="31">
        <v>41894.913761574076</v>
      </c>
    </row>
    <row r="385" spans="1:20" ht="32" x14ac:dyDescent="0.2">
      <c r="A385" s="19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19">
        <v>80.87</v>
      </c>
      <c r="Q385" s="30" t="s">
        <v>8315</v>
      </c>
      <c r="R385" s="19" t="s">
        <v>8316</v>
      </c>
      <c r="S385" s="31">
        <v>42552.048356481479</v>
      </c>
      <c r="T385" s="31">
        <v>42573.226388888885</v>
      </c>
    </row>
    <row r="386" spans="1:20" ht="48" x14ac:dyDescent="0.2">
      <c r="A386" s="19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19">
        <v>53.85</v>
      </c>
      <c r="Q386" s="30" t="s">
        <v>8315</v>
      </c>
      <c r="R386" s="19" t="s">
        <v>8316</v>
      </c>
      <c r="S386" s="31">
        <v>41810.142199074071</v>
      </c>
      <c r="T386" s="31">
        <v>41824.142199074071</v>
      </c>
    </row>
    <row r="387" spans="1:20" ht="32" x14ac:dyDescent="0.2">
      <c r="A387" s="19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19">
        <v>67.959999999999994</v>
      </c>
      <c r="Q387" s="30" t="s">
        <v>8315</v>
      </c>
      <c r="R387" s="19" t="s">
        <v>8316</v>
      </c>
      <c r="S387" s="31">
        <v>42072.576249999998</v>
      </c>
      <c r="T387" s="31">
        <v>42097.576249999998</v>
      </c>
    </row>
    <row r="388" spans="1:20" ht="32" x14ac:dyDescent="0.2">
      <c r="A388" s="19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19">
        <v>27.14</v>
      </c>
      <c r="Q388" s="30" t="s">
        <v>8315</v>
      </c>
      <c r="R388" s="19" t="s">
        <v>8316</v>
      </c>
      <c r="S388" s="31">
        <v>41779.724224537036</v>
      </c>
      <c r="T388" s="31">
        <v>41805.666666666664</v>
      </c>
    </row>
    <row r="389" spans="1:20" ht="32" x14ac:dyDescent="0.2">
      <c r="A389" s="19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19">
        <v>110.87</v>
      </c>
      <c r="Q389" s="30" t="s">
        <v>8315</v>
      </c>
      <c r="R389" s="19" t="s">
        <v>8316</v>
      </c>
      <c r="S389" s="31">
        <v>42134.172071759262</v>
      </c>
      <c r="T389" s="31">
        <v>42155.290972222225</v>
      </c>
    </row>
    <row r="390" spans="1:20" ht="32" x14ac:dyDescent="0.2">
      <c r="A390" s="19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19">
        <v>106.84</v>
      </c>
      <c r="Q390" s="30" t="s">
        <v>8315</v>
      </c>
      <c r="R390" s="19" t="s">
        <v>8316</v>
      </c>
      <c r="S390" s="31">
        <v>42505.738032407404</v>
      </c>
      <c r="T390" s="31">
        <v>42525.738032407404</v>
      </c>
    </row>
    <row r="391" spans="1:20" ht="48" x14ac:dyDescent="0.2">
      <c r="A391" s="19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19">
        <v>105.52</v>
      </c>
      <c r="Q391" s="30" t="s">
        <v>8315</v>
      </c>
      <c r="R391" s="19" t="s">
        <v>8316</v>
      </c>
      <c r="S391" s="31">
        <v>42118.556331018524</v>
      </c>
      <c r="T391" s="31">
        <v>42150.165972222225</v>
      </c>
    </row>
    <row r="392" spans="1:20" ht="32" x14ac:dyDescent="0.2">
      <c r="A392" s="19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19">
        <v>51.92</v>
      </c>
      <c r="Q392" s="30" t="s">
        <v>8315</v>
      </c>
      <c r="R392" s="19" t="s">
        <v>8316</v>
      </c>
      <c r="S392" s="31">
        <v>42360.887835648144</v>
      </c>
      <c r="T392" s="31">
        <v>42390.887835648144</v>
      </c>
    </row>
    <row r="393" spans="1:20" ht="16" x14ac:dyDescent="0.2">
      <c r="A393" s="19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19">
        <v>86.23</v>
      </c>
      <c r="Q393" s="30" t="s">
        <v>8315</v>
      </c>
      <c r="R393" s="19" t="s">
        <v>8316</v>
      </c>
      <c r="S393" s="31">
        <v>42165.993125000001</v>
      </c>
      <c r="T393" s="31">
        <v>42187.993125000001</v>
      </c>
    </row>
    <row r="394" spans="1:20" ht="48" x14ac:dyDescent="0.2">
      <c r="A394" s="19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19">
        <v>114.55</v>
      </c>
      <c r="Q394" s="30" t="s">
        <v>8315</v>
      </c>
      <c r="R394" s="19" t="s">
        <v>8316</v>
      </c>
      <c r="S394" s="31">
        <v>41927.936157407406</v>
      </c>
      <c r="T394" s="31">
        <v>41948.977824074071</v>
      </c>
    </row>
    <row r="395" spans="1:20" ht="32" x14ac:dyDescent="0.2">
      <c r="A395" s="19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19">
        <v>62.59</v>
      </c>
      <c r="Q395" s="30" t="s">
        <v>8315</v>
      </c>
      <c r="R395" s="19" t="s">
        <v>8316</v>
      </c>
      <c r="S395" s="31">
        <v>42462.140868055561</v>
      </c>
      <c r="T395" s="31">
        <v>42489.875</v>
      </c>
    </row>
    <row r="396" spans="1:20" ht="32" x14ac:dyDescent="0.2">
      <c r="A396" s="19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19">
        <v>61.06</v>
      </c>
      <c r="Q396" s="30" t="s">
        <v>8315</v>
      </c>
      <c r="R396" s="19" t="s">
        <v>8316</v>
      </c>
      <c r="S396" s="31">
        <v>42632.348310185189</v>
      </c>
      <c r="T396" s="31">
        <v>42663.204861111109</v>
      </c>
    </row>
    <row r="397" spans="1:20" ht="48" x14ac:dyDescent="0.2">
      <c r="A397" s="19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19">
        <v>70.23</v>
      </c>
      <c r="Q397" s="30" t="s">
        <v>8315</v>
      </c>
      <c r="R397" s="19" t="s">
        <v>8316</v>
      </c>
      <c r="S397" s="31">
        <v>42054.849050925928</v>
      </c>
      <c r="T397" s="31">
        <v>42084.807384259257</v>
      </c>
    </row>
    <row r="398" spans="1:20" ht="48" x14ac:dyDescent="0.2">
      <c r="A398" s="19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19">
        <v>78.52</v>
      </c>
      <c r="Q398" s="30" t="s">
        <v>8315</v>
      </c>
      <c r="R398" s="19" t="s">
        <v>8316</v>
      </c>
      <c r="S398" s="31">
        <v>42497.275706018518</v>
      </c>
      <c r="T398" s="31">
        <v>42535.904861111107</v>
      </c>
    </row>
    <row r="399" spans="1:20" ht="32" x14ac:dyDescent="0.2">
      <c r="A399" s="19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19">
        <v>61.82</v>
      </c>
      <c r="Q399" s="30" t="s">
        <v>8315</v>
      </c>
      <c r="R399" s="19" t="s">
        <v>8316</v>
      </c>
      <c r="S399" s="31">
        <v>42058.904074074075</v>
      </c>
      <c r="T399" s="31">
        <v>42095.165972222225</v>
      </c>
    </row>
    <row r="400" spans="1:20" ht="48" x14ac:dyDescent="0.2">
      <c r="A400" s="19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19">
        <v>48.34</v>
      </c>
      <c r="Q400" s="30" t="s">
        <v>8315</v>
      </c>
      <c r="R400" s="19" t="s">
        <v>8316</v>
      </c>
      <c r="S400" s="31">
        <v>41807.690081018518</v>
      </c>
      <c r="T400" s="31">
        <v>41837.690081018518</v>
      </c>
    </row>
    <row r="401" spans="1:20" ht="48" x14ac:dyDescent="0.2">
      <c r="A401" s="19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19">
        <v>107.25</v>
      </c>
      <c r="Q401" s="30" t="s">
        <v>8315</v>
      </c>
      <c r="R401" s="19" t="s">
        <v>8316</v>
      </c>
      <c r="S401" s="31">
        <v>42284.69694444444</v>
      </c>
      <c r="T401" s="31">
        <v>42301.165972222225</v>
      </c>
    </row>
    <row r="402" spans="1:20" ht="32" x14ac:dyDescent="0.2">
      <c r="A402" s="19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19">
        <v>57</v>
      </c>
      <c r="Q402" s="30" t="s">
        <v>8315</v>
      </c>
      <c r="R402" s="19" t="s">
        <v>8316</v>
      </c>
      <c r="S402" s="31">
        <v>42045.84238425926</v>
      </c>
      <c r="T402" s="31">
        <v>42075.800717592589</v>
      </c>
    </row>
    <row r="403" spans="1:20" ht="32" x14ac:dyDescent="0.2">
      <c r="A403" s="19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19">
        <v>40.92</v>
      </c>
      <c r="Q403" s="30" t="s">
        <v>8315</v>
      </c>
      <c r="R403" s="19" t="s">
        <v>8316</v>
      </c>
      <c r="S403" s="31">
        <v>42184.209537037037</v>
      </c>
      <c r="T403" s="31">
        <v>42202.876388888893</v>
      </c>
    </row>
    <row r="404" spans="1:20" ht="48" x14ac:dyDescent="0.2">
      <c r="A404" s="19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19">
        <v>79.540000000000006</v>
      </c>
      <c r="Q404" s="30" t="s">
        <v>8315</v>
      </c>
      <c r="R404" s="19" t="s">
        <v>8316</v>
      </c>
      <c r="S404" s="31">
        <v>42341.180636574078</v>
      </c>
      <c r="T404" s="31">
        <v>42373.180636574078</v>
      </c>
    </row>
    <row r="405" spans="1:20" ht="32" x14ac:dyDescent="0.2">
      <c r="A405" s="19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19">
        <v>64.63</v>
      </c>
      <c r="Q405" s="30" t="s">
        <v>8315</v>
      </c>
      <c r="R405" s="19" t="s">
        <v>8316</v>
      </c>
      <c r="S405" s="31">
        <v>42170.910231481481</v>
      </c>
      <c r="T405" s="31">
        <v>42205.165972222225</v>
      </c>
    </row>
    <row r="406" spans="1:20" ht="48" x14ac:dyDescent="0.2">
      <c r="A406" s="19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19">
        <v>107.57</v>
      </c>
      <c r="Q406" s="30" t="s">
        <v>8315</v>
      </c>
      <c r="R406" s="19" t="s">
        <v>8316</v>
      </c>
      <c r="S406" s="31">
        <v>42151.069606481484</v>
      </c>
      <c r="T406" s="31">
        <v>42172.069606481484</v>
      </c>
    </row>
    <row r="407" spans="1:20" ht="48" x14ac:dyDescent="0.2">
      <c r="A407" s="19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19">
        <v>178.57</v>
      </c>
      <c r="Q407" s="30" t="s">
        <v>8315</v>
      </c>
      <c r="R407" s="19" t="s">
        <v>8316</v>
      </c>
      <c r="S407" s="31">
        <v>41944.527627314819</v>
      </c>
      <c r="T407" s="31">
        <v>42004.569293981483</v>
      </c>
    </row>
    <row r="408" spans="1:20" ht="32" x14ac:dyDescent="0.2">
      <c r="A408" s="19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19">
        <v>62.63</v>
      </c>
      <c r="Q408" s="30" t="s">
        <v>8315</v>
      </c>
      <c r="R408" s="19" t="s">
        <v>8316</v>
      </c>
      <c r="S408" s="31">
        <v>42593.865405092598</v>
      </c>
      <c r="T408" s="31">
        <v>42613.865405092598</v>
      </c>
    </row>
    <row r="409" spans="1:20" ht="32" x14ac:dyDescent="0.2">
      <c r="A409" s="19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19">
        <v>75</v>
      </c>
      <c r="Q409" s="30" t="s">
        <v>8315</v>
      </c>
      <c r="R409" s="19" t="s">
        <v>8316</v>
      </c>
      <c r="S409" s="31">
        <v>42503.740868055553</v>
      </c>
      <c r="T409" s="31">
        <v>42517.740868055553</v>
      </c>
    </row>
    <row r="410" spans="1:20" ht="48" x14ac:dyDescent="0.2">
      <c r="A410" s="19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19">
        <v>58.9</v>
      </c>
      <c r="Q410" s="30" t="s">
        <v>8315</v>
      </c>
      <c r="R410" s="19" t="s">
        <v>8316</v>
      </c>
      <c r="S410" s="31">
        <v>41927.848900462966</v>
      </c>
      <c r="T410" s="31">
        <v>41948.890567129631</v>
      </c>
    </row>
    <row r="411" spans="1:20" ht="48" x14ac:dyDescent="0.2">
      <c r="A411" s="19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19">
        <v>139.56</v>
      </c>
      <c r="Q411" s="30" t="s">
        <v>8315</v>
      </c>
      <c r="R411" s="19" t="s">
        <v>8316</v>
      </c>
      <c r="S411" s="31">
        <v>42375.114988425921</v>
      </c>
      <c r="T411" s="31">
        <v>42420.114988425921</v>
      </c>
    </row>
    <row r="412" spans="1:20" ht="32" x14ac:dyDescent="0.2">
      <c r="A412" s="19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19">
        <v>64.290000000000006</v>
      </c>
      <c r="Q412" s="30" t="s">
        <v>8315</v>
      </c>
      <c r="R412" s="19" t="s">
        <v>8316</v>
      </c>
      <c r="S412" s="31">
        <v>42553.926527777774</v>
      </c>
      <c r="T412" s="31">
        <v>42585.172916666663</v>
      </c>
    </row>
    <row r="413" spans="1:20" ht="48" x14ac:dyDescent="0.2">
      <c r="A413" s="19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19">
        <v>63.28</v>
      </c>
      <c r="Q413" s="30" t="s">
        <v>8315</v>
      </c>
      <c r="R413" s="19" t="s">
        <v>8316</v>
      </c>
      <c r="S413" s="31">
        <v>42155.142638888887</v>
      </c>
      <c r="T413" s="31">
        <v>42215.142638888887</v>
      </c>
    </row>
  </sheetData>
  <conditionalFormatting sqref="F1:F413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">
      <formula>NOT(ISERROR(SEARCH("fail",F1)))</formula>
    </cfRule>
    <cfRule type="containsText" dxfId="8" priority="5" operator="containsText" text="successful">
      <formula>NOT(ISERROR(SEARCH("successful",F1)))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B132-2966-124E-A16C-538969B0C668}">
  <dimension ref="A1:T251"/>
  <sheetViews>
    <sheetView workbookViewId="0">
      <selection activeCell="P1" sqref="P1:Q1048576"/>
    </sheetView>
  </sheetViews>
  <sheetFormatPr baseColWidth="10" defaultRowHeight="15" x14ac:dyDescent="0.2"/>
  <cols>
    <col min="2" max="2" width="32.33203125" customWidth="1"/>
    <col min="3" max="3" width="43" customWidth="1"/>
    <col min="15" max="15" width="20.83203125" customWidth="1"/>
    <col min="16" max="17" width="19.1640625" customWidth="1"/>
    <col min="18" max="18" width="16.5" customWidth="1"/>
    <col min="19" max="19" width="20" customWidth="1"/>
    <col min="20" max="20" width="22" customWidth="1"/>
  </cols>
  <sheetData>
    <row r="1" spans="1:20" ht="16" x14ac:dyDescent="0.2">
      <c r="A1" s="18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6" t="s">
        <v>8358</v>
      </c>
      <c r="R1" s="18" t="s">
        <v>8359</v>
      </c>
      <c r="S1" s="18" t="s">
        <v>8365</v>
      </c>
      <c r="T1" s="18" t="s">
        <v>8366</v>
      </c>
    </row>
    <row r="2" spans="1:20" ht="48" x14ac:dyDescent="0.2">
      <c r="A2" s="19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30" t="s">
        <v>8315</v>
      </c>
      <c r="R2" s="19" t="s">
        <v>8316</v>
      </c>
      <c r="S2" s="31">
        <v>42492.737847222219</v>
      </c>
      <c r="T2" s="31">
        <v>42534.166666666672</v>
      </c>
    </row>
    <row r="3" spans="1:20" ht="48" x14ac:dyDescent="0.2">
      <c r="A3" s="19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30" t="s">
        <v>8315</v>
      </c>
      <c r="R3" s="19" t="s">
        <v>8316</v>
      </c>
      <c r="S3" s="31">
        <v>42103.016585648147</v>
      </c>
      <c r="T3" s="31">
        <v>42163.016585648147</v>
      </c>
    </row>
    <row r="4" spans="1:20" ht="48" x14ac:dyDescent="0.2">
      <c r="A4" s="19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30" t="s">
        <v>8315</v>
      </c>
      <c r="R4" s="19" t="s">
        <v>8316</v>
      </c>
      <c r="S4" s="31">
        <v>42108.692060185189</v>
      </c>
      <c r="T4" s="31">
        <v>42153.692060185189</v>
      </c>
    </row>
    <row r="5" spans="1:20" ht="48" x14ac:dyDescent="0.2">
      <c r="A5" s="19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30" t="s">
        <v>8315</v>
      </c>
      <c r="R5" s="19" t="s">
        <v>8316</v>
      </c>
      <c r="S5" s="31">
        <v>42453.806307870371</v>
      </c>
      <c r="T5" s="31">
        <v>42513.806307870371</v>
      </c>
    </row>
    <row r="6" spans="1:20" ht="48" x14ac:dyDescent="0.2">
      <c r="A6" s="19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30" t="s">
        <v>8315</v>
      </c>
      <c r="R6" s="19" t="s">
        <v>8316</v>
      </c>
      <c r="S6" s="31">
        <v>42123.648831018523</v>
      </c>
      <c r="T6" s="31">
        <v>42153.648831018523</v>
      </c>
    </row>
    <row r="7" spans="1:20" ht="48" x14ac:dyDescent="0.2">
      <c r="A7" s="19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30" t="s">
        <v>8315</v>
      </c>
      <c r="R7" s="19" t="s">
        <v>8316</v>
      </c>
      <c r="S7" s="31">
        <v>41858.007071759261</v>
      </c>
      <c r="T7" s="31">
        <v>41888.007071759261</v>
      </c>
    </row>
    <row r="8" spans="1:20" ht="48" x14ac:dyDescent="0.2">
      <c r="A8" s="19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30" t="s">
        <v>8315</v>
      </c>
      <c r="R8" s="19" t="s">
        <v>8316</v>
      </c>
      <c r="S8" s="31">
        <v>41781.045173611114</v>
      </c>
      <c r="T8" s="31">
        <v>41811.045173611114</v>
      </c>
    </row>
    <row r="9" spans="1:20" ht="48" x14ac:dyDescent="0.2">
      <c r="A9" s="19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30" t="s">
        <v>8315</v>
      </c>
      <c r="R9" s="19" t="s">
        <v>8316</v>
      </c>
      <c r="S9" s="31">
        <v>42370.007766203707</v>
      </c>
      <c r="T9" s="31">
        <v>42398.981944444444</v>
      </c>
    </row>
    <row r="10" spans="1:20" ht="48" x14ac:dyDescent="0.2">
      <c r="A10" s="19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30" t="s">
        <v>8315</v>
      </c>
      <c r="R10" s="19" t="s">
        <v>8316</v>
      </c>
      <c r="S10" s="31">
        <v>42165.037581018521</v>
      </c>
      <c r="T10" s="31">
        <v>42224.898611111115</v>
      </c>
    </row>
    <row r="11" spans="1:20" ht="48" x14ac:dyDescent="0.2">
      <c r="A11" s="19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30" t="s">
        <v>8315</v>
      </c>
      <c r="R11" s="19" t="s">
        <v>8316</v>
      </c>
      <c r="S11" s="31">
        <v>42480.800648148142</v>
      </c>
      <c r="T11" s="31">
        <v>42540.800648148142</v>
      </c>
    </row>
    <row r="12" spans="1:20" ht="48" x14ac:dyDescent="0.2">
      <c r="A12" s="19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30" t="s">
        <v>8315</v>
      </c>
      <c r="R12" s="19" t="s">
        <v>8316</v>
      </c>
      <c r="S12" s="31">
        <v>41784.789687500001</v>
      </c>
      <c r="T12" s="31">
        <v>41814.789687500001</v>
      </c>
    </row>
    <row r="13" spans="1:20" ht="48" x14ac:dyDescent="0.2">
      <c r="A13" s="19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30" t="s">
        <v>8315</v>
      </c>
      <c r="R13" s="19" t="s">
        <v>8316</v>
      </c>
      <c r="S13" s="31">
        <v>41831.675034722226</v>
      </c>
      <c r="T13" s="31">
        <v>41891.675034722226</v>
      </c>
    </row>
    <row r="14" spans="1:20" ht="48" x14ac:dyDescent="0.2">
      <c r="A14" s="19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30" t="s">
        <v>8315</v>
      </c>
      <c r="R14" s="19" t="s">
        <v>8316</v>
      </c>
      <c r="S14" s="31">
        <v>41950.114108796297</v>
      </c>
      <c r="T14" s="31">
        <v>42010.114108796297</v>
      </c>
    </row>
    <row r="15" spans="1:20" ht="48" x14ac:dyDescent="0.2">
      <c r="A15" s="19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30" t="s">
        <v>8315</v>
      </c>
      <c r="R15" s="19" t="s">
        <v>8316</v>
      </c>
      <c r="S15" s="31">
        <v>42627.955104166671</v>
      </c>
      <c r="T15" s="31">
        <v>42657.916666666672</v>
      </c>
    </row>
    <row r="16" spans="1:20" ht="48" x14ac:dyDescent="0.2">
      <c r="A16" s="19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30" t="s">
        <v>8315</v>
      </c>
      <c r="R16" s="19" t="s">
        <v>8316</v>
      </c>
      <c r="S16" s="31">
        <v>42531.195277777777</v>
      </c>
      <c r="T16" s="31">
        <v>42555.166666666672</v>
      </c>
    </row>
    <row r="17" spans="1:20" ht="48" x14ac:dyDescent="0.2">
      <c r="A17" s="19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30" t="s">
        <v>8315</v>
      </c>
      <c r="R17" s="19" t="s">
        <v>8316</v>
      </c>
      <c r="S17" s="31">
        <v>42618.827013888891</v>
      </c>
      <c r="T17" s="31">
        <v>42648.827013888891</v>
      </c>
    </row>
    <row r="18" spans="1:20" ht="48" x14ac:dyDescent="0.2">
      <c r="A18" s="19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30" t="s">
        <v>8315</v>
      </c>
      <c r="R18" s="19" t="s">
        <v>8316</v>
      </c>
      <c r="S18" s="31">
        <v>42540.593530092592</v>
      </c>
      <c r="T18" s="31">
        <v>42570.593530092592</v>
      </c>
    </row>
    <row r="19" spans="1:20" ht="48" x14ac:dyDescent="0.2">
      <c r="A19" s="19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30" t="s">
        <v>8315</v>
      </c>
      <c r="R19" s="19" t="s">
        <v>8316</v>
      </c>
      <c r="S19" s="31">
        <v>41746.189409722225</v>
      </c>
      <c r="T19" s="31">
        <v>41776.189409722225</v>
      </c>
    </row>
    <row r="20" spans="1:20" ht="48" x14ac:dyDescent="0.2">
      <c r="A20" s="19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30" t="s">
        <v>8315</v>
      </c>
      <c r="R20" s="19" t="s">
        <v>8316</v>
      </c>
      <c r="S20" s="31">
        <v>41974.738576388889</v>
      </c>
      <c r="T20" s="31">
        <v>41994.738576388889</v>
      </c>
    </row>
    <row r="21" spans="1:20" ht="32" x14ac:dyDescent="0.2">
      <c r="A21" s="19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30" t="s">
        <v>8315</v>
      </c>
      <c r="R21" s="19" t="s">
        <v>8316</v>
      </c>
      <c r="S21" s="31">
        <v>42115.11618055556</v>
      </c>
      <c r="T21" s="31">
        <v>42175.11618055556</v>
      </c>
    </row>
    <row r="22" spans="1:20" ht="48" x14ac:dyDescent="0.2">
      <c r="A22" s="19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30" t="s">
        <v>8315</v>
      </c>
      <c r="R22" s="19" t="s">
        <v>8316</v>
      </c>
      <c r="S22" s="31">
        <v>42002.817488425921</v>
      </c>
      <c r="T22" s="31">
        <v>42032.817488425921</v>
      </c>
    </row>
    <row r="23" spans="1:20" ht="48" x14ac:dyDescent="0.2">
      <c r="A23" s="19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30" t="s">
        <v>8315</v>
      </c>
      <c r="R23" s="19" t="s">
        <v>8316</v>
      </c>
      <c r="S23" s="31">
        <v>42722.84474537037</v>
      </c>
      <c r="T23" s="31">
        <v>42752.84474537037</v>
      </c>
    </row>
    <row r="24" spans="1:20" ht="48" x14ac:dyDescent="0.2">
      <c r="A24" s="19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30" t="s">
        <v>8315</v>
      </c>
      <c r="R24" s="19" t="s">
        <v>8316</v>
      </c>
      <c r="S24" s="31">
        <v>42465.128391203703</v>
      </c>
      <c r="T24" s="31">
        <v>42495.128391203703</v>
      </c>
    </row>
    <row r="25" spans="1:20" ht="48" x14ac:dyDescent="0.2">
      <c r="A25" s="19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30" t="s">
        <v>8315</v>
      </c>
      <c r="R25" s="19" t="s">
        <v>8316</v>
      </c>
      <c r="S25" s="31">
        <v>42171.743969907402</v>
      </c>
      <c r="T25" s="31">
        <v>42201.743969907402</v>
      </c>
    </row>
    <row r="26" spans="1:20" ht="48" x14ac:dyDescent="0.2">
      <c r="A26" s="19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30" t="s">
        <v>8315</v>
      </c>
      <c r="R26" s="19" t="s">
        <v>8316</v>
      </c>
      <c r="S26" s="31">
        <v>42672.955138888887</v>
      </c>
      <c r="T26" s="31">
        <v>42704.708333333328</v>
      </c>
    </row>
    <row r="27" spans="1:20" ht="32" x14ac:dyDescent="0.2">
      <c r="A27" s="19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30" t="s">
        <v>8315</v>
      </c>
      <c r="R27" s="19" t="s">
        <v>8316</v>
      </c>
      <c r="S27" s="31">
        <v>42359.725243055553</v>
      </c>
      <c r="T27" s="31">
        <v>42389.725243055553</v>
      </c>
    </row>
    <row r="28" spans="1:20" ht="48" x14ac:dyDescent="0.2">
      <c r="A28" s="19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30" t="s">
        <v>8315</v>
      </c>
      <c r="R28" s="19" t="s">
        <v>8316</v>
      </c>
      <c r="S28" s="31">
        <v>42192.905694444446</v>
      </c>
      <c r="T28" s="31">
        <v>42236.711805555555</v>
      </c>
    </row>
    <row r="29" spans="1:20" ht="48" x14ac:dyDescent="0.2">
      <c r="A29" s="19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30" t="s">
        <v>8315</v>
      </c>
      <c r="R29" s="19" t="s">
        <v>8316</v>
      </c>
      <c r="S29" s="31">
        <v>41916.597638888888</v>
      </c>
      <c r="T29" s="31">
        <v>41976.639305555553</v>
      </c>
    </row>
    <row r="30" spans="1:20" ht="48" x14ac:dyDescent="0.2">
      <c r="A30" s="19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30" t="s">
        <v>8315</v>
      </c>
      <c r="R30" s="19" t="s">
        <v>8316</v>
      </c>
      <c r="S30" s="31">
        <v>42461.596273148149</v>
      </c>
      <c r="T30" s="31">
        <v>42491.596273148149</v>
      </c>
    </row>
    <row r="31" spans="1:20" ht="48" x14ac:dyDescent="0.2">
      <c r="A31" s="19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30" t="s">
        <v>8315</v>
      </c>
      <c r="R31" s="19" t="s">
        <v>8316</v>
      </c>
      <c r="S31" s="31">
        <v>42370.90320601852</v>
      </c>
      <c r="T31" s="31">
        <v>42406.207638888889</v>
      </c>
    </row>
    <row r="32" spans="1:20" ht="32" x14ac:dyDescent="0.2">
      <c r="A32" s="19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30" t="s">
        <v>8315</v>
      </c>
      <c r="R32" s="19" t="s">
        <v>8316</v>
      </c>
      <c r="S32" s="31">
        <v>41948.727256944447</v>
      </c>
      <c r="T32" s="31">
        <v>41978.727256944447</v>
      </c>
    </row>
    <row r="33" spans="1:20" ht="32" x14ac:dyDescent="0.2">
      <c r="A33" s="19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30" t="s">
        <v>8315</v>
      </c>
      <c r="R33" s="19" t="s">
        <v>8316</v>
      </c>
      <c r="S33" s="31">
        <v>42047.07640046296</v>
      </c>
      <c r="T33" s="31">
        <v>42077.034733796296</v>
      </c>
    </row>
    <row r="34" spans="1:20" ht="48" x14ac:dyDescent="0.2">
      <c r="A34" s="19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30" t="s">
        <v>8315</v>
      </c>
      <c r="R34" s="19" t="s">
        <v>8316</v>
      </c>
      <c r="S34" s="31">
        <v>42261.632916666669</v>
      </c>
      <c r="T34" s="31">
        <v>42266.165972222225</v>
      </c>
    </row>
    <row r="35" spans="1:20" ht="48" x14ac:dyDescent="0.2">
      <c r="A35" s="19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30" t="s">
        <v>8315</v>
      </c>
      <c r="R35" s="19" t="s">
        <v>8316</v>
      </c>
      <c r="S35" s="31">
        <v>41985.427361111113</v>
      </c>
      <c r="T35" s="31">
        <v>42015.427361111113</v>
      </c>
    </row>
    <row r="36" spans="1:20" ht="48" x14ac:dyDescent="0.2">
      <c r="A36" s="19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30" t="s">
        <v>8315</v>
      </c>
      <c r="R36" s="19" t="s">
        <v>8316</v>
      </c>
      <c r="S36" s="31">
        <v>41922.535185185188</v>
      </c>
      <c r="T36" s="31">
        <v>41930.207638888889</v>
      </c>
    </row>
    <row r="37" spans="1:20" ht="48" x14ac:dyDescent="0.2">
      <c r="A37" s="19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30" t="s">
        <v>8315</v>
      </c>
      <c r="R37" s="19" t="s">
        <v>8316</v>
      </c>
      <c r="S37" s="31">
        <v>41850.863252314812</v>
      </c>
      <c r="T37" s="31">
        <v>41880.863252314812</v>
      </c>
    </row>
    <row r="38" spans="1:20" ht="48" x14ac:dyDescent="0.2">
      <c r="A38" s="19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30" t="s">
        <v>8315</v>
      </c>
      <c r="R38" s="19" t="s">
        <v>8316</v>
      </c>
      <c r="S38" s="31">
        <v>41831.742962962962</v>
      </c>
      <c r="T38" s="31">
        <v>41860.125</v>
      </c>
    </row>
    <row r="39" spans="1:20" ht="48" x14ac:dyDescent="0.2">
      <c r="A39" s="19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30" t="s">
        <v>8315</v>
      </c>
      <c r="R39" s="19" t="s">
        <v>8316</v>
      </c>
      <c r="S39" s="31">
        <v>42415.883425925931</v>
      </c>
      <c r="T39" s="31">
        <v>42475.84175925926</v>
      </c>
    </row>
    <row r="40" spans="1:20" ht="48" x14ac:dyDescent="0.2">
      <c r="A40" s="19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30" t="s">
        <v>8315</v>
      </c>
      <c r="R40" s="19" t="s">
        <v>8316</v>
      </c>
      <c r="S40" s="31">
        <v>41869.714166666665</v>
      </c>
      <c r="T40" s="31">
        <v>41876.875</v>
      </c>
    </row>
    <row r="41" spans="1:20" ht="16" x14ac:dyDescent="0.2">
      <c r="A41" s="19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30" t="s">
        <v>8315</v>
      </c>
      <c r="R41" s="19" t="s">
        <v>8316</v>
      </c>
      <c r="S41" s="31">
        <v>41953.773090277777</v>
      </c>
      <c r="T41" s="31">
        <v>42013.083333333328</v>
      </c>
    </row>
    <row r="42" spans="1:20" ht="32" x14ac:dyDescent="0.2">
      <c r="A42" s="19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30" t="s">
        <v>8315</v>
      </c>
      <c r="R42" s="19" t="s">
        <v>8316</v>
      </c>
      <c r="S42" s="31">
        <v>42037.986284722225</v>
      </c>
      <c r="T42" s="31">
        <v>42097.944618055553</v>
      </c>
    </row>
    <row r="43" spans="1:20" ht="48" x14ac:dyDescent="0.2">
      <c r="A43" s="19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30" t="s">
        <v>8315</v>
      </c>
      <c r="R43" s="19" t="s">
        <v>8316</v>
      </c>
      <c r="S43" s="31">
        <v>41811.555462962962</v>
      </c>
      <c r="T43" s="31">
        <v>41812.875</v>
      </c>
    </row>
    <row r="44" spans="1:20" ht="48" x14ac:dyDescent="0.2">
      <c r="A44" s="19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30" t="s">
        <v>8315</v>
      </c>
      <c r="R44" s="19" t="s">
        <v>8316</v>
      </c>
      <c r="S44" s="31">
        <v>42701.908807870372</v>
      </c>
      <c r="T44" s="31">
        <v>42716.25</v>
      </c>
    </row>
    <row r="45" spans="1:20" ht="48" x14ac:dyDescent="0.2">
      <c r="A45" s="19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30" t="s">
        <v>8315</v>
      </c>
      <c r="R45" s="19" t="s">
        <v>8316</v>
      </c>
      <c r="S45" s="31">
        <v>42258.646504629629</v>
      </c>
      <c r="T45" s="31">
        <v>42288.645196759258</v>
      </c>
    </row>
    <row r="46" spans="1:20" ht="48" x14ac:dyDescent="0.2">
      <c r="A46" s="19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30" t="s">
        <v>8315</v>
      </c>
      <c r="R46" s="19" t="s">
        <v>8316</v>
      </c>
      <c r="S46" s="31">
        <v>42278.664965277778</v>
      </c>
      <c r="T46" s="31">
        <v>42308.664965277778</v>
      </c>
    </row>
    <row r="47" spans="1:20" ht="48" x14ac:dyDescent="0.2">
      <c r="A47" s="19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30" t="s">
        <v>8315</v>
      </c>
      <c r="R47" s="19" t="s">
        <v>8316</v>
      </c>
      <c r="S47" s="31">
        <v>42515.078217592592</v>
      </c>
      <c r="T47" s="31">
        <v>42575.078217592592</v>
      </c>
    </row>
    <row r="48" spans="1:20" ht="48" x14ac:dyDescent="0.2">
      <c r="A48" s="19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30" t="s">
        <v>8315</v>
      </c>
      <c r="R48" s="19" t="s">
        <v>8316</v>
      </c>
      <c r="S48" s="31">
        <v>41830.234166666669</v>
      </c>
      <c r="T48" s="31">
        <v>41860.234166666669</v>
      </c>
    </row>
    <row r="49" spans="1:20" ht="48" x14ac:dyDescent="0.2">
      <c r="A49" s="19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30" t="s">
        <v>8315</v>
      </c>
      <c r="R49" s="19" t="s">
        <v>8316</v>
      </c>
      <c r="S49" s="31">
        <v>41982.904386574075</v>
      </c>
      <c r="T49" s="31">
        <v>42042.904386574075</v>
      </c>
    </row>
    <row r="50" spans="1:20" ht="32" x14ac:dyDescent="0.2">
      <c r="A50" s="19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30" t="s">
        <v>8315</v>
      </c>
      <c r="R50" s="19" t="s">
        <v>8316</v>
      </c>
      <c r="S50" s="31">
        <v>42210.439768518518</v>
      </c>
      <c r="T50" s="31">
        <v>42240.439768518518</v>
      </c>
    </row>
    <row r="51" spans="1:20" ht="48" x14ac:dyDescent="0.2">
      <c r="A51" s="19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30" t="s">
        <v>8315</v>
      </c>
      <c r="R51" s="19" t="s">
        <v>8316</v>
      </c>
      <c r="S51" s="31">
        <v>42196.166874999995</v>
      </c>
      <c r="T51" s="31">
        <v>42256.166874999995</v>
      </c>
    </row>
    <row r="52" spans="1:20" ht="48" x14ac:dyDescent="0.2">
      <c r="A52" s="19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30" t="s">
        <v>8315</v>
      </c>
      <c r="R52" s="19" t="s">
        <v>8316</v>
      </c>
      <c r="S52" s="31">
        <v>42606.056863425925</v>
      </c>
      <c r="T52" s="31">
        <v>42620.056863425925</v>
      </c>
    </row>
    <row r="53" spans="1:20" ht="48" x14ac:dyDescent="0.2">
      <c r="A53" s="19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30" t="s">
        <v>8315</v>
      </c>
      <c r="R53" s="19" t="s">
        <v>8316</v>
      </c>
      <c r="S53" s="31">
        <v>42199.648912037039</v>
      </c>
      <c r="T53" s="31">
        <v>42217.041666666672</v>
      </c>
    </row>
    <row r="54" spans="1:20" ht="48" x14ac:dyDescent="0.2">
      <c r="A54" s="19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30" t="s">
        <v>8315</v>
      </c>
      <c r="R54" s="19" t="s">
        <v>8316</v>
      </c>
      <c r="S54" s="31">
        <v>42444.877743055549</v>
      </c>
      <c r="T54" s="31">
        <v>42504.877743055549</v>
      </c>
    </row>
    <row r="55" spans="1:20" ht="64" x14ac:dyDescent="0.2">
      <c r="A55" s="19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30" t="s">
        <v>8315</v>
      </c>
      <c r="R55" s="19" t="s">
        <v>8316</v>
      </c>
      <c r="S55" s="31">
        <v>42499.731701388882</v>
      </c>
      <c r="T55" s="31">
        <v>42529.731701388882</v>
      </c>
    </row>
    <row r="56" spans="1:20" ht="48" x14ac:dyDescent="0.2">
      <c r="A56" s="19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30" t="s">
        <v>8315</v>
      </c>
      <c r="R56" s="19" t="s">
        <v>8316</v>
      </c>
      <c r="S56" s="31">
        <v>41929.266215277778</v>
      </c>
      <c r="T56" s="31">
        <v>41968.823611111111</v>
      </c>
    </row>
    <row r="57" spans="1:20" ht="48" x14ac:dyDescent="0.2">
      <c r="A57" s="19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30" t="s">
        <v>8315</v>
      </c>
      <c r="R57" s="19" t="s">
        <v>8316</v>
      </c>
      <c r="S57" s="31">
        <v>42142.768819444449</v>
      </c>
      <c r="T57" s="31">
        <v>42182.768819444449</v>
      </c>
    </row>
    <row r="58" spans="1:20" ht="48" x14ac:dyDescent="0.2">
      <c r="A58" s="19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30" t="s">
        <v>8315</v>
      </c>
      <c r="R58" s="19" t="s">
        <v>8316</v>
      </c>
      <c r="S58" s="31">
        <v>42354.131643518514</v>
      </c>
      <c r="T58" s="31">
        <v>42384.131643518514</v>
      </c>
    </row>
    <row r="59" spans="1:20" ht="48" x14ac:dyDescent="0.2">
      <c r="A59" s="19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30" t="s">
        <v>8315</v>
      </c>
      <c r="R59" s="19" t="s">
        <v>8316</v>
      </c>
      <c r="S59" s="31">
        <v>41828.922905092593</v>
      </c>
      <c r="T59" s="31">
        <v>41888.922905092593</v>
      </c>
    </row>
    <row r="60" spans="1:20" ht="48" x14ac:dyDescent="0.2">
      <c r="A60" s="19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30" t="s">
        <v>8315</v>
      </c>
      <c r="R60" s="19" t="s">
        <v>8316</v>
      </c>
      <c r="S60" s="31">
        <v>42245.234340277777</v>
      </c>
      <c r="T60" s="31">
        <v>42263.234340277777</v>
      </c>
    </row>
    <row r="61" spans="1:20" ht="48" x14ac:dyDescent="0.2">
      <c r="A61" s="19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30" t="s">
        <v>8315</v>
      </c>
      <c r="R61" s="19" t="s">
        <v>8316</v>
      </c>
      <c r="S61" s="31">
        <v>42278.629710648151</v>
      </c>
      <c r="T61" s="31">
        <v>42306.629710648151</v>
      </c>
    </row>
    <row r="62" spans="1:20" ht="48" x14ac:dyDescent="0.2">
      <c r="A62" s="19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30" t="s">
        <v>8315</v>
      </c>
      <c r="R62" s="19" t="s">
        <v>8316</v>
      </c>
      <c r="S62" s="31">
        <v>41826.61954861111</v>
      </c>
      <c r="T62" s="31">
        <v>41856.61954861111</v>
      </c>
    </row>
    <row r="63" spans="1:20" ht="32" x14ac:dyDescent="0.2">
      <c r="A63" s="19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30" t="s">
        <v>8315</v>
      </c>
      <c r="R63" s="19" t="s">
        <v>8316</v>
      </c>
      <c r="S63" s="31">
        <v>42205.171018518522</v>
      </c>
      <c r="T63" s="31">
        <v>42235.171018518522</v>
      </c>
    </row>
    <row r="64" spans="1:20" ht="48" x14ac:dyDescent="0.2">
      <c r="A64" s="19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30" t="s">
        <v>8315</v>
      </c>
      <c r="R64" s="19" t="s">
        <v>8316</v>
      </c>
      <c r="S64" s="31">
        <v>42041.205000000002</v>
      </c>
      <c r="T64" s="31">
        <v>42086.16333333333</v>
      </c>
    </row>
    <row r="65" spans="1:20" ht="48" x14ac:dyDescent="0.2">
      <c r="A65" s="19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30" t="s">
        <v>8315</v>
      </c>
      <c r="R65" s="19" t="s">
        <v>8316</v>
      </c>
      <c r="S65" s="31">
        <v>42203.677766203706</v>
      </c>
      <c r="T65" s="31">
        <v>42233.677766203706</v>
      </c>
    </row>
    <row r="66" spans="1:20" ht="48" x14ac:dyDescent="0.2">
      <c r="A66" s="19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30" t="s">
        <v>8315</v>
      </c>
      <c r="R66" s="19" t="s">
        <v>8316</v>
      </c>
      <c r="S66" s="31">
        <v>41983.752847222218</v>
      </c>
      <c r="T66" s="31">
        <v>42014.140972222223</v>
      </c>
    </row>
    <row r="67" spans="1:20" ht="32" x14ac:dyDescent="0.2">
      <c r="A67" s="19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30" t="s">
        <v>8315</v>
      </c>
      <c r="R67" s="19" t="s">
        <v>8316</v>
      </c>
      <c r="S67" s="31">
        <v>42103.024398148147</v>
      </c>
      <c r="T67" s="31">
        <v>42112.9375</v>
      </c>
    </row>
    <row r="68" spans="1:20" ht="48" x14ac:dyDescent="0.2">
      <c r="A68" s="19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30" t="s">
        <v>8315</v>
      </c>
      <c r="R68" s="19" t="s">
        <v>8316</v>
      </c>
      <c r="S68" s="31">
        <v>42089.901574074072</v>
      </c>
      <c r="T68" s="31">
        <v>42149.901574074072</v>
      </c>
    </row>
    <row r="69" spans="1:20" ht="32" x14ac:dyDescent="0.2">
      <c r="A69" s="19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30" t="s">
        <v>8315</v>
      </c>
      <c r="R69" s="19" t="s">
        <v>8316</v>
      </c>
      <c r="S69" s="31">
        <v>42297.691006944442</v>
      </c>
      <c r="T69" s="31">
        <v>42320.290972222225</v>
      </c>
    </row>
    <row r="70" spans="1:20" ht="48" x14ac:dyDescent="0.2">
      <c r="A70" s="19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30" t="s">
        <v>8315</v>
      </c>
      <c r="R70" s="19" t="s">
        <v>8316</v>
      </c>
      <c r="S70" s="31">
        <v>41833.089756944442</v>
      </c>
      <c r="T70" s="31">
        <v>41863.079143518517</v>
      </c>
    </row>
    <row r="71" spans="1:20" ht="48" x14ac:dyDescent="0.2">
      <c r="A71" s="19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30" t="s">
        <v>8315</v>
      </c>
      <c r="R71" s="19" t="s">
        <v>8316</v>
      </c>
      <c r="S71" s="31">
        <v>42325.920717592591</v>
      </c>
      <c r="T71" s="31">
        <v>42355.920717592591</v>
      </c>
    </row>
    <row r="72" spans="1:20" ht="48" x14ac:dyDescent="0.2">
      <c r="A72" s="19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30" t="s">
        <v>8315</v>
      </c>
      <c r="R72" s="19" t="s">
        <v>8316</v>
      </c>
      <c r="S72" s="31">
        <v>41858.214629629627</v>
      </c>
      <c r="T72" s="31">
        <v>41888.214629629627</v>
      </c>
    </row>
    <row r="73" spans="1:20" ht="32" x14ac:dyDescent="0.2">
      <c r="A73" s="19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30" t="s">
        <v>8315</v>
      </c>
      <c r="R73" s="19" t="s">
        <v>8316</v>
      </c>
      <c r="S73" s="31">
        <v>41793.710231481484</v>
      </c>
      <c r="T73" s="31">
        <v>41823.710231481484</v>
      </c>
    </row>
    <row r="74" spans="1:20" ht="48" x14ac:dyDescent="0.2">
      <c r="A74" s="19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30" t="s">
        <v>8315</v>
      </c>
      <c r="R74" s="19" t="s">
        <v>8316</v>
      </c>
      <c r="S74" s="31">
        <v>41793.814259259263</v>
      </c>
      <c r="T74" s="31">
        <v>41825.165972222225</v>
      </c>
    </row>
    <row r="75" spans="1:20" ht="32" x14ac:dyDescent="0.2">
      <c r="A75" s="19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30" t="s">
        <v>8315</v>
      </c>
      <c r="R75" s="19" t="s">
        <v>8316</v>
      </c>
      <c r="S75" s="31">
        <v>41831.697939814818</v>
      </c>
      <c r="T75" s="31">
        <v>41861.697939814818</v>
      </c>
    </row>
    <row r="76" spans="1:20" ht="32" x14ac:dyDescent="0.2">
      <c r="A76" s="19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30" t="s">
        <v>8315</v>
      </c>
      <c r="R76" s="19" t="s">
        <v>8316</v>
      </c>
      <c r="S76" s="31">
        <v>42621.389340277776</v>
      </c>
      <c r="T76" s="31">
        <v>42651.389340277776</v>
      </c>
    </row>
    <row r="77" spans="1:20" ht="48" x14ac:dyDescent="0.2">
      <c r="A77" s="19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30" t="s">
        <v>8315</v>
      </c>
      <c r="R77" s="19" t="s">
        <v>8316</v>
      </c>
      <c r="S77" s="31">
        <v>41780.785729166666</v>
      </c>
      <c r="T77" s="31">
        <v>41840.785729166666</v>
      </c>
    </row>
    <row r="78" spans="1:20" ht="48" x14ac:dyDescent="0.2">
      <c r="A78" s="19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30" t="s">
        <v>8315</v>
      </c>
      <c r="R78" s="19" t="s">
        <v>8316</v>
      </c>
      <c r="S78" s="31">
        <v>41766.072500000002</v>
      </c>
      <c r="T78" s="31">
        <v>41791.072500000002</v>
      </c>
    </row>
    <row r="79" spans="1:20" ht="48" x14ac:dyDescent="0.2">
      <c r="A79" s="19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30" t="s">
        <v>8315</v>
      </c>
      <c r="R79" s="19" t="s">
        <v>8316</v>
      </c>
      <c r="S79" s="31">
        <v>41766.617291666669</v>
      </c>
      <c r="T79" s="31">
        <v>41793.290972222225</v>
      </c>
    </row>
    <row r="80" spans="1:20" ht="64" x14ac:dyDescent="0.2">
      <c r="A80" s="19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30" t="s">
        <v>8315</v>
      </c>
      <c r="R80" s="19" t="s">
        <v>8316</v>
      </c>
      <c r="S80" s="31">
        <v>42248.627013888887</v>
      </c>
      <c r="T80" s="31">
        <v>42278.627013888887</v>
      </c>
    </row>
    <row r="81" spans="1:20" ht="48" x14ac:dyDescent="0.2">
      <c r="A81" s="19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30" t="s">
        <v>8315</v>
      </c>
      <c r="R81" s="19" t="s">
        <v>8316</v>
      </c>
      <c r="S81" s="31">
        <v>41885.221550925926</v>
      </c>
      <c r="T81" s="31">
        <v>41916.290972222225</v>
      </c>
    </row>
    <row r="82" spans="1:20" ht="48" x14ac:dyDescent="0.2">
      <c r="A82" s="19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30" t="s">
        <v>8315</v>
      </c>
      <c r="R82" s="19" t="s">
        <v>8316</v>
      </c>
      <c r="S82" s="31">
        <v>42159.224432870367</v>
      </c>
      <c r="T82" s="31">
        <v>42204.224432870367</v>
      </c>
    </row>
    <row r="83" spans="1:20" ht="48" x14ac:dyDescent="0.2">
      <c r="A83" s="19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30" t="s">
        <v>8315</v>
      </c>
      <c r="R83" s="19" t="s">
        <v>8316</v>
      </c>
      <c r="S83" s="31">
        <v>42265.817002314812</v>
      </c>
      <c r="T83" s="31">
        <v>42295.817002314812</v>
      </c>
    </row>
    <row r="84" spans="1:20" ht="32" x14ac:dyDescent="0.2">
      <c r="A84" s="19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30" t="s">
        <v>8315</v>
      </c>
      <c r="R84" s="19" t="s">
        <v>8316</v>
      </c>
      <c r="S84" s="31">
        <v>41975.124340277776</v>
      </c>
      <c r="T84" s="31">
        <v>42005.124340277776</v>
      </c>
    </row>
    <row r="85" spans="1:20" ht="48" x14ac:dyDescent="0.2">
      <c r="A85" s="19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30" t="s">
        <v>8315</v>
      </c>
      <c r="R85" s="19" t="s">
        <v>8316</v>
      </c>
      <c r="S85" s="31">
        <v>42065.190694444449</v>
      </c>
      <c r="T85" s="31">
        <v>42090.149027777778</v>
      </c>
    </row>
    <row r="86" spans="1:20" ht="32" x14ac:dyDescent="0.2">
      <c r="A86" s="19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30" t="s">
        <v>8315</v>
      </c>
      <c r="R86" s="19" t="s">
        <v>8316</v>
      </c>
      <c r="S86" s="31">
        <v>41848.84002314815</v>
      </c>
      <c r="T86" s="31">
        <v>41883.84002314815</v>
      </c>
    </row>
    <row r="87" spans="1:20" ht="32" x14ac:dyDescent="0.2">
      <c r="A87" s="19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30" t="s">
        <v>8315</v>
      </c>
      <c r="R87" s="19" t="s">
        <v>8316</v>
      </c>
      <c r="S87" s="31">
        <v>42103.884930555556</v>
      </c>
      <c r="T87" s="31">
        <v>42133.884930555556</v>
      </c>
    </row>
    <row r="88" spans="1:20" ht="48" x14ac:dyDescent="0.2">
      <c r="A88" s="19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30" t="s">
        <v>8315</v>
      </c>
      <c r="R88" s="19" t="s">
        <v>8316</v>
      </c>
      <c r="S88" s="31">
        <v>42059.970729166671</v>
      </c>
      <c r="T88" s="31">
        <v>42089.929062499999</v>
      </c>
    </row>
    <row r="89" spans="1:20" ht="48" x14ac:dyDescent="0.2">
      <c r="A89" s="19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30" t="s">
        <v>8315</v>
      </c>
      <c r="R89" s="19" t="s">
        <v>8316</v>
      </c>
      <c r="S89" s="31">
        <v>42041.743090277778</v>
      </c>
      <c r="T89" s="31">
        <v>42071.701423611114</v>
      </c>
    </row>
    <row r="90" spans="1:20" ht="48" x14ac:dyDescent="0.2">
      <c r="A90" s="19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30" t="s">
        <v>8315</v>
      </c>
      <c r="R90" s="19" t="s">
        <v>8316</v>
      </c>
      <c r="S90" s="31">
        <v>41829.73715277778</v>
      </c>
      <c r="T90" s="31">
        <v>41852.716666666667</v>
      </c>
    </row>
    <row r="91" spans="1:20" ht="48" x14ac:dyDescent="0.2">
      <c r="A91" s="19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30" t="s">
        <v>8315</v>
      </c>
      <c r="R91" s="19" t="s">
        <v>8316</v>
      </c>
      <c r="S91" s="31">
        <v>41789.893599537041</v>
      </c>
      <c r="T91" s="31">
        <v>41815.875</v>
      </c>
    </row>
    <row r="92" spans="1:20" ht="48" x14ac:dyDescent="0.2">
      <c r="A92" s="19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30" t="s">
        <v>8315</v>
      </c>
      <c r="R92" s="19" t="s">
        <v>8316</v>
      </c>
      <c r="S92" s="31">
        <v>41833.660995370366</v>
      </c>
      <c r="T92" s="31">
        <v>41863.660995370366</v>
      </c>
    </row>
    <row r="93" spans="1:20" ht="16" x14ac:dyDescent="0.2">
      <c r="A93" s="19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30" t="s">
        <v>8315</v>
      </c>
      <c r="R93" s="19" t="s">
        <v>8316</v>
      </c>
      <c r="S93" s="31">
        <v>41914.590011574073</v>
      </c>
      <c r="T93" s="31">
        <v>41955.907638888893</v>
      </c>
    </row>
    <row r="94" spans="1:20" ht="32" x14ac:dyDescent="0.2">
      <c r="A94" s="19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30" t="s">
        <v>8315</v>
      </c>
      <c r="R94" s="19" t="s">
        <v>8316</v>
      </c>
      <c r="S94" s="31">
        <v>42611.261064814811</v>
      </c>
      <c r="T94" s="31">
        <v>42625.707638888889</v>
      </c>
    </row>
    <row r="95" spans="1:20" ht="48" x14ac:dyDescent="0.2">
      <c r="A95" s="19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30" t="s">
        <v>8315</v>
      </c>
      <c r="R95" s="19" t="s">
        <v>8316</v>
      </c>
      <c r="S95" s="31">
        <v>42253.633159722223</v>
      </c>
      <c r="T95" s="31">
        <v>42313.674826388888</v>
      </c>
    </row>
    <row r="96" spans="1:20" ht="48" x14ac:dyDescent="0.2">
      <c r="A96" s="19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30" t="s">
        <v>8315</v>
      </c>
      <c r="R96" s="19" t="s">
        <v>8316</v>
      </c>
      <c r="S96" s="31">
        <v>42295.891828703709</v>
      </c>
      <c r="T96" s="31">
        <v>42325.933495370366</v>
      </c>
    </row>
    <row r="97" spans="1:20" ht="32" x14ac:dyDescent="0.2">
      <c r="A97" s="19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30" t="s">
        <v>8315</v>
      </c>
      <c r="R97" s="19" t="s">
        <v>8316</v>
      </c>
      <c r="S97" s="31">
        <v>42402.947002314817</v>
      </c>
      <c r="T97" s="31">
        <v>42452.145138888889</v>
      </c>
    </row>
    <row r="98" spans="1:20" ht="48" x14ac:dyDescent="0.2">
      <c r="A98" s="19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30" t="s">
        <v>8315</v>
      </c>
      <c r="R98" s="19" t="s">
        <v>8316</v>
      </c>
      <c r="S98" s="31">
        <v>42509.814108796301</v>
      </c>
      <c r="T98" s="31">
        <v>42539.814108796301</v>
      </c>
    </row>
    <row r="99" spans="1:20" ht="48" x14ac:dyDescent="0.2">
      <c r="A99" s="19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30" t="s">
        <v>8315</v>
      </c>
      <c r="R99" s="19" t="s">
        <v>8316</v>
      </c>
      <c r="S99" s="31">
        <v>41977.004976851851</v>
      </c>
      <c r="T99" s="31">
        <v>42008.976388888885</v>
      </c>
    </row>
    <row r="100" spans="1:20" ht="48" x14ac:dyDescent="0.2">
      <c r="A100" s="19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30" t="s">
        <v>8315</v>
      </c>
      <c r="R100" s="19" t="s">
        <v>8316</v>
      </c>
      <c r="S100" s="31">
        <v>42171.758611111116</v>
      </c>
      <c r="T100" s="31">
        <v>42231.758611111116</v>
      </c>
    </row>
    <row r="101" spans="1:20" ht="32" x14ac:dyDescent="0.2">
      <c r="A101" s="19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30" t="s">
        <v>8315</v>
      </c>
      <c r="R101" s="19" t="s">
        <v>8316</v>
      </c>
      <c r="S101" s="31">
        <v>42056.1324537037</v>
      </c>
      <c r="T101" s="31">
        <v>42086.207638888889</v>
      </c>
    </row>
    <row r="102" spans="1:20" ht="48" x14ac:dyDescent="0.2">
      <c r="A102" s="19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30" t="s">
        <v>8315</v>
      </c>
      <c r="R102" s="19" t="s">
        <v>8316</v>
      </c>
      <c r="S102" s="31">
        <v>41867.652280092596</v>
      </c>
      <c r="T102" s="31">
        <v>41875.291666666664</v>
      </c>
    </row>
    <row r="103" spans="1:20" ht="48" x14ac:dyDescent="0.2">
      <c r="A103" s="19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30" t="s">
        <v>8315</v>
      </c>
      <c r="R103" s="19" t="s">
        <v>8316</v>
      </c>
      <c r="S103" s="31">
        <v>41779.657870370371</v>
      </c>
      <c r="T103" s="31">
        <v>41821.25</v>
      </c>
    </row>
    <row r="104" spans="1:20" ht="48" x14ac:dyDescent="0.2">
      <c r="A104" s="19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30" t="s">
        <v>8315</v>
      </c>
      <c r="R104" s="19" t="s">
        <v>8316</v>
      </c>
      <c r="S104" s="31">
        <v>42679.958472222221</v>
      </c>
      <c r="T104" s="31">
        <v>42710.207638888889</v>
      </c>
    </row>
    <row r="105" spans="1:20" ht="48" x14ac:dyDescent="0.2">
      <c r="A105" s="19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30" t="s">
        <v>8315</v>
      </c>
      <c r="R105" s="19" t="s">
        <v>8316</v>
      </c>
      <c r="S105" s="31">
        <v>42032.250208333338</v>
      </c>
      <c r="T105" s="31">
        <v>42063.250208333338</v>
      </c>
    </row>
    <row r="106" spans="1:20" ht="48" x14ac:dyDescent="0.2">
      <c r="A106" s="19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30" t="s">
        <v>8315</v>
      </c>
      <c r="R106" s="19" t="s">
        <v>8316</v>
      </c>
      <c r="S106" s="31">
        <v>41793.191875000004</v>
      </c>
      <c r="T106" s="31">
        <v>41807.191875000004</v>
      </c>
    </row>
    <row r="107" spans="1:20" ht="32" x14ac:dyDescent="0.2">
      <c r="A107" s="19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30" t="s">
        <v>8315</v>
      </c>
      <c r="R107" s="19" t="s">
        <v>8316</v>
      </c>
      <c r="S107" s="31">
        <v>41843.775011574071</v>
      </c>
      <c r="T107" s="31">
        <v>41863.775011574071</v>
      </c>
    </row>
    <row r="108" spans="1:20" ht="32" x14ac:dyDescent="0.2">
      <c r="A108" s="19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30" t="s">
        <v>8315</v>
      </c>
      <c r="R108" s="19" t="s">
        <v>8316</v>
      </c>
      <c r="S108" s="31">
        <v>42136.092488425929</v>
      </c>
      <c r="T108" s="31">
        <v>42166.092488425929</v>
      </c>
    </row>
    <row r="109" spans="1:20" ht="48" x14ac:dyDescent="0.2">
      <c r="A109" s="19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30" t="s">
        <v>8315</v>
      </c>
      <c r="R109" s="19" t="s">
        <v>8316</v>
      </c>
      <c r="S109" s="31">
        <v>42317.826377314821</v>
      </c>
      <c r="T109" s="31">
        <v>42357.826377314821</v>
      </c>
    </row>
    <row r="110" spans="1:20" ht="48" x14ac:dyDescent="0.2">
      <c r="A110" s="19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30" t="s">
        <v>8315</v>
      </c>
      <c r="R110" s="19" t="s">
        <v>8316</v>
      </c>
      <c r="S110" s="31">
        <v>42186.01116898148</v>
      </c>
      <c r="T110" s="31">
        <v>42230.818055555559</v>
      </c>
    </row>
    <row r="111" spans="1:20" ht="16" x14ac:dyDescent="0.2">
      <c r="A111" s="19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30" t="s">
        <v>8315</v>
      </c>
      <c r="R111" s="19" t="s">
        <v>8316</v>
      </c>
      <c r="S111" s="31">
        <v>42095.229166666672</v>
      </c>
      <c r="T111" s="31">
        <v>42109.211111111115</v>
      </c>
    </row>
    <row r="112" spans="1:20" ht="32" x14ac:dyDescent="0.2">
      <c r="A112" s="19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30" t="s">
        <v>8315</v>
      </c>
      <c r="R112" s="19" t="s">
        <v>8316</v>
      </c>
      <c r="S112" s="31">
        <v>41906.819513888891</v>
      </c>
      <c r="T112" s="31">
        <v>41938.838888888888</v>
      </c>
    </row>
    <row r="113" spans="1:20" ht="48" x14ac:dyDescent="0.2">
      <c r="A113" s="19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30" t="s">
        <v>8315</v>
      </c>
      <c r="R113" s="19" t="s">
        <v>8316</v>
      </c>
      <c r="S113" s="31">
        <v>41834.135370370372</v>
      </c>
      <c r="T113" s="31">
        <v>41849.135370370372</v>
      </c>
    </row>
    <row r="114" spans="1:20" ht="48" x14ac:dyDescent="0.2">
      <c r="A114" s="19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30" t="s">
        <v>8315</v>
      </c>
      <c r="R114" s="19" t="s">
        <v>8316</v>
      </c>
      <c r="S114" s="31">
        <v>41863.359282407408</v>
      </c>
      <c r="T114" s="31">
        <v>41893.359282407408</v>
      </c>
    </row>
    <row r="115" spans="1:20" ht="48" x14ac:dyDescent="0.2">
      <c r="A115" s="19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30" t="s">
        <v>8315</v>
      </c>
      <c r="R115" s="19" t="s">
        <v>8316</v>
      </c>
      <c r="S115" s="31">
        <v>42224.756909722222</v>
      </c>
      <c r="T115" s="31">
        <v>42254.756909722222</v>
      </c>
    </row>
    <row r="116" spans="1:20" ht="48" x14ac:dyDescent="0.2">
      <c r="A116" s="19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30" t="s">
        <v>8315</v>
      </c>
      <c r="R116" s="19" t="s">
        <v>8316</v>
      </c>
      <c r="S116" s="31">
        <v>41939.8122337963</v>
      </c>
      <c r="T116" s="31">
        <v>41969.853900462964</v>
      </c>
    </row>
    <row r="117" spans="1:20" ht="48" x14ac:dyDescent="0.2">
      <c r="A117" s="19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30" t="s">
        <v>8315</v>
      </c>
      <c r="R117" s="19" t="s">
        <v>8316</v>
      </c>
      <c r="S117" s="31">
        <v>42059.270023148143</v>
      </c>
      <c r="T117" s="31">
        <v>42119.190972222219</v>
      </c>
    </row>
    <row r="118" spans="1:20" ht="48" x14ac:dyDescent="0.2">
      <c r="A118" s="19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30" t="s">
        <v>8315</v>
      </c>
      <c r="R118" s="19" t="s">
        <v>8316</v>
      </c>
      <c r="S118" s="31">
        <v>42308.211215277777</v>
      </c>
      <c r="T118" s="31">
        <v>42338.252881944441</v>
      </c>
    </row>
    <row r="119" spans="1:20" ht="48" x14ac:dyDescent="0.2">
      <c r="A119" s="19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30" t="s">
        <v>8315</v>
      </c>
      <c r="R119" s="19" t="s">
        <v>8316</v>
      </c>
      <c r="S119" s="31">
        <v>42020.768634259264</v>
      </c>
      <c r="T119" s="31">
        <v>42065.958333333328</v>
      </c>
    </row>
    <row r="120" spans="1:20" ht="48" x14ac:dyDescent="0.2">
      <c r="A120" s="19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30" t="s">
        <v>8315</v>
      </c>
      <c r="R120" s="19" t="s">
        <v>8316</v>
      </c>
      <c r="S120" s="31">
        <v>41786.959745370368</v>
      </c>
      <c r="T120" s="31">
        <v>41816.959745370368</v>
      </c>
    </row>
    <row r="121" spans="1:20" ht="48" x14ac:dyDescent="0.2">
      <c r="A121" s="19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30" t="s">
        <v>8315</v>
      </c>
      <c r="R121" s="19" t="s">
        <v>8316</v>
      </c>
      <c r="S121" s="31">
        <v>41820.870821759258</v>
      </c>
      <c r="T121" s="31">
        <v>41850.870821759258</v>
      </c>
    </row>
    <row r="122" spans="1:20" ht="48" x14ac:dyDescent="0.2">
      <c r="A122" s="19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30" t="s">
        <v>8315</v>
      </c>
      <c r="R122" s="19" t="s">
        <v>8316</v>
      </c>
      <c r="S122" s="31">
        <v>42265.683182870373</v>
      </c>
      <c r="T122" s="31">
        <v>42293.207638888889</v>
      </c>
    </row>
    <row r="123" spans="1:20" ht="48" x14ac:dyDescent="0.2">
      <c r="A123" s="19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30" t="s">
        <v>8315</v>
      </c>
      <c r="R123" s="19" t="s">
        <v>8316</v>
      </c>
      <c r="S123" s="31">
        <v>42601.827141203699</v>
      </c>
      <c r="T123" s="31">
        <v>42631.827141203699</v>
      </c>
    </row>
    <row r="124" spans="1:20" ht="48" x14ac:dyDescent="0.2">
      <c r="A124" s="19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30" t="s">
        <v>8315</v>
      </c>
      <c r="R124" s="19" t="s">
        <v>8316</v>
      </c>
      <c r="S124" s="31">
        <v>42228.151701388888</v>
      </c>
      <c r="T124" s="31">
        <v>42253.151701388888</v>
      </c>
    </row>
    <row r="125" spans="1:20" ht="48" x14ac:dyDescent="0.2">
      <c r="A125" s="19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30" t="s">
        <v>8315</v>
      </c>
      <c r="R125" s="19" t="s">
        <v>8316</v>
      </c>
      <c r="S125" s="31">
        <v>42415.168564814812</v>
      </c>
      <c r="T125" s="31">
        <v>42445.126898148148</v>
      </c>
    </row>
    <row r="126" spans="1:20" ht="48" x14ac:dyDescent="0.2">
      <c r="A126" s="19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30" t="s">
        <v>8315</v>
      </c>
      <c r="R126" s="19" t="s">
        <v>8316</v>
      </c>
      <c r="S126" s="31">
        <v>42538.968310185184</v>
      </c>
      <c r="T126" s="31">
        <v>42568.029861111107</v>
      </c>
    </row>
    <row r="127" spans="1:20" ht="48" x14ac:dyDescent="0.2">
      <c r="A127" s="19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30" t="s">
        <v>8315</v>
      </c>
      <c r="R127" s="19" t="s">
        <v>8316</v>
      </c>
      <c r="S127" s="31">
        <v>42233.671747685185</v>
      </c>
      <c r="T127" s="31">
        <v>42278.541666666672</v>
      </c>
    </row>
    <row r="128" spans="1:20" ht="48" x14ac:dyDescent="0.2">
      <c r="A128" s="19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30" t="s">
        <v>8315</v>
      </c>
      <c r="R128" s="19" t="s">
        <v>8316</v>
      </c>
      <c r="S128" s="31">
        <v>42675.262962962966</v>
      </c>
      <c r="T128" s="31">
        <v>42705.304629629631</v>
      </c>
    </row>
    <row r="129" spans="1:20" ht="48" x14ac:dyDescent="0.2">
      <c r="A129" s="19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30" t="s">
        <v>8315</v>
      </c>
      <c r="R129" s="19" t="s">
        <v>8316</v>
      </c>
      <c r="S129" s="31">
        <v>42534.631481481483</v>
      </c>
      <c r="T129" s="31">
        <v>42562.631481481483</v>
      </c>
    </row>
    <row r="130" spans="1:20" ht="48" x14ac:dyDescent="0.2">
      <c r="A130" s="19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30" t="s">
        <v>8315</v>
      </c>
      <c r="R130" s="19" t="s">
        <v>8316</v>
      </c>
      <c r="S130" s="31">
        <v>42151.905717592599</v>
      </c>
      <c r="T130" s="31">
        <v>42182.905717592599</v>
      </c>
    </row>
    <row r="131" spans="1:20" ht="48" x14ac:dyDescent="0.2">
      <c r="A131" s="19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30" t="s">
        <v>8315</v>
      </c>
      <c r="R131" s="19" t="s">
        <v>8316</v>
      </c>
      <c r="S131" s="31">
        <v>41961.492488425924</v>
      </c>
      <c r="T131" s="31">
        <v>42006.492488425924</v>
      </c>
    </row>
    <row r="132" spans="1:20" ht="48" x14ac:dyDescent="0.2">
      <c r="A132" s="19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30" t="s">
        <v>8315</v>
      </c>
      <c r="R132" s="19" t="s">
        <v>8316</v>
      </c>
      <c r="S132" s="31">
        <v>41940.587233796294</v>
      </c>
      <c r="T132" s="31">
        <v>41968.041666666672</v>
      </c>
    </row>
    <row r="133" spans="1:20" ht="48" x14ac:dyDescent="0.2">
      <c r="A133" s="19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30" t="s">
        <v>8315</v>
      </c>
      <c r="R133" s="19" t="s">
        <v>8316</v>
      </c>
      <c r="S133" s="31">
        <v>42111.904097222221</v>
      </c>
      <c r="T133" s="31">
        <v>42171.904097222221</v>
      </c>
    </row>
    <row r="134" spans="1:20" ht="32" x14ac:dyDescent="0.2">
      <c r="A134" s="19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30" t="s">
        <v>8315</v>
      </c>
      <c r="R134" s="19" t="s">
        <v>8316</v>
      </c>
      <c r="S134" s="31">
        <v>42279.778564814813</v>
      </c>
      <c r="T134" s="31">
        <v>42310.701388888891</v>
      </c>
    </row>
    <row r="135" spans="1:20" ht="48" x14ac:dyDescent="0.2">
      <c r="A135" s="19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30" t="s">
        <v>8315</v>
      </c>
      <c r="R135" s="19" t="s">
        <v>8316</v>
      </c>
      <c r="S135" s="31">
        <v>42213.662905092591</v>
      </c>
      <c r="T135" s="31">
        <v>42243.662905092591</v>
      </c>
    </row>
    <row r="136" spans="1:20" ht="48" x14ac:dyDescent="0.2">
      <c r="A136" s="19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30" t="s">
        <v>8315</v>
      </c>
      <c r="R136" s="19" t="s">
        <v>8316</v>
      </c>
      <c r="S136" s="31">
        <v>42109.801712962959</v>
      </c>
      <c r="T136" s="31">
        <v>42139.801712962959</v>
      </c>
    </row>
    <row r="137" spans="1:20" ht="32" x14ac:dyDescent="0.2">
      <c r="A137" s="19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30" t="s">
        <v>8315</v>
      </c>
      <c r="R137" s="19" t="s">
        <v>8316</v>
      </c>
      <c r="S137" s="31">
        <v>42031.833587962959</v>
      </c>
      <c r="T137" s="31">
        <v>42063.333333333328</v>
      </c>
    </row>
    <row r="138" spans="1:20" ht="48" x14ac:dyDescent="0.2">
      <c r="A138" s="19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30" t="s">
        <v>8315</v>
      </c>
      <c r="R138" s="19" t="s">
        <v>8316</v>
      </c>
      <c r="S138" s="31">
        <v>42615.142870370371</v>
      </c>
      <c r="T138" s="31">
        <v>42645.142870370371</v>
      </c>
    </row>
    <row r="139" spans="1:20" ht="48" x14ac:dyDescent="0.2">
      <c r="A139" s="19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30" t="s">
        <v>8315</v>
      </c>
      <c r="R139" s="19" t="s">
        <v>8316</v>
      </c>
      <c r="S139" s="31">
        <v>42439.702314814815</v>
      </c>
      <c r="T139" s="31">
        <v>42468.774305555555</v>
      </c>
    </row>
    <row r="140" spans="1:20" ht="48" x14ac:dyDescent="0.2">
      <c r="A140" s="19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30" t="s">
        <v>8315</v>
      </c>
      <c r="R140" s="19" t="s">
        <v>8316</v>
      </c>
      <c r="S140" s="31">
        <v>42243.790393518517</v>
      </c>
      <c r="T140" s="31">
        <v>42303.790393518517</v>
      </c>
    </row>
    <row r="141" spans="1:20" ht="48" x14ac:dyDescent="0.2">
      <c r="A141" s="19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30" t="s">
        <v>8315</v>
      </c>
      <c r="R141" s="19" t="s">
        <v>8316</v>
      </c>
      <c r="S141" s="31">
        <v>42550.048449074078</v>
      </c>
      <c r="T141" s="31">
        <v>42580.978472222225</v>
      </c>
    </row>
    <row r="142" spans="1:20" ht="48" x14ac:dyDescent="0.2">
      <c r="A142" s="19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30" t="s">
        <v>8315</v>
      </c>
      <c r="R142" s="19" t="s">
        <v>8316</v>
      </c>
      <c r="S142" s="31">
        <v>42306.848854166667</v>
      </c>
      <c r="T142" s="31">
        <v>42336.890520833331</v>
      </c>
    </row>
    <row r="143" spans="1:20" ht="48" x14ac:dyDescent="0.2">
      <c r="A143" s="19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30" t="s">
        <v>8315</v>
      </c>
      <c r="R143" s="19" t="s">
        <v>8316</v>
      </c>
      <c r="S143" s="31">
        <v>42457.932025462964</v>
      </c>
      <c r="T143" s="31">
        <v>42485.013888888891</v>
      </c>
    </row>
    <row r="144" spans="1:20" ht="48" x14ac:dyDescent="0.2">
      <c r="A144" s="19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30" t="s">
        <v>8315</v>
      </c>
      <c r="R144" s="19" t="s">
        <v>8316</v>
      </c>
      <c r="S144" s="31">
        <v>42513.976319444439</v>
      </c>
      <c r="T144" s="31">
        <v>42559.976319444439</v>
      </c>
    </row>
    <row r="145" spans="1:20" ht="48" x14ac:dyDescent="0.2">
      <c r="A145" s="19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30" t="s">
        <v>8315</v>
      </c>
      <c r="R145" s="19" t="s">
        <v>8316</v>
      </c>
      <c r="S145" s="31">
        <v>41816.950370370374</v>
      </c>
      <c r="T145" s="31">
        <v>41853.583333333336</v>
      </c>
    </row>
    <row r="146" spans="1:20" ht="48" x14ac:dyDescent="0.2">
      <c r="A146" s="19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30" t="s">
        <v>8315</v>
      </c>
      <c r="R146" s="19" t="s">
        <v>8316</v>
      </c>
      <c r="S146" s="31">
        <v>41880.788842592592</v>
      </c>
      <c r="T146" s="31">
        <v>41910.788842592592</v>
      </c>
    </row>
    <row r="147" spans="1:20" ht="48" x14ac:dyDescent="0.2">
      <c r="A147" s="19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30" t="s">
        <v>8315</v>
      </c>
      <c r="R147" s="19" t="s">
        <v>8316</v>
      </c>
      <c r="S147" s="31">
        <v>42342.845555555556</v>
      </c>
      <c r="T147" s="31">
        <v>42372.845555555556</v>
      </c>
    </row>
    <row r="148" spans="1:20" ht="48" x14ac:dyDescent="0.2">
      <c r="A148" s="19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30" t="s">
        <v>8315</v>
      </c>
      <c r="R148" s="19" t="s">
        <v>8316</v>
      </c>
      <c r="S148" s="31">
        <v>42053.722060185188</v>
      </c>
      <c r="T148" s="31">
        <v>42113.680393518516</v>
      </c>
    </row>
    <row r="149" spans="1:20" ht="48" x14ac:dyDescent="0.2">
      <c r="A149" s="19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30" t="s">
        <v>8315</v>
      </c>
      <c r="R149" s="19" t="s">
        <v>8316</v>
      </c>
      <c r="S149" s="31">
        <v>42414.235879629632</v>
      </c>
      <c r="T149" s="31">
        <v>42474.194212962961</v>
      </c>
    </row>
    <row r="150" spans="1:20" ht="48" x14ac:dyDescent="0.2">
      <c r="A150" s="19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30" t="s">
        <v>8315</v>
      </c>
      <c r="R150" s="19" t="s">
        <v>8316</v>
      </c>
      <c r="S150" s="31">
        <v>41801.711550925924</v>
      </c>
      <c r="T150" s="31">
        <v>41844.124305555553</v>
      </c>
    </row>
    <row r="151" spans="1:20" ht="48" x14ac:dyDescent="0.2">
      <c r="A151" s="19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30" t="s">
        <v>8315</v>
      </c>
      <c r="R151" s="19" t="s">
        <v>8316</v>
      </c>
      <c r="S151" s="31">
        <v>42770.290590277778</v>
      </c>
      <c r="T151" s="31">
        <v>42800.290590277778</v>
      </c>
    </row>
    <row r="152" spans="1:20" ht="32" x14ac:dyDescent="0.2">
      <c r="A152" s="19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30" t="s">
        <v>8315</v>
      </c>
      <c r="R152" s="19" t="s">
        <v>8316</v>
      </c>
      <c r="S152" s="31">
        <v>42452.815659722226</v>
      </c>
      <c r="T152" s="31">
        <v>42512.815659722226</v>
      </c>
    </row>
    <row r="153" spans="1:20" ht="48" x14ac:dyDescent="0.2">
      <c r="A153" s="19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30" t="s">
        <v>8315</v>
      </c>
      <c r="R153" s="19" t="s">
        <v>8316</v>
      </c>
      <c r="S153" s="31">
        <v>42601.854699074072</v>
      </c>
      <c r="T153" s="31">
        <v>42611.163194444445</v>
      </c>
    </row>
    <row r="154" spans="1:20" ht="48" x14ac:dyDescent="0.2">
      <c r="A154" s="19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30" t="s">
        <v>8315</v>
      </c>
      <c r="R154" s="19" t="s">
        <v>8316</v>
      </c>
      <c r="S154" s="31">
        <v>42447.863553240735</v>
      </c>
      <c r="T154" s="31">
        <v>42477.863553240735</v>
      </c>
    </row>
    <row r="155" spans="1:20" ht="48" x14ac:dyDescent="0.2">
      <c r="A155" s="19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30" t="s">
        <v>8315</v>
      </c>
      <c r="R155" s="19" t="s">
        <v>8316</v>
      </c>
      <c r="S155" s="31">
        <v>41811.536180555559</v>
      </c>
      <c r="T155" s="31">
        <v>41841.536180555559</v>
      </c>
    </row>
    <row r="156" spans="1:20" ht="32" x14ac:dyDescent="0.2">
      <c r="A156" s="19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30" t="s">
        <v>8315</v>
      </c>
      <c r="R156" s="19" t="s">
        <v>8316</v>
      </c>
      <c r="S156" s="31">
        <v>41981.067523148144</v>
      </c>
      <c r="T156" s="31">
        <v>42041.067523148144</v>
      </c>
    </row>
    <row r="157" spans="1:20" ht="48" x14ac:dyDescent="0.2">
      <c r="A157" s="19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30" t="s">
        <v>8315</v>
      </c>
      <c r="R157" s="19" t="s">
        <v>8316</v>
      </c>
      <c r="S157" s="31">
        <v>42469.68414351852</v>
      </c>
      <c r="T157" s="31">
        <v>42499.166666666672</v>
      </c>
    </row>
    <row r="158" spans="1:20" ht="48" x14ac:dyDescent="0.2">
      <c r="A158" s="19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30" t="s">
        <v>8315</v>
      </c>
      <c r="R158" s="19" t="s">
        <v>8316</v>
      </c>
      <c r="S158" s="31">
        <v>42534.866875</v>
      </c>
      <c r="T158" s="31">
        <v>42564.866875</v>
      </c>
    </row>
    <row r="159" spans="1:20" ht="48" x14ac:dyDescent="0.2">
      <c r="A159" s="19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30" t="s">
        <v>8315</v>
      </c>
      <c r="R159" s="19" t="s">
        <v>8316</v>
      </c>
      <c r="S159" s="31">
        <v>41830.858344907407</v>
      </c>
      <c r="T159" s="31">
        <v>41852.291666666664</v>
      </c>
    </row>
    <row r="160" spans="1:20" ht="48" x14ac:dyDescent="0.2">
      <c r="A160" s="19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30" t="s">
        <v>8315</v>
      </c>
      <c r="R160" s="19" t="s">
        <v>8316</v>
      </c>
      <c r="S160" s="31">
        <v>42543.788564814815</v>
      </c>
      <c r="T160" s="31">
        <v>42573.788564814815</v>
      </c>
    </row>
    <row r="161" spans="1:20" ht="48" x14ac:dyDescent="0.2">
      <c r="A161" s="19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30" t="s">
        <v>8315</v>
      </c>
      <c r="R161" s="19" t="s">
        <v>8316</v>
      </c>
      <c r="S161" s="31">
        <v>41975.642974537041</v>
      </c>
      <c r="T161" s="31">
        <v>42035.642974537041</v>
      </c>
    </row>
    <row r="162" spans="1:20" ht="48" x14ac:dyDescent="0.2">
      <c r="A162" s="19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30" t="s">
        <v>8315</v>
      </c>
      <c r="R162" s="19" t="s">
        <v>8316</v>
      </c>
      <c r="S162" s="31">
        <v>41795.598923611113</v>
      </c>
      <c r="T162" s="31">
        <v>41825.598923611113</v>
      </c>
    </row>
    <row r="163" spans="1:20" ht="32" x14ac:dyDescent="0.2">
      <c r="A163" s="19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30" t="s">
        <v>8315</v>
      </c>
      <c r="R163" s="19" t="s">
        <v>8316</v>
      </c>
      <c r="S163" s="31">
        <v>42508.179965277777</v>
      </c>
      <c r="T163" s="31">
        <v>42568.179965277777</v>
      </c>
    </row>
    <row r="164" spans="1:20" ht="48" x14ac:dyDescent="0.2">
      <c r="A164" s="19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30" t="s">
        <v>8315</v>
      </c>
      <c r="R164" s="19" t="s">
        <v>8316</v>
      </c>
      <c r="S164" s="31">
        <v>41747.86986111111</v>
      </c>
      <c r="T164" s="31">
        <v>41779.290972222225</v>
      </c>
    </row>
    <row r="165" spans="1:20" ht="48" x14ac:dyDescent="0.2">
      <c r="A165" s="19">
        <v>3985</v>
      </c>
      <c r="B165" s="27" t="s">
        <v>3981</v>
      </c>
      <c r="C165" s="27" t="s">
        <v>8091</v>
      </c>
      <c r="D165" s="28">
        <v>2000</v>
      </c>
      <c r="E165" s="29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30" t="s">
        <v>8315</v>
      </c>
      <c r="R165" s="19" t="s">
        <v>8316</v>
      </c>
      <c r="S165" s="31">
        <v>42399.707407407404</v>
      </c>
      <c r="T165" s="31">
        <v>42420.878472222219</v>
      </c>
    </row>
    <row r="166" spans="1:20" ht="32" x14ac:dyDescent="0.2">
      <c r="A166" s="19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30" t="s">
        <v>8315</v>
      </c>
      <c r="R166" s="19" t="s">
        <v>8316</v>
      </c>
      <c r="S166" s="31">
        <v>42230.08116898148</v>
      </c>
      <c r="T166" s="31">
        <v>42245.08116898148</v>
      </c>
    </row>
    <row r="167" spans="1:20" ht="48" x14ac:dyDescent="0.2">
      <c r="A167" s="19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30" t="s">
        <v>8315</v>
      </c>
      <c r="R167" s="19" t="s">
        <v>8316</v>
      </c>
      <c r="S167" s="31">
        <v>42286.749780092592</v>
      </c>
      <c r="T167" s="31">
        <v>42316.791446759264</v>
      </c>
    </row>
    <row r="168" spans="1:20" ht="32" x14ac:dyDescent="0.2">
      <c r="A168" s="19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30" t="s">
        <v>8315</v>
      </c>
      <c r="R168" s="19" t="s">
        <v>8316</v>
      </c>
      <c r="S168" s="31">
        <v>42125.644467592589</v>
      </c>
      <c r="T168" s="31">
        <v>42155.644467592589</v>
      </c>
    </row>
    <row r="169" spans="1:20" ht="32" x14ac:dyDescent="0.2">
      <c r="A169" s="19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30" t="s">
        <v>8315</v>
      </c>
      <c r="R169" s="19" t="s">
        <v>8316</v>
      </c>
      <c r="S169" s="31">
        <v>42289.94049768518</v>
      </c>
      <c r="T169" s="31">
        <v>42349.982164351852</v>
      </c>
    </row>
    <row r="170" spans="1:20" ht="32" x14ac:dyDescent="0.2">
      <c r="A170" s="19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30" t="s">
        <v>8315</v>
      </c>
      <c r="R170" s="19" t="s">
        <v>8316</v>
      </c>
      <c r="S170" s="31">
        <v>42107.864722222221</v>
      </c>
      <c r="T170" s="31">
        <v>42137.864722222221</v>
      </c>
    </row>
    <row r="171" spans="1:20" ht="32" x14ac:dyDescent="0.2">
      <c r="A171" s="19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30" t="s">
        <v>8315</v>
      </c>
      <c r="R171" s="19" t="s">
        <v>8316</v>
      </c>
      <c r="S171" s="31">
        <v>41809.389930555553</v>
      </c>
      <c r="T171" s="31">
        <v>41839.389930555553</v>
      </c>
    </row>
    <row r="172" spans="1:20" ht="48" x14ac:dyDescent="0.2">
      <c r="A172" s="19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30" t="s">
        <v>8315</v>
      </c>
      <c r="R172" s="19" t="s">
        <v>8316</v>
      </c>
      <c r="S172" s="31">
        <v>41950.26694444444</v>
      </c>
      <c r="T172" s="31">
        <v>41963.669444444444</v>
      </c>
    </row>
    <row r="173" spans="1:20" ht="48" x14ac:dyDescent="0.2">
      <c r="A173" s="19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30" t="s">
        <v>8315</v>
      </c>
      <c r="R173" s="19" t="s">
        <v>8316</v>
      </c>
      <c r="S173" s="31">
        <v>42061.963263888887</v>
      </c>
      <c r="T173" s="31">
        <v>42091.921597222223</v>
      </c>
    </row>
    <row r="174" spans="1:20" ht="48" x14ac:dyDescent="0.2">
      <c r="A174" s="19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30" t="s">
        <v>8315</v>
      </c>
      <c r="R174" s="19" t="s">
        <v>8316</v>
      </c>
      <c r="S174" s="31">
        <v>41842.828680555554</v>
      </c>
      <c r="T174" s="31">
        <v>41882.827650462961</v>
      </c>
    </row>
    <row r="175" spans="1:20" ht="16" x14ac:dyDescent="0.2">
      <c r="A175" s="19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30" t="s">
        <v>8315</v>
      </c>
      <c r="R175" s="19" t="s">
        <v>8316</v>
      </c>
      <c r="S175" s="31">
        <v>42437.64534722222</v>
      </c>
      <c r="T175" s="31">
        <v>42497.603680555556</v>
      </c>
    </row>
    <row r="176" spans="1:20" ht="48" x14ac:dyDescent="0.2">
      <c r="A176" s="19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30" t="s">
        <v>8315</v>
      </c>
      <c r="R176" s="19" t="s">
        <v>8316</v>
      </c>
      <c r="S176" s="31">
        <v>41879.043530092589</v>
      </c>
      <c r="T176" s="31">
        <v>41909.043530092589</v>
      </c>
    </row>
    <row r="177" spans="1:20" ht="48" x14ac:dyDescent="0.2">
      <c r="A177" s="19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30" t="s">
        <v>8315</v>
      </c>
      <c r="R177" s="19" t="s">
        <v>8316</v>
      </c>
      <c r="S177" s="31">
        <v>42020.587349537032</v>
      </c>
      <c r="T177" s="31">
        <v>42050.587349537032</v>
      </c>
    </row>
    <row r="178" spans="1:20" ht="16" x14ac:dyDescent="0.2">
      <c r="A178" s="19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30" t="s">
        <v>8315</v>
      </c>
      <c r="R178" s="19" t="s">
        <v>8316</v>
      </c>
      <c r="S178" s="31">
        <v>41890.16269675926</v>
      </c>
      <c r="T178" s="31">
        <v>41920.16269675926</v>
      </c>
    </row>
    <row r="179" spans="1:20" ht="48" x14ac:dyDescent="0.2">
      <c r="A179" s="19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30" t="s">
        <v>8315</v>
      </c>
      <c r="R179" s="19" t="s">
        <v>8316</v>
      </c>
      <c r="S179" s="31">
        <v>41872.807696759257</v>
      </c>
      <c r="T179" s="31">
        <v>41932.807696759257</v>
      </c>
    </row>
    <row r="180" spans="1:20" ht="48" x14ac:dyDescent="0.2">
      <c r="A180" s="19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30" t="s">
        <v>8315</v>
      </c>
      <c r="R180" s="19" t="s">
        <v>8316</v>
      </c>
      <c r="S180" s="31">
        <v>42391.772997685184</v>
      </c>
      <c r="T180" s="31">
        <v>42416.772997685184</v>
      </c>
    </row>
    <row r="181" spans="1:20" ht="48" x14ac:dyDescent="0.2">
      <c r="A181" s="19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30" t="s">
        <v>8315</v>
      </c>
      <c r="R181" s="19" t="s">
        <v>8316</v>
      </c>
      <c r="S181" s="31">
        <v>41848.772928240738</v>
      </c>
      <c r="T181" s="31">
        <v>41877.686111111114</v>
      </c>
    </row>
    <row r="182" spans="1:20" ht="48" x14ac:dyDescent="0.2">
      <c r="A182" s="19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30" t="s">
        <v>8315</v>
      </c>
      <c r="R182" s="19" t="s">
        <v>8316</v>
      </c>
      <c r="S182" s="31">
        <v>41921.770439814813</v>
      </c>
      <c r="T182" s="31">
        <v>41938.770439814813</v>
      </c>
    </row>
    <row r="183" spans="1:20" ht="48" x14ac:dyDescent="0.2">
      <c r="A183" s="19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30" t="s">
        <v>8315</v>
      </c>
      <c r="R183" s="19" t="s">
        <v>8316</v>
      </c>
      <c r="S183" s="31">
        <v>42021.301192129627</v>
      </c>
      <c r="T183" s="31">
        <v>42051.301192129627</v>
      </c>
    </row>
    <row r="184" spans="1:20" ht="48" x14ac:dyDescent="0.2">
      <c r="A184" s="19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30" t="s">
        <v>8315</v>
      </c>
      <c r="R184" s="19" t="s">
        <v>8316</v>
      </c>
      <c r="S184" s="31">
        <v>42419.246168981481</v>
      </c>
      <c r="T184" s="31">
        <v>42434.246168981481</v>
      </c>
    </row>
    <row r="185" spans="1:20" ht="48" x14ac:dyDescent="0.2">
      <c r="A185" s="19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30" t="s">
        <v>8315</v>
      </c>
      <c r="R185" s="19" t="s">
        <v>8316</v>
      </c>
      <c r="S185" s="31">
        <v>42174.780821759254</v>
      </c>
      <c r="T185" s="31">
        <v>42204.780821759254</v>
      </c>
    </row>
    <row r="186" spans="1:20" ht="48" x14ac:dyDescent="0.2">
      <c r="A186" s="19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30" t="s">
        <v>8315</v>
      </c>
      <c r="R186" s="19" t="s">
        <v>8316</v>
      </c>
      <c r="S186" s="31">
        <v>41856.672152777777</v>
      </c>
      <c r="T186" s="31">
        <v>41886.672152777777</v>
      </c>
    </row>
    <row r="187" spans="1:20" ht="48" x14ac:dyDescent="0.2">
      <c r="A187" s="19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30" t="s">
        <v>8315</v>
      </c>
      <c r="R187" s="19" t="s">
        <v>8316</v>
      </c>
      <c r="S187" s="31">
        <v>42417.675879629634</v>
      </c>
      <c r="T187" s="31">
        <v>42475.686111111107</v>
      </c>
    </row>
    <row r="188" spans="1:20" ht="48" x14ac:dyDescent="0.2">
      <c r="A188" s="19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30" t="s">
        <v>8315</v>
      </c>
      <c r="R188" s="19" t="s">
        <v>8316</v>
      </c>
      <c r="S188" s="31">
        <v>42057.190960648149</v>
      </c>
      <c r="T188" s="31">
        <v>42087.149293981478</v>
      </c>
    </row>
    <row r="189" spans="1:20" ht="32" x14ac:dyDescent="0.2">
      <c r="A189" s="19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30" t="s">
        <v>8315</v>
      </c>
      <c r="R189" s="19" t="s">
        <v>8316</v>
      </c>
      <c r="S189" s="31">
        <v>41878.911550925928</v>
      </c>
      <c r="T189" s="31">
        <v>41938.911550925928</v>
      </c>
    </row>
    <row r="190" spans="1:20" ht="32" x14ac:dyDescent="0.2">
      <c r="A190" s="19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30" t="s">
        <v>8315</v>
      </c>
      <c r="R190" s="19" t="s">
        <v>8316</v>
      </c>
      <c r="S190" s="31">
        <v>41990.584108796291</v>
      </c>
      <c r="T190" s="31">
        <v>42036.120833333334</v>
      </c>
    </row>
    <row r="191" spans="1:20" ht="32" x14ac:dyDescent="0.2">
      <c r="A191" s="19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30" t="s">
        <v>8315</v>
      </c>
      <c r="R191" s="19" t="s">
        <v>8316</v>
      </c>
      <c r="S191" s="31">
        <v>42408.999571759254</v>
      </c>
      <c r="T191" s="31">
        <v>42453.957905092597</v>
      </c>
    </row>
    <row r="192" spans="1:20" ht="48" x14ac:dyDescent="0.2">
      <c r="A192" s="19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30" t="s">
        <v>8315</v>
      </c>
      <c r="R192" s="19" t="s">
        <v>8316</v>
      </c>
      <c r="S192" s="31">
        <v>42217.670104166667</v>
      </c>
      <c r="T192" s="31">
        <v>42247.670104166667</v>
      </c>
    </row>
    <row r="193" spans="1:20" ht="48" x14ac:dyDescent="0.2">
      <c r="A193" s="19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30" t="s">
        <v>8315</v>
      </c>
      <c r="R193" s="19" t="s">
        <v>8316</v>
      </c>
      <c r="S193" s="31">
        <v>42282.655543981484</v>
      </c>
      <c r="T193" s="31">
        <v>42342.697210648148</v>
      </c>
    </row>
    <row r="194" spans="1:20" ht="48" x14ac:dyDescent="0.2">
      <c r="A194" s="19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30" t="s">
        <v>8315</v>
      </c>
      <c r="R194" s="19" t="s">
        <v>8316</v>
      </c>
      <c r="S194" s="31">
        <v>42768.97084490741</v>
      </c>
      <c r="T194" s="31">
        <v>42789.041666666672</v>
      </c>
    </row>
    <row r="195" spans="1:20" ht="48" x14ac:dyDescent="0.2">
      <c r="A195" s="19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30" t="s">
        <v>8315</v>
      </c>
      <c r="R195" s="19" t="s">
        <v>8316</v>
      </c>
      <c r="S195" s="31">
        <v>41765.938657407409</v>
      </c>
      <c r="T195" s="31">
        <v>41795.938657407409</v>
      </c>
    </row>
    <row r="196" spans="1:20" ht="48" x14ac:dyDescent="0.2">
      <c r="A196" s="19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30" t="s">
        <v>8315</v>
      </c>
      <c r="R196" s="19" t="s">
        <v>8316</v>
      </c>
      <c r="S196" s="31">
        <v>42322.025115740747</v>
      </c>
      <c r="T196" s="31">
        <v>42352.025115740747</v>
      </c>
    </row>
    <row r="197" spans="1:20" ht="48" x14ac:dyDescent="0.2">
      <c r="A197" s="19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30" t="s">
        <v>8315</v>
      </c>
      <c r="R197" s="19" t="s">
        <v>8316</v>
      </c>
      <c r="S197" s="31">
        <v>42374.655081018514</v>
      </c>
      <c r="T197" s="31">
        <v>42403.784027777772</v>
      </c>
    </row>
    <row r="198" spans="1:20" ht="48" x14ac:dyDescent="0.2">
      <c r="A198" s="19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30" t="s">
        <v>8315</v>
      </c>
      <c r="R198" s="19" t="s">
        <v>8316</v>
      </c>
      <c r="S198" s="31">
        <v>41941.585231481484</v>
      </c>
      <c r="T198" s="31">
        <v>41991.626898148148</v>
      </c>
    </row>
    <row r="199" spans="1:20" ht="48" x14ac:dyDescent="0.2">
      <c r="A199" s="19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30" t="s">
        <v>8315</v>
      </c>
      <c r="R199" s="19" t="s">
        <v>8316</v>
      </c>
      <c r="S199" s="31">
        <v>42293.809212962966</v>
      </c>
      <c r="T199" s="31">
        <v>42353.85087962963</v>
      </c>
    </row>
    <row r="200" spans="1:20" ht="48" x14ac:dyDescent="0.2">
      <c r="A200" s="19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30" t="s">
        <v>8315</v>
      </c>
      <c r="R200" s="19" t="s">
        <v>8316</v>
      </c>
      <c r="S200" s="31">
        <v>42067.947337962964</v>
      </c>
      <c r="T200" s="31">
        <v>42097.905671296292</v>
      </c>
    </row>
    <row r="201" spans="1:20" ht="32" x14ac:dyDescent="0.2">
      <c r="A201" s="19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30" t="s">
        <v>8315</v>
      </c>
      <c r="R201" s="19" t="s">
        <v>8316</v>
      </c>
      <c r="S201" s="31">
        <v>41903.882951388885</v>
      </c>
      <c r="T201" s="31">
        <v>41933.882951388885</v>
      </c>
    </row>
    <row r="202" spans="1:20" ht="48" x14ac:dyDescent="0.2">
      <c r="A202" s="19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30" t="s">
        <v>8315</v>
      </c>
      <c r="R202" s="19" t="s">
        <v>8316</v>
      </c>
      <c r="S202" s="31">
        <v>41804.937083333331</v>
      </c>
      <c r="T202" s="31">
        <v>41821.9375</v>
      </c>
    </row>
    <row r="203" spans="1:20" ht="48" x14ac:dyDescent="0.2">
      <c r="A203" s="19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30" t="s">
        <v>8315</v>
      </c>
      <c r="R203" s="19" t="s">
        <v>8316</v>
      </c>
      <c r="S203" s="31">
        <v>42497.070775462969</v>
      </c>
      <c r="T203" s="31">
        <v>42514.600694444445</v>
      </c>
    </row>
    <row r="204" spans="1:20" ht="48" x14ac:dyDescent="0.2">
      <c r="A204" s="19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30" t="s">
        <v>8315</v>
      </c>
      <c r="R204" s="19" t="s">
        <v>8316</v>
      </c>
      <c r="S204" s="31">
        <v>41869.798726851855</v>
      </c>
      <c r="T204" s="31">
        <v>41929.798726851855</v>
      </c>
    </row>
    <row r="205" spans="1:20" ht="32" x14ac:dyDescent="0.2">
      <c r="A205" s="19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30" t="s">
        <v>8315</v>
      </c>
      <c r="R205" s="19" t="s">
        <v>8316</v>
      </c>
      <c r="S205" s="31">
        <v>42305.670914351853</v>
      </c>
      <c r="T205" s="31">
        <v>42339.249305555553</v>
      </c>
    </row>
    <row r="206" spans="1:20" ht="48" x14ac:dyDescent="0.2">
      <c r="A206" s="19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30" t="s">
        <v>8315</v>
      </c>
      <c r="R206" s="19" t="s">
        <v>8316</v>
      </c>
      <c r="S206" s="31">
        <v>42144.231527777782</v>
      </c>
      <c r="T206" s="31">
        <v>42203.125</v>
      </c>
    </row>
    <row r="207" spans="1:20" ht="48" x14ac:dyDescent="0.2">
      <c r="A207" s="19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30" t="s">
        <v>8315</v>
      </c>
      <c r="R207" s="19" t="s">
        <v>8316</v>
      </c>
      <c r="S207" s="31">
        <v>41995.084074074075</v>
      </c>
      <c r="T207" s="31">
        <v>42024.802777777775</v>
      </c>
    </row>
    <row r="208" spans="1:20" ht="48" x14ac:dyDescent="0.2">
      <c r="A208" s="19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30" t="s">
        <v>8315</v>
      </c>
      <c r="R208" s="19" t="s">
        <v>8316</v>
      </c>
      <c r="S208" s="31">
        <v>42074.219699074078</v>
      </c>
      <c r="T208" s="31">
        <v>42104.208333333328</v>
      </c>
    </row>
    <row r="209" spans="1:20" ht="48" x14ac:dyDescent="0.2">
      <c r="A209" s="19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30" t="s">
        <v>8315</v>
      </c>
      <c r="R209" s="19" t="s">
        <v>8316</v>
      </c>
      <c r="S209" s="31">
        <v>41904.650578703702</v>
      </c>
      <c r="T209" s="31">
        <v>41934.650578703702</v>
      </c>
    </row>
    <row r="210" spans="1:20" ht="48" x14ac:dyDescent="0.2">
      <c r="A210" s="19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30" t="s">
        <v>8315</v>
      </c>
      <c r="R210" s="19" t="s">
        <v>8316</v>
      </c>
      <c r="S210" s="31">
        <v>41991.022488425922</v>
      </c>
      <c r="T210" s="31">
        <v>42015.041666666672</v>
      </c>
    </row>
    <row r="211" spans="1:20" ht="48" x14ac:dyDescent="0.2">
      <c r="A211" s="19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30" t="s">
        <v>8315</v>
      </c>
      <c r="R211" s="19" t="s">
        <v>8316</v>
      </c>
      <c r="S211" s="31">
        <v>42169.958506944444</v>
      </c>
      <c r="T211" s="31">
        <v>42199.958506944444</v>
      </c>
    </row>
    <row r="212" spans="1:20" ht="48" x14ac:dyDescent="0.2">
      <c r="A212" s="19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30" t="s">
        <v>8315</v>
      </c>
      <c r="R212" s="19" t="s">
        <v>8316</v>
      </c>
      <c r="S212" s="31">
        <v>41905.636469907404</v>
      </c>
      <c r="T212" s="31">
        <v>41935.636469907404</v>
      </c>
    </row>
    <row r="213" spans="1:20" ht="48" x14ac:dyDescent="0.2">
      <c r="A213" s="19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30" t="s">
        <v>8315</v>
      </c>
      <c r="R213" s="19" t="s">
        <v>8316</v>
      </c>
      <c r="S213" s="31">
        <v>41761.810150462967</v>
      </c>
      <c r="T213" s="31">
        <v>41768.286805555559</v>
      </c>
    </row>
    <row r="214" spans="1:20" ht="64" x14ac:dyDescent="0.2">
      <c r="A214" s="19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30" t="s">
        <v>8315</v>
      </c>
      <c r="R214" s="19" t="s">
        <v>8316</v>
      </c>
      <c r="S214" s="31">
        <v>41865.878657407404</v>
      </c>
      <c r="T214" s="31">
        <v>41925.878657407404</v>
      </c>
    </row>
    <row r="215" spans="1:20" ht="48" x14ac:dyDescent="0.2">
      <c r="A215" s="19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30" t="s">
        <v>8315</v>
      </c>
      <c r="R215" s="19" t="s">
        <v>8316</v>
      </c>
      <c r="S215" s="31">
        <v>42613.841261574074</v>
      </c>
      <c r="T215" s="31">
        <v>42644.166666666672</v>
      </c>
    </row>
    <row r="216" spans="1:20" ht="48" x14ac:dyDescent="0.2">
      <c r="A216" s="19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30" t="s">
        <v>8315</v>
      </c>
      <c r="R216" s="19" t="s">
        <v>8316</v>
      </c>
      <c r="S216" s="31">
        <v>42534.933321759265</v>
      </c>
      <c r="T216" s="31">
        <v>42554.832638888889</v>
      </c>
    </row>
    <row r="217" spans="1:20" ht="48" x14ac:dyDescent="0.2">
      <c r="A217" s="19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30" t="s">
        <v>8315</v>
      </c>
      <c r="R217" s="19" t="s">
        <v>8316</v>
      </c>
      <c r="S217" s="31">
        <v>42446.060694444444</v>
      </c>
      <c r="T217" s="31">
        <v>42461.165972222225</v>
      </c>
    </row>
    <row r="218" spans="1:20" ht="32" x14ac:dyDescent="0.2">
      <c r="A218" s="19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30" t="s">
        <v>8315</v>
      </c>
      <c r="R218" s="19" t="s">
        <v>8316</v>
      </c>
      <c r="S218" s="31">
        <v>42421.141469907408</v>
      </c>
      <c r="T218" s="31">
        <v>42481.099803240737</v>
      </c>
    </row>
    <row r="219" spans="1:20" ht="48" x14ac:dyDescent="0.2">
      <c r="A219" s="19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30" t="s">
        <v>8315</v>
      </c>
      <c r="R219" s="19" t="s">
        <v>8316</v>
      </c>
      <c r="S219" s="31">
        <v>42523.739212962959</v>
      </c>
      <c r="T219" s="31">
        <v>42553.739212962959</v>
      </c>
    </row>
    <row r="220" spans="1:20" ht="32" x14ac:dyDescent="0.2">
      <c r="A220" s="19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30" t="s">
        <v>8315</v>
      </c>
      <c r="R220" s="19" t="s">
        <v>8316</v>
      </c>
      <c r="S220" s="31">
        <v>41833.951516203706</v>
      </c>
      <c r="T220" s="31">
        <v>41863.951516203706</v>
      </c>
    </row>
    <row r="221" spans="1:20" ht="48" x14ac:dyDescent="0.2">
      <c r="A221" s="19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30" t="s">
        <v>8315</v>
      </c>
      <c r="R221" s="19" t="s">
        <v>8316</v>
      </c>
      <c r="S221" s="31">
        <v>42479.039212962962</v>
      </c>
      <c r="T221" s="31">
        <v>42509.039212962962</v>
      </c>
    </row>
    <row r="222" spans="1:20" ht="48" x14ac:dyDescent="0.2">
      <c r="A222" s="19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30" t="s">
        <v>8315</v>
      </c>
      <c r="R222" s="19" t="s">
        <v>8316</v>
      </c>
      <c r="S222" s="31">
        <v>42235.117476851854</v>
      </c>
      <c r="T222" s="31">
        <v>42275.117476851854</v>
      </c>
    </row>
    <row r="223" spans="1:20" ht="32" x14ac:dyDescent="0.2">
      <c r="A223" s="19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30" t="s">
        <v>8315</v>
      </c>
      <c r="R223" s="19" t="s">
        <v>8316</v>
      </c>
      <c r="S223" s="31">
        <v>42718.963599537034</v>
      </c>
      <c r="T223" s="31">
        <v>42748.961805555555</v>
      </c>
    </row>
    <row r="224" spans="1:20" ht="32" x14ac:dyDescent="0.2">
      <c r="A224" s="19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30" t="s">
        <v>8315</v>
      </c>
      <c r="R224" s="19" t="s">
        <v>8316</v>
      </c>
      <c r="S224" s="31">
        <v>42031.666898148149</v>
      </c>
      <c r="T224" s="31">
        <v>42064.125</v>
      </c>
    </row>
    <row r="225" spans="1:20" ht="48" x14ac:dyDescent="0.2">
      <c r="A225" s="19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30" t="s">
        <v>8315</v>
      </c>
      <c r="R225" s="19" t="s">
        <v>8316</v>
      </c>
      <c r="S225" s="31">
        <v>42078.34520833334</v>
      </c>
      <c r="T225" s="31">
        <v>42133.166666666672</v>
      </c>
    </row>
    <row r="226" spans="1:20" ht="32" x14ac:dyDescent="0.2">
      <c r="A226" s="19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30" t="s">
        <v>8315</v>
      </c>
      <c r="R226" s="19" t="s">
        <v>8316</v>
      </c>
      <c r="S226" s="31">
        <v>41905.795706018522</v>
      </c>
      <c r="T226" s="31">
        <v>41933.82708333333</v>
      </c>
    </row>
    <row r="227" spans="1:20" ht="48" x14ac:dyDescent="0.2">
      <c r="A227" s="19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30" t="s">
        <v>8315</v>
      </c>
      <c r="R227" s="19" t="s">
        <v>8316</v>
      </c>
      <c r="S227" s="31">
        <v>42695.7105787037</v>
      </c>
      <c r="T227" s="31">
        <v>42725.7105787037</v>
      </c>
    </row>
    <row r="228" spans="1:20" ht="48" x14ac:dyDescent="0.2">
      <c r="A228" s="19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30" t="s">
        <v>8315</v>
      </c>
      <c r="R228" s="19" t="s">
        <v>8316</v>
      </c>
      <c r="S228" s="31">
        <v>42510.938900462963</v>
      </c>
      <c r="T228" s="31">
        <v>42540.938900462963</v>
      </c>
    </row>
    <row r="229" spans="1:20" ht="48" x14ac:dyDescent="0.2">
      <c r="A229" s="19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30" t="s">
        <v>8315</v>
      </c>
      <c r="R229" s="19" t="s">
        <v>8316</v>
      </c>
      <c r="S229" s="31">
        <v>42511.698101851856</v>
      </c>
      <c r="T229" s="31">
        <v>42535.787500000006</v>
      </c>
    </row>
    <row r="230" spans="1:20" ht="48" x14ac:dyDescent="0.2">
      <c r="A230" s="19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30" t="s">
        <v>8315</v>
      </c>
      <c r="R230" s="19" t="s">
        <v>8316</v>
      </c>
      <c r="S230" s="31">
        <v>42041.581307870365</v>
      </c>
      <c r="T230" s="31">
        <v>42071.539641203708</v>
      </c>
    </row>
    <row r="231" spans="1:20" ht="48" x14ac:dyDescent="0.2">
      <c r="A231" s="19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30" t="s">
        <v>8315</v>
      </c>
      <c r="R231" s="19" t="s">
        <v>8316</v>
      </c>
      <c r="S231" s="31">
        <v>42307.189270833333</v>
      </c>
      <c r="T231" s="31">
        <v>42322.958333333328</v>
      </c>
    </row>
    <row r="232" spans="1:20" ht="48" x14ac:dyDescent="0.2">
      <c r="A232" s="19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30" t="s">
        <v>8315</v>
      </c>
      <c r="R232" s="19" t="s">
        <v>8316</v>
      </c>
      <c r="S232" s="31">
        <v>42353.761759259258</v>
      </c>
      <c r="T232" s="31">
        <v>42383.761759259258</v>
      </c>
    </row>
    <row r="233" spans="1:20" ht="48" x14ac:dyDescent="0.2">
      <c r="A233" s="19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30" t="s">
        <v>8315</v>
      </c>
      <c r="R233" s="19" t="s">
        <v>8316</v>
      </c>
      <c r="S233" s="31">
        <v>42058.603877314818</v>
      </c>
      <c r="T233" s="31">
        <v>42087.165972222225</v>
      </c>
    </row>
    <row r="234" spans="1:20" ht="48" x14ac:dyDescent="0.2">
      <c r="A234" s="19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30" t="s">
        <v>8315</v>
      </c>
      <c r="R234" s="19" t="s">
        <v>8316</v>
      </c>
      <c r="S234" s="31">
        <v>42304.940960648149</v>
      </c>
      <c r="T234" s="31">
        <v>42329.166666666672</v>
      </c>
    </row>
    <row r="235" spans="1:20" ht="16" x14ac:dyDescent="0.2">
      <c r="A235" s="19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30" t="s">
        <v>8315</v>
      </c>
      <c r="R235" s="19" t="s">
        <v>8316</v>
      </c>
      <c r="S235" s="31">
        <v>42538.742893518516</v>
      </c>
      <c r="T235" s="31">
        <v>42568.742893518516</v>
      </c>
    </row>
    <row r="236" spans="1:20" ht="48" x14ac:dyDescent="0.2">
      <c r="A236" s="19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30" t="s">
        <v>8315</v>
      </c>
      <c r="R236" s="19" t="s">
        <v>8316</v>
      </c>
      <c r="S236" s="31">
        <v>42122.732499999998</v>
      </c>
      <c r="T236" s="31">
        <v>42155.732638888891</v>
      </c>
    </row>
    <row r="237" spans="1:20" ht="48" x14ac:dyDescent="0.2">
      <c r="A237" s="19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30" t="s">
        <v>8315</v>
      </c>
      <c r="R237" s="19" t="s">
        <v>8316</v>
      </c>
      <c r="S237" s="31">
        <v>42209.67288194444</v>
      </c>
      <c r="T237" s="31">
        <v>42223.625</v>
      </c>
    </row>
    <row r="238" spans="1:20" ht="48" x14ac:dyDescent="0.2">
      <c r="A238" s="19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30" t="s">
        <v>8315</v>
      </c>
      <c r="R238" s="19" t="s">
        <v>8316</v>
      </c>
      <c r="S238" s="31">
        <v>41990.506377314814</v>
      </c>
      <c r="T238" s="31">
        <v>42020.506377314814</v>
      </c>
    </row>
    <row r="239" spans="1:20" ht="48" x14ac:dyDescent="0.2">
      <c r="A239" s="19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30" t="s">
        <v>8315</v>
      </c>
      <c r="R239" s="19" t="s">
        <v>8316</v>
      </c>
      <c r="S239" s="31">
        <v>42039.194988425923</v>
      </c>
      <c r="T239" s="31">
        <v>42099.153321759266</v>
      </c>
    </row>
    <row r="240" spans="1:20" ht="48" x14ac:dyDescent="0.2">
      <c r="A240" s="19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30" t="s">
        <v>8315</v>
      </c>
      <c r="R240" s="19" t="s">
        <v>8316</v>
      </c>
      <c r="S240" s="31">
        <v>41890.086805555555</v>
      </c>
      <c r="T240" s="31">
        <v>41934.207638888889</v>
      </c>
    </row>
    <row r="241" spans="1:20" ht="32" x14ac:dyDescent="0.2">
      <c r="A241" s="19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30" t="s">
        <v>8315</v>
      </c>
      <c r="R241" s="19" t="s">
        <v>8316</v>
      </c>
      <c r="S241" s="31">
        <v>42495.722187499996</v>
      </c>
      <c r="T241" s="31">
        <v>42525.722187499996</v>
      </c>
    </row>
    <row r="242" spans="1:20" ht="48" x14ac:dyDescent="0.2">
      <c r="A242" s="19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30" t="s">
        <v>8315</v>
      </c>
      <c r="R242" s="19" t="s">
        <v>8316</v>
      </c>
      <c r="S242" s="31">
        <v>42570.850381944445</v>
      </c>
      <c r="T242" s="31">
        <v>42615.850381944445</v>
      </c>
    </row>
    <row r="243" spans="1:20" ht="32" x14ac:dyDescent="0.2">
      <c r="A243" s="19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30" t="s">
        <v>8315</v>
      </c>
      <c r="R243" s="19" t="s">
        <v>8316</v>
      </c>
      <c r="S243" s="31">
        <v>41927.124884259261</v>
      </c>
      <c r="T243" s="31">
        <v>41937.124884259261</v>
      </c>
    </row>
    <row r="244" spans="1:20" ht="48" x14ac:dyDescent="0.2">
      <c r="A244" s="19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30" t="s">
        <v>8315</v>
      </c>
      <c r="R244" s="19" t="s">
        <v>8316</v>
      </c>
      <c r="S244" s="31">
        <v>42730.903726851851</v>
      </c>
      <c r="T244" s="31">
        <v>42760.903726851851</v>
      </c>
    </row>
    <row r="245" spans="1:20" ht="32" x14ac:dyDescent="0.2">
      <c r="A245" s="19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30" t="s">
        <v>8315</v>
      </c>
      <c r="R245" s="19" t="s">
        <v>8316</v>
      </c>
      <c r="S245" s="31">
        <v>42475.848067129627</v>
      </c>
      <c r="T245" s="31">
        <v>42505.848067129627</v>
      </c>
    </row>
    <row r="246" spans="1:20" ht="48" x14ac:dyDescent="0.2">
      <c r="A246" s="19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30" t="s">
        <v>8315</v>
      </c>
      <c r="R246" s="19" t="s">
        <v>8316</v>
      </c>
      <c r="S246" s="31">
        <v>42188.83293981482</v>
      </c>
      <c r="T246" s="31">
        <v>42242.772222222222</v>
      </c>
    </row>
    <row r="247" spans="1:20" ht="48" x14ac:dyDescent="0.2">
      <c r="A247" s="19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30" t="s">
        <v>8315</v>
      </c>
      <c r="R247" s="19" t="s">
        <v>8316</v>
      </c>
      <c r="S247" s="31">
        <v>42053.049375000002</v>
      </c>
      <c r="T247" s="31">
        <v>42096.041666666672</v>
      </c>
    </row>
    <row r="248" spans="1:20" ht="48" x14ac:dyDescent="0.2">
      <c r="A248" s="19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30" t="s">
        <v>8315</v>
      </c>
      <c r="R248" s="19" t="s">
        <v>8316</v>
      </c>
      <c r="S248" s="31">
        <v>41883.916678240741</v>
      </c>
      <c r="T248" s="31">
        <v>41906.916678240741</v>
      </c>
    </row>
    <row r="249" spans="1:20" ht="48" x14ac:dyDescent="0.2">
      <c r="A249" s="19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30" t="s">
        <v>8315</v>
      </c>
      <c r="R249" s="19" t="s">
        <v>8316</v>
      </c>
      <c r="S249" s="31">
        <v>42767.031678240746</v>
      </c>
      <c r="T249" s="31">
        <v>42797.208333333328</v>
      </c>
    </row>
    <row r="250" spans="1:20" ht="48" x14ac:dyDescent="0.2">
      <c r="A250" s="19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30" t="s">
        <v>8315</v>
      </c>
      <c r="R250" s="19" t="s">
        <v>8316</v>
      </c>
      <c r="S250" s="31">
        <v>42029.135879629626</v>
      </c>
      <c r="T250" s="31">
        <v>42059.135879629626</v>
      </c>
    </row>
    <row r="251" spans="1:20" ht="48" x14ac:dyDescent="0.2">
      <c r="A251" s="19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30" t="s">
        <v>8315</v>
      </c>
      <c r="R251" s="19" t="s">
        <v>8316</v>
      </c>
      <c r="S251" s="31">
        <v>42358.573182870372</v>
      </c>
      <c r="T251" s="31">
        <v>42377.273611111115</v>
      </c>
    </row>
  </sheetData>
  <conditionalFormatting sqref="F1:F251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">
      <formula>NOT(ISERROR(SEARCH("fail",F1)))</formula>
    </cfRule>
    <cfRule type="containsText" dxfId="4" priority="5" operator="containsText" text="successful">
      <formula>NOT(ISERROR(SEARCH("successful",F1)))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B801-6ACD-544A-A1EF-021CE9B4ACF5}">
  <dimension ref="A1:C14"/>
  <sheetViews>
    <sheetView workbookViewId="0">
      <selection activeCell="B12" sqref="B12"/>
    </sheetView>
  </sheetViews>
  <sheetFormatPr baseColWidth="10" defaultRowHeight="15" x14ac:dyDescent="0.2"/>
  <cols>
    <col min="1" max="1" width="29.33203125" customWidth="1"/>
    <col min="2" max="2" width="15.1640625" style="33" customWidth="1"/>
    <col min="3" max="3" width="15.6640625" style="33" customWidth="1"/>
  </cols>
  <sheetData>
    <row r="1" spans="1:3" x14ac:dyDescent="0.2">
      <c r="B1" s="32" t="s">
        <v>8385</v>
      </c>
      <c r="C1" s="32" t="s">
        <v>8386</v>
      </c>
    </row>
    <row r="2" spans="1:3" x14ac:dyDescent="0.2">
      <c r="A2" t="s">
        <v>8387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8388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8393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">
      <c r="A5" t="s">
        <v>8394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2">
      <c r="A6" t="s">
        <v>8395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2">
      <c r="A7" t="s">
        <v>8396</v>
      </c>
      <c r="B7" s="33">
        <f>B5-B6</f>
        <v>3500</v>
      </c>
      <c r="C7" s="33">
        <f>C5-C6</f>
        <v>8000</v>
      </c>
    </row>
    <row r="9" spans="1:3" x14ac:dyDescent="0.2">
      <c r="A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">
      <c r="A11" t="s">
        <v>8397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">
      <c r="A12" t="s">
        <v>8398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2">
      <c r="A13" t="s">
        <v>8399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">
      <c r="A14" t="s">
        <v>8400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BA13F-FCC3-0049-9A28-EB16B9996C89}">
  <dimension ref="A1:T53"/>
  <sheetViews>
    <sheetView workbookViewId="0">
      <selection activeCell="G1" sqref="G1"/>
    </sheetView>
  </sheetViews>
  <sheetFormatPr baseColWidth="10" defaultRowHeight="15" x14ac:dyDescent="0.2"/>
  <cols>
    <col min="2" max="2" width="36.33203125" customWidth="1"/>
    <col min="3" max="3" width="5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" t="s">
        <v>8365</v>
      </c>
      <c r="T1" s="1" t="s">
        <v>8366</v>
      </c>
    </row>
    <row r="2" spans="1:20" ht="32" x14ac:dyDescent="0.2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0" t="s">
        <v>8331</v>
      </c>
      <c r="R2" t="s">
        <v>8349</v>
      </c>
      <c r="S2" s="15">
        <v>42773.005243055552</v>
      </c>
      <c r="T2" s="15">
        <v>42787.005243055552</v>
      </c>
    </row>
    <row r="3" spans="1:20" ht="32" x14ac:dyDescent="0.2">
      <c r="A3">
        <v>2183</v>
      </c>
      <c r="B3" s="3" t="s">
        <v>2184</v>
      </c>
      <c r="C3" s="3" t="s">
        <v>6293</v>
      </c>
      <c r="D3" s="6">
        <v>1800</v>
      </c>
      <c r="E3" s="8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>
        <v>489</v>
      </c>
      <c r="P3">
        <v>31.57</v>
      </c>
      <c r="Q3" s="10" t="s">
        <v>8331</v>
      </c>
      <c r="R3" t="s">
        <v>8349</v>
      </c>
      <c r="S3" s="15">
        <v>42745.365474537044</v>
      </c>
      <c r="T3" s="15">
        <v>42775.208333333328</v>
      </c>
    </row>
    <row r="4" spans="1:20" ht="48" x14ac:dyDescent="0.2">
      <c r="A4">
        <v>2184</v>
      </c>
      <c r="B4" s="3" t="s">
        <v>2185</v>
      </c>
      <c r="C4" s="3" t="s">
        <v>6294</v>
      </c>
      <c r="D4" s="6">
        <v>10000</v>
      </c>
      <c r="E4" s="8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>
        <v>285</v>
      </c>
      <c r="P4">
        <v>107.05</v>
      </c>
      <c r="Q4" s="10" t="s">
        <v>8331</v>
      </c>
      <c r="R4" t="s">
        <v>8349</v>
      </c>
      <c r="S4" s="15">
        <v>42380.690289351856</v>
      </c>
      <c r="T4" s="15">
        <v>42394.666666666672</v>
      </c>
    </row>
    <row r="5" spans="1:20" ht="32" x14ac:dyDescent="0.2">
      <c r="A5">
        <v>2186</v>
      </c>
      <c r="B5" s="3" t="s">
        <v>2187</v>
      </c>
      <c r="C5" s="3" t="s">
        <v>6296</v>
      </c>
      <c r="D5" s="6">
        <v>20000</v>
      </c>
      <c r="E5" s="8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>
        <v>110</v>
      </c>
      <c r="P5">
        <v>55.96</v>
      </c>
      <c r="Q5" s="10" t="s">
        <v>8331</v>
      </c>
      <c r="R5" t="s">
        <v>8349</v>
      </c>
      <c r="S5" s="15">
        <v>42583.615081018521</v>
      </c>
      <c r="T5" s="15">
        <v>42620.083333333328</v>
      </c>
    </row>
    <row r="6" spans="1:20" ht="32" x14ac:dyDescent="0.2">
      <c r="A6">
        <v>2187</v>
      </c>
      <c r="B6" s="3" t="s">
        <v>2188</v>
      </c>
      <c r="C6" s="3" t="s">
        <v>6297</v>
      </c>
      <c r="D6" s="6">
        <v>20000</v>
      </c>
      <c r="E6" s="8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>
        <v>1015</v>
      </c>
      <c r="P6">
        <v>56.97</v>
      </c>
      <c r="Q6" s="10" t="s">
        <v>8331</v>
      </c>
      <c r="R6" t="s">
        <v>8349</v>
      </c>
      <c r="S6" s="15">
        <v>42068.209097222221</v>
      </c>
      <c r="T6" s="15">
        <v>42097.165972222225</v>
      </c>
    </row>
    <row r="7" spans="1:20" ht="32" x14ac:dyDescent="0.2">
      <c r="A7">
        <v>2190</v>
      </c>
      <c r="B7" s="3" t="s">
        <v>2191</v>
      </c>
      <c r="C7" s="3" t="s">
        <v>6300</v>
      </c>
      <c r="D7" s="6">
        <v>19000</v>
      </c>
      <c r="E7" s="8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>
        <v>185</v>
      </c>
      <c r="P7">
        <v>65.319999999999993</v>
      </c>
      <c r="Q7" s="10" t="s">
        <v>8331</v>
      </c>
      <c r="R7" t="s">
        <v>8349</v>
      </c>
      <c r="S7" s="15">
        <v>42417.625046296293</v>
      </c>
      <c r="T7" s="15">
        <v>42452.290972222225</v>
      </c>
    </row>
    <row r="8" spans="1:20" ht="48" x14ac:dyDescent="0.2">
      <c r="A8">
        <v>2193</v>
      </c>
      <c r="B8" s="3" t="s">
        <v>2194</v>
      </c>
      <c r="C8" s="3" t="s">
        <v>6303</v>
      </c>
      <c r="D8" s="6">
        <v>15000</v>
      </c>
      <c r="E8" s="8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>
        <v>452</v>
      </c>
      <c r="P8">
        <v>75.650000000000006</v>
      </c>
      <c r="Q8" s="10" t="s">
        <v>8331</v>
      </c>
      <c r="R8" t="s">
        <v>8349</v>
      </c>
      <c r="S8" s="15">
        <v>42664.405925925923</v>
      </c>
      <c r="T8" s="15">
        <v>42695.207638888889</v>
      </c>
    </row>
    <row r="9" spans="1:20" ht="48" x14ac:dyDescent="0.2">
      <c r="A9">
        <v>2194</v>
      </c>
      <c r="B9" s="3" t="s">
        <v>2195</v>
      </c>
      <c r="C9" s="3" t="s">
        <v>6304</v>
      </c>
      <c r="D9" s="6">
        <v>10000</v>
      </c>
      <c r="E9" s="8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>
        <v>537</v>
      </c>
      <c r="P9">
        <v>61.2</v>
      </c>
      <c r="Q9" s="10" t="s">
        <v>8331</v>
      </c>
      <c r="R9" t="s">
        <v>8349</v>
      </c>
      <c r="S9" s="15">
        <v>42425.757986111115</v>
      </c>
      <c r="T9" s="15">
        <v>42455.716319444444</v>
      </c>
    </row>
    <row r="10" spans="1:20" ht="32" x14ac:dyDescent="0.2">
      <c r="A10">
        <v>2195</v>
      </c>
      <c r="B10" s="3" t="s">
        <v>2196</v>
      </c>
      <c r="C10" s="3" t="s">
        <v>6305</v>
      </c>
      <c r="D10" s="6">
        <v>4600</v>
      </c>
      <c r="E10" s="8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>
        <v>120</v>
      </c>
      <c r="P10">
        <v>48.13</v>
      </c>
      <c r="Q10" s="10" t="s">
        <v>8331</v>
      </c>
      <c r="R10" t="s">
        <v>8349</v>
      </c>
      <c r="S10" s="15">
        <v>42197.771990740745</v>
      </c>
      <c r="T10" s="15">
        <v>42227.771990740745</v>
      </c>
    </row>
    <row r="11" spans="1:20" ht="16" x14ac:dyDescent="0.2">
      <c r="A11">
        <v>2196</v>
      </c>
      <c r="B11" s="3" t="s">
        <v>2197</v>
      </c>
      <c r="C11" s="3" t="s">
        <v>6306</v>
      </c>
      <c r="D11" s="6">
        <v>14000</v>
      </c>
      <c r="E11" s="8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>
        <v>114</v>
      </c>
      <c r="P11">
        <v>68.11</v>
      </c>
      <c r="Q11" s="10" t="s">
        <v>8331</v>
      </c>
      <c r="R11" t="s">
        <v>8349</v>
      </c>
      <c r="S11" s="15">
        <v>42675.487291666665</v>
      </c>
      <c r="T11" s="15">
        <v>42706.291666666672</v>
      </c>
    </row>
    <row r="12" spans="1:20" ht="32" x14ac:dyDescent="0.2">
      <c r="A12">
        <v>2197</v>
      </c>
      <c r="B12" s="3" t="s">
        <v>2198</v>
      </c>
      <c r="C12" s="3" t="s">
        <v>6307</v>
      </c>
      <c r="D12" s="6">
        <v>30000</v>
      </c>
      <c r="E12" s="8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>
        <v>951</v>
      </c>
      <c r="P12">
        <v>65.89</v>
      </c>
      <c r="Q12" s="10" t="s">
        <v>8331</v>
      </c>
      <c r="R12" t="s">
        <v>8349</v>
      </c>
      <c r="S12" s="15">
        <v>42033.584016203706</v>
      </c>
      <c r="T12" s="15">
        <v>42063.584016203706</v>
      </c>
    </row>
    <row r="13" spans="1:20" ht="32" x14ac:dyDescent="0.2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>
        <v>133</v>
      </c>
      <c r="P13">
        <v>81.650000000000006</v>
      </c>
      <c r="Q13" s="10" t="s">
        <v>8331</v>
      </c>
      <c r="R13" t="s">
        <v>8349</v>
      </c>
      <c r="S13" s="15">
        <v>42292.513888888891</v>
      </c>
      <c r="T13" s="15">
        <v>42322.555555555555</v>
      </c>
    </row>
    <row r="14" spans="1:20" ht="32" x14ac:dyDescent="0.2">
      <c r="A14">
        <v>2221</v>
      </c>
      <c r="B14" s="3" t="s">
        <v>2222</v>
      </c>
      <c r="C14" s="3" t="s">
        <v>6331</v>
      </c>
      <c r="D14" s="6">
        <v>7500</v>
      </c>
      <c r="E14" s="8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>
        <v>108</v>
      </c>
      <c r="P14">
        <v>37.200000000000003</v>
      </c>
      <c r="Q14" s="10" t="s">
        <v>8331</v>
      </c>
      <c r="R14" t="s">
        <v>8349</v>
      </c>
      <c r="S14" s="15">
        <v>42452.666770833333</v>
      </c>
      <c r="T14" s="15">
        <v>42483</v>
      </c>
    </row>
    <row r="15" spans="1:20" ht="32" x14ac:dyDescent="0.2">
      <c r="A15">
        <v>2222</v>
      </c>
      <c r="B15" s="3" t="s">
        <v>2223</v>
      </c>
      <c r="C15" s="3" t="s">
        <v>6332</v>
      </c>
      <c r="D15" s="6">
        <v>500</v>
      </c>
      <c r="E15" s="8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>
        <v>163</v>
      </c>
      <c r="P15">
        <v>27.1</v>
      </c>
      <c r="Q15" s="10" t="s">
        <v>8331</v>
      </c>
      <c r="R15" t="s">
        <v>8349</v>
      </c>
      <c r="S15" s="15">
        <v>40906.787581018521</v>
      </c>
      <c r="T15" s="15">
        <v>40936.787581018521</v>
      </c>
    </row>
    <row r="16" spans="1:20" ht="32" x14ac:dyDescent="0.2">
      <c r="A16">
        <v>2224</v>
      </c>
      <c r="B16" s="3" t="s">
        <v>2225</v>
      </c>
      <c r="C16" s="3" t="s">
        <v>6334</v>
      </c>
      <c r="D16" s="6">
        <v>10000</v>
      </c>
      <c r="E16" s="8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>
        <v>243</v>
      </c>
      <c r="P16">
        <v>82.15</v>
      </c>
      <c r="Q16" s="10" t="s">
        <v>8331</v>
      </c>
      <c r="R16" t="s">
        <v>8349</v>
      </c>
      <c r="S16" s="15">
        <v>42644.667534722219</v>
      </c>
      <c r="T16" s="15">
        <v>42672.791666666672</v>
      </c>
    </row>
    <row r="17" spans="1:20" ht="32" x14ac:dyDescent="0.2">
      <c r="A17">
        <v>2226</v>
      </c>
      <c r="B17" s="3" t="s">
        <v>2227</v>
      </c>
      <c r="C17" s="3" t="s">
        <v>6336</v>
      </c>
      <c r="D17" s="6">
        <v>18000</v>
      </c>
      <c r="E17" s="8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>
        <v>108</v>
      </c>
      <c r="P17">
        <v>60.82</v>
      </c>
      <c r="Q17" s="10" t="s">
        <v>8331</v>
      </c>
      <c r="R17" t="s">
        <v>8349</v>
      </c>
      <c r="S17" s="15">
        <v>42381.79886574074</v>
      </c>
      <c r="T17" s="15">
        <v>42412.207638888889</v>
      </c>
    </row>
    <row r="18" spans="1:20" ht="48" x14ac:dyDescent="0.2">
      <c r="A18">
        <v>2229</v>
      </c>
      <c r="B18" s="3" t="s">
        <v>2230</v>
      </c>
      <c r="C18" s="3" t="s">
        <v>6339</v>
      </c>
      <c r="D18" s="6">
        <v>8012</v>
      </c>
      <c r="E18" s="8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>
        <v>171</v>
      </c>
      <c r="P18">
        <v>25.43</v>
      </c>
      <c r="Q18" s="10" t="s">
        <v>8331</v>
      </c>
      <c r="R18" t="s">
        <v>8349</v>
      </c>
      <c r="S18" s="15">
        <v>41484.664247685185</v>
      </c>
      <c r="T18" s="15">
        <v>41520.166666666664</v>
      </c>
    </row>
    <row r="19" spans="1:20" ht="48" x14ac:dyDescent="0.2">
      <c r="A19">
        <v>2230</v>
      </c>
      <c r="B19" s="3" t="s">
        <v>2231</v>
      </c>
      <c r="C19" s="3" t="s">
        <v>6340</v>
      </c>
      <c r="D19" s="6">
        <v>8500</v>
      </c>
      <c r="E19" s="8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>
        <v>126</v>
      </c>
      <c r="P19">
        <v>21.5</v>
      </c>
      <c r="Q19" s="10" t="s">
        <v>8331</v>
      </c>
      <c r="R19" t="s">
        <v>8349</v>
      </c>
      <c r="S19" s="15">
        <v>41724.881099537037</v>
      </c>
      <c r="T19" s="15">
        <v>41754.881099537037</v>
      </c>
    </row>
    <row r="20" spans="1:20" ht="32" x14ac:dyDescent="0.2">
      <c r="A20">
        <v>2231</v>
      </c>
      <c r="B20" s="3" t="s">
        <v>2232</v>
      </c>
      <c r="C20" s="3" t="s">
        <v>6341</v>
      </c>
      <c r="D20" s="6">
        <v>2500</v>
      </c>
      <c r="E20" s="8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>
        <v>1212</v>
      </c>
      <c r="P20">
        <v>27.23</v>
      </c>
      <c r="Q20" s="10" t="s">
        <v>8331</v>
      </c>
      <c r="R20" t="s">
        <v>8349</v>
      </c>
      <c r="S20" s="15">
        <v>41423.910891203705</v>
      </c>
      <c r="T20" s="15">
        <v>41450.208333333336</v>
      </c>
    </row>
    <row r="21" spans="1:20" ht="32" x14ac:dyDescent="0.2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>
        <v>496</v>
      </c>
      <c r="P21">
        <v>25.09</v>
      </c>
      <c r="Q21" s="10" t="s">
        <v>8331</v>
      </c>
      <c r="R21" t="s">
        <v>8349</v>
      </c>
      <c r="S21" s="15">
        <v>41806.794074074074</v>
      </c>
      <c r="T21" s="15">
        <v>41839.125</v>
      </c>
    </row>
    <row r="22" spans="1:20" ht="32" x14ac:dyDescent="0.2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>
        <v>1165</v>
      </c>
      <c r="P22">
        <v>41.61</v>
      </c>
      <c r="Q22" s="10" t="s">
        <v>8331</v>
      </c>
      <c r="R22" t="s">
        <v>8349</v>
      </c>
      <c r="S22" s="15">
        <v>42710.824618055558</v>
      </c>
      <c r="T22" s="15">
        <v>42740.824618055558</v>
      </c>
    </row>
    <row r="23" spans="1:20" ht="32" x14ac:dyDescent="0.2">
      <c r="A23">
        <v>2236</v>
      </c>
      <c r="B23" s="3" t="s">
        <v>2237</v>
      </c>
      <c r="C23" s="3" t="s">
        <v>6346</v>
      </c>
      <c r="D23" s="6">
        <v>2800</v>
      </c>
      <c r="E23" s="8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>
        <v>537</v>
      </c>
      <c r="P23">
        <v>22.12</v>
      </c>
      <c r="Q23" s="10" t="s">
        <v>8331</v>
      </c>
      <c r="R23" t="s">
        <v>8349</v>
      </c>
      <c r="S23" s="15">
        <v>42371.617164351846</v>
      </c>
      <c r="T23" s="15">
        <v>42401.617164351846</v>
      </c>
    </row>
    <row r="24" spans="1:20" ht="32" x14ac:dyDescent="0.2">
      <c r="A24">
        <v>2237</v>
      </c>
      <c r="B24" s="3" t="s">
        <v>2238</v>
      </c>
      <c r="C24" s="3" t="s">
        <v>6347</v>
      </c>
      <c r="D24" s="6">
        <v>18000</v>
      </c>
      <c r="E24" s="8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>
        <v>353</v>
      </c>
      <c r="P24">
        <v>64.63</v>
      </c>
      <c r="Q24" s="10" t="s">
        <v>8331</v>
      </c>
      <c r="R24" t="s">
        <v>8349</v>
      </c>
      <c r="S24" s="15">
        <v>41915.003275462965</v>
      </c>
      <c r="T24" s="15">
        <v>41955.332638888889</v>
      </c>
    </row>
    <row r="25" spans="1:20" ht="32" x14ac:dyDescent="0.2">
      <c r="A25">
        <v>2239</v>
      </c>
      <c r="B25" s="3" t="s">
        <v>2240</v>
      </c>
      <c r="C25" s="3" t="s">
        <v>6349</v>
      </c>
      <c r="D25" s="6">
        <v>25000</v>
      </c>
      <c r="E25" s="8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>
        <v>128</v>
      </c>
      <c r="P25">
        <v>75.13</v>
      </c>
      <c r="Q25" s="10" t="s">
        <v>8331</v>
      </c>
      <c r="R25" t="s">
        <v>8349</v>
      </c>
      <c r="S25" s="15">
        <v>41572.958495370374</v>
      </c>
      <c r="T25" s="15">
        <v>41609.168055555558</v>
      </c>
    </row>
    <row r="26" spans="1:20" ht="32" x14ac:dyDescent="0.2">
      <c r="A26">
        <v>2240</v>
      </c>
      <c r="B26" s="3" t="s">
        <v>2241</v>
      </c>
      <c r="C26" s="3" t="s">
        <v>6350</v>
      </c>
      <c r="D26" s="6">
        <v>5000</v>
      </c>
      <c r="E26" s="8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>
        <v>271</v>
      </c>
      <c r="P26">
        <v>140.97999999999999</v>
      </c>
      <c r="Q26" s="10" t="s">
        <v>8331</v>
      </c>
      <c r="R26" t="s">
        <v>8349</v>
      </c>
      <c r="S26" s="15">
        <v>42452.825740740736</v>
      </c>
      <c r="T26" s="15">
        <v>42482.825740740736</v>
      </c>
    </row>
    <row r="27" spans="1:20" ht="32" x14ac:dyDescent="0.2">
      <c r="A27">
        <v>2242</v>
      </c>
      <c r="B27" s="3" t="s">
        <v>2243</v>
      </c>
      <c r="C27" s="3" t="s">
        <v>6352</v>
      </c>
      <c r="D27" s="6">
        <v>10000</v>
      </c>
      <c r="E27" s="8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>
        <v>1360</v>
      </c>
      <c r="P27">
        <v>53.87</v>
      </c>
      <c r="Q27" s="10" t="s">
        <v>8331</v>
      </c>
      <c r="R27" t="s">
        <v>8349</v>
      </c>
      <c r="S27" s="15">
        <v>41569.575613425928</v>
      </c>
      <c r="T27" s="15">
        <v>41605.126388888886</v>
      </c>
    </row>
    <row r="28" spans="1:20" ht="48" x14ac:dyDescent="0.2">
      <c r="A28">
        <v>2243</v>
      </c>
      <c r="B28" s="3" t="s">
        <v>2244</v>
      </c>
      <c r="C28" s="3" t="s">
        <v>6353</v>
      </c>
      <c r="D28" s="6">
        <v>1</v>
      </c>
      <c r="E28" s="8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>
        <v>930250</v>
      </c>
      <c r="P28">
        <v>4.57</v>
      </c>
      <c r="Q28" s="10" t="s">
        <v>8331</v>
      </c>
      <c r="R28" t="s">
        <v>8349</v>
      </c>
      <c r="S28" s="15">
        <v>42800.751041666663</v>
      </c>
      <c r="T28" s="15">
        <v>42807.125</v>
      </c>
    </row>
    <row r="29" spans="1:20" ht="32" x14ac:dyDescent="0.2">
      <c r="A29">
        <v>2244</v>
      </c>
      <c r="B29" s="3" t="s">
        <v>2245</v>
      </c>
      <c r="C29" s="3" t="s">
        <v>6354</v>
      </c>
      <c r="D29" s="6">
        <v>5000</v>
      </c>
      <c r="E29" s="8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>
        <v>377</v>
      </c>
      <c r="P29">
        <v>65</v>
      </c>
      <c r="Q29" s="10" t="s">
        <v>8331</v>
      </c>
      <c r="R29" t="s">
        <v>8349</v>
      </c>
      <c r="S29" s="15">
        <v>42647.818819444445</v>
      </c>
      <c r="T29" s="15">
        <v>42659.854166666672</v>
      </c>
    </row>
    <row r="30" spans="1:20" ht="32" x14ac:dyDescent="0.2">
      <c r="A30">
        <v>2245</v>
      </c>
      <c r="B30" s="3" t="s">
        <v>2246</v>
      </c>
      <c r="C30" s="3" t="s">
        <v>6355</v>
      </c>
      <c r="D30" s="6">
        <v>4000</v>
      </c>
      <c r="E30" s="8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>
        <v>2647</v>
      </c>
      <c r="P30">
        <v>53.48</v>
      </c>
      <c r="Q30" s="10" t="s">
        <v>8331</v>
      </c>
      <c r="R30" t="s">
        <v>8349</v>
      </c>
      <c r="S30" s="15">
        <v>41660.708530092597</v>
      </c>
      <c r="T30" s="15">
        <v>41691.75</v>
      </c>
    </row>
    <row r="31" spans="1:20" ht="32" x14ac:dyDescent="0.2">
      <c r="A31">
        <v>2247</v>
      </c>
      <c r="B31" s="3" t="s">
        <v>2248</v>
      </c>
      <c r="C31" s="3" t="s">
        <v>6357</v>
      </c>
      <c r="D31" s="6">
        <v>18500</v>
      </c>
      <c r="E31" s="8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>
        <v>104</v>
      </c>
      <c r="P31">
        <v>50.85</v>
      </c>
      <c r="Q31" s="10" t="s">
        <v>8331</v>
      </c>
      <c r="R31" t="s">
        <v>8349</v>
      </c>
      <c r="S31" s="15">
        <v>42200.666261574079</v>
      </c>
      <c r="T31" s="15">
        <v>42214.666261574079</v>
      </c>
    </row>
    <row r="32" spans="1:20" ht="32" x14ac:dyDescent="0.2">
      <c r="A32">
        <v>2249</v>
      </c>
      <c r="B32" s="3" t="s">
        <v>2250</v>
      </c>
      <c r="C32" s="3" t="s">
        <v>6359</v>
      </c>
      <c r="D32" s="6">
        <v>3500</v>
      </c>
      <c r="E32" s="8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>
        <v>169</v>
      </c>
      <c r="P32">
        <v>32.82</v>
      </c>
      <c r="Q32" s="10" t="s">
        <v>8331</v>
      </c>
      <c r="R32" t="s">
        <v>8349</v>
      </c>
      <c r="S32" s="15">
        <v>41336.703298611108</v>
      </c>
      <c r="T32" s="15">
        <v>41366.661631944444</v>
      </c>
    </row>
    <row r="33" spans="1:20" ht="32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v>975</v>
      </c>
      <c r="P33">
        <v>426.93</v>
      </c>
      <c r="Q33" s="10" t="s">
        <v>8331</v>
      </c>
      <c r="R33" t="s">
        <v>8349</v>
      </c>
      <c r="S33" s="15">
        <v>42677.005474537036</v>
      </c>
      <c r="T33" s="15">
        <v>42707.0471412037</v>
      </c>
    </row>
    <row r="34" spans="1:20" ht="32" x14ac:dyDescent="0.2">
      <c r="A34">
        <v>2251</v>
      </c>
      <c r="B34" s="3" t="s">
        <v>2252</v>
      </c>
      <c r="C34" s="3" t="s">
        <v>6361</v>
      </c>
      <c r="D34" s="6">
        <v>8500</v>
      </c>
      <c r="E34" s="8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>
        <v>134</v>
      </c>
      <c r="P34">
        <v>23.81</v>
      </c>
      <c r="Q34" s="10" t="s">
        <v>8331</v>
      </c>
      <c r="R34" t="s">
        <v>8349</v>
      </c>
      <c r="S34" s="15">
        <v>41846.34579861111</v>
      </c>
      <c r="T34" s="15">
        <v>41867.34579861111</v>
      </c>
    </row>
    <row r="35" spans="1:20" ht="48" x14ac:dyDescent="0.2">
      <c r="A35">
        <v>2253</v>
      </c>
      <c r="B35" s="3" t="s">
        <v>2254</v>
      </c>
      <c r="C35" s="3" t="s">
        <v>6363</v>
      </c>
      <c r="D35" s="6">
        <v>8000</v>
      </c>
      <c r="E35" s="8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>
        <v>113</v>
      </c>
      <c r="P35">
        <v>107.32</v>
      </c>
      <c r="Q35" s="10" t="s">
        <v>8331</v>
      </c>
      <c r="R35" t="s">
        <v>8349</v>
      </c>
      <c r="S35" s="15">
        <v>42296.631331018521</v>
      </c>
      <c r="T35" s="15">
        <v>42326.672997685186</v>
      </c>
    </row>
    <row r="36" spans="1:20" ht="32" x14ac:dyDescent="0.2">
      <c r="A36">
        <v>2254</v>
      </c>
      <c r="B36" s="3" t="s">
        <v>2255</v>
      </c>
      <c r="C36" s="3" t="s">
        <v>6364</v>
      </c>
      <c r="D36" s="6">
        <v>500</v>
      </c>
      <c r="E36" s="8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>
        <v>460</v>
      </c>
      <c r="P36">
        <v>11.67</v>
      </c>
      <c r="Q36" s="10" t="s">
        <v>8331</v>
      </c>
      <c r="R36" t="s">
        <v>8349</v>
      </c>
      <c r="S36" s="15">
        <v>42752.647777777776</v>
      </c>
      <c r="T36" s="15">
        <v>42759.647777777776</v>
      </c>
    </row>
    <row r="37" spans="1:20" ht="32" x14ac:dyDescent="0.2">
      <c r="A37">
        <v>2255</v>
      </c>
      <c r="B37" s="3" t="s">
        <v>2256</v>
      </c>
      <c r="C37" s="3" t="s">
        <v>6365</v>
      </c>
      <c r="D37" s="6">
        <v>3950</v>
      </c>
      <c r="E37" s="8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>
        <v>287</v>
      </c>
      <c r="P37">
        <v>41.78</v>
      </c>
      <c r="Q37" s="10" t="s">
        <v>8331</v>
      </c>
      <c r="R37" t="s">
        <v>8349</v>
      </c>
      <c r="S37" s="15">
        <v>42467.951979166668</v>
      </c>
      <c r="T37" s="15">
        <v>42497.951979166668</v>
      </c>
    </row>
    <row r="38" spans="1:20" ht="32" x14ac:dyDescent="0.2">
      <c r="A38">
        <v>2258</v>
      </c>
      <c r="B38" s="3" t="s">
        <v>2259</v>
      </c>
      <c r="C38" s="3" t="s">
        <v>6368</v>
      </c>
      <c r="D38" s="6">
        <v>2200</v>
      </c>
      <c r="E38" s="8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>
        <v>147</v>
      </c>
      <c r="P38">
        <v>15.72</v>
      </c>
      <c r="Q38" s="10" t="s">
        <v>8331</v>
      </c>
      <c r="R38" t="s">
        <v>8349</v>
      </c>
      <c r="S38" s="15">
        <v>42136.75100694444</v>
      </c>
      <c r="T38" s="15">
        <v>42166.75100694444</v>
      </c>
    </row>
    <row r="39" spans="1:20" ht="32" x14ac:dyDescent="0.2">
      <c r="A39">
        <v>2260</v>
      </c>
      <c r="B39" s="3" t="s">
        <v>2261</v>
      </c>
      <c r="C39" s="3" t="s">
        <v>6370</v>
      </c>
      <c r="D39" s="6">
        <v>2500</v>
      </c>
      <c r="E39" s="8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>
        <v>327</v>
      </c>
      <c r="P39">
        <v>97.3</v>
      </c>
      <c r="Q39" s="10" t="s">
        <v>8331</v>
      </c>
      <c r="R39" t="s">
        <v>8349</v>
      </c>
      <c r="S39" s="15">
        <v>41695.016782407409</v>
      </c>
      <c r="T39" s="15">
        <v>41724.975115740745</v>
      </c>
    </row>
    <row r="40" spans="1:20" ht="32" x14ac:dyDescent="0.2">
      <c r="A40">
        <v>2262</v>
      </c>
      <c r="B40" s="3" t="s">
        <v>2263</v>
      </c>
      <c r="C40" s="3" t="s">
        <v>6372</v>
      </c>
      <c r="D40" s="6">
        <v>3300</v>
      </c>
      <c r="E40" s="8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>
        <v>154</v>
      </c>
      <c r="P40">
        <v>28.1</v>
      </c>
      <c r="Q40" s="10" t="s">
        <v>8331</v>
      </c>
      <c r="R40" t="s">
        <v>8349</v>
      </c>
      <c r="S40" s="15">
        <v>41926.585162037038</v>
      </c>
      <c r="T40" s="15">
        <v>41961</v>
      </c>
    </row>
    <row r="41" spans="1:20" ht="48" x14ac:dyDescent="0.2">
      <c r="A41">
        <v>2264</v>
      </c>
      <c r="B41" s="3" t="s">
        <v>2265</v>
      </c>
      <c r="C41" s="3" t="s">
        <v>6374</v>
      </c>
      <c r="D41" s="6">
        <v>6000</v>
      </c>
      <c r="E41" s="8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>
        <v>180</v>
      </c>
      <c r="P41">
        <v>24.27</v>
      </c>
      <c r="Q41" s="10" t="s">
        <v>8331</v>
      </c>
      <c r="R41" t="s">
        <v>8349</v>
      </c>
      <c r="S41" s="15">
        <v>42496.582337962958</v>
      </c>
      <c r="T41" s="15">
        <v>42513.125</v>
      </c>
    </row>
    <row r="42" spans="1:20" ht="32" x14ac:dyDescent="0.2">
      <c r="A42">
        <v>2266</v>
      </c>
      <c r="B42" s="3" t="s">
        <v>2267</v>
      </c>
      <c r="C42" s="3" t="s">
        <v>6376</v>
      </c>
      <c r="D42" s="6">
        <v>1500</v>
      </c>
      <c r="E42" s="8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>
        <v>320</v>
      </c>
      <c r="P42">
        <v>24.76</v>
      </c>
      <c r="Q42" s="10" t="s">
        <v>8331</v>
      </c>
      <c r="R42" t="s">
        <v>8349</v>
      </c>
      <c r="S42" s="15">
        <v>42469.874907407408</v>
      </c>
      <c r="T42" s="15">
        <v>42487.083333333328</v>
      </c>
    </row>
    <row r="43" spans="1:20" ht="48" x14ac:dyDescent="0.2">
      <c r="A43">
        <v>2267</v>
      </c>
      <c r="B43" s="3" t="s">
        <v>2268</v>
      </c>
      <c r="C43" s="3" t="s">
        <v>6377</v>
      </c>
      <c r="D43" s="6">
        <v>20000</v>
      </c>
      <c r="E43" s="8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>
        <v>381</v>
      </c>
      <c r="P43">
        <v>188.38</v>
      </c>
      <c r="Q43" s="10" t="s">
        <v>8331</v>
      </c>
      <c r="R43" t="s">
        <v>8349</v>
      </c>
      <c r="S43" s="15">
        <v>41968.829826388886</v>
      </c>
      <c r="T43" s="15">
        <v>41994.041666666672</v>
      </c>
    </row>
    <row r="44" spans="1:20" ht="48" x14ac:dyDescent="0.2">
      <c r="A44">
        <v>2268</v>
      </c>
      <c r="B44" s="3" t="s">
        <v>2269</v>
      </c>
      <c r="C44" s="3" t="s">
        <v>6378</v>
      </c>
      <c r="D44" s="6">
        <v>28000</v>
      </c>
      <c r="E44" s="8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>
        <v>103</v>
      </c>
      <c r="P44">
        <v>148.08000000000001</v>
      </c>
      <c r="Q44" s="10" t="s">
        <v>8331</v>
      </c>
      <c r="R44" t="s">
        <v>8349</v>
      </c>
      <c r="S44" s="15">
        <v>42776.082349537035</v>
      </c>
      <c r="T44" s="15">
        <v>42806.082349537035</v>
      </c>
    </row>
    <row r="45" spans="1:20" ht="32" x14ac:dyDescent="0.2">
      <c r="A45">
        <v>2269</v>
      </c>
      <c r="B45" s="3" t="s">
        <v>2270</v>
      </c>
      <c r="C45" s="3" t="s">
        <v>6379</v>
      </c>
      <c r="D45" s="6">
        <v>2500</v>
      </c>
      <c r="E45" s="8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>
        <v>1802</v>
      </c>
      <c r="P45">
        <v>49.93</v>
      </c>
      <c r="Q45" s="10" t="s">
        <v>8331</v>
      </c>
      <c r="R45" t="s">
        <v>8349</v>
      </c>
      <c r="S45" s="15">
        <v>42776.704432870371</v>
      </c>
      <c r="T45" s="15">
        <v>42801.208333333328</v>
      </c>
    </row>
    <row r="46" spans="1:20" ht="32" x14ac:dyDescent="0.2">
      <c r="A46">
        <v>2270</v>
      </c>
      <c r="B46" s="3" t="s">
        <v>2271</v>
      </c>
      <c r="C46" s="3" t="s">
        <v>6380</v>
      </c>
      <c r="D46" s="6">
        <v>25000</v>
      </c>
      <c r="E46" s="8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>
        <v>720</v>
      </c>
      <c r="P46">
        <v>107.82</v>
      </c>
      <c r="Q46" s="10" t="s">
        <v>8331</v>
      </c>
      <c r="R46" t="s">
        <v>8349</v>
      </c>
      <c r="S46" s="15">
        <v>42725.869363425925</v>
      </c>
      <c r="T46" s="15">
        <v>42745.915972222225</v>
      </c>
    </row>
    <row r="47" spans="1:20" ht="32" x14ac:dyDescent="0.2">
      <c r="A47">
        <v>2271</v>
      </c>
      <c r="B47" s="3" t="s">
        <v>2272</v>
      </c>
      <c r="C47" s="3" t="s">
        <v>6381</v>
      </c>
      <c r="D47" s="6">
        <v>20000</v>
      </c>
      <c r="E47" s="8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>
        <v>283</v>
      </c>
      <c r="P47">
        <v>42.63</v>
      </c>
      <c r="Q47" s="10" t="s">
        <v>8331</v>
      </c>
      <c r="R47" t="s">
        <v>8349</v>
      </c>
      <c r="S47" s="15">
        <v>42684.000046296293</v>
      </c>
      <c r="T47" s="15">
        <v>42714.000046296293</v>
      </c>
    </row>
    <row r="48" spans="1:20" ht="32" x14ac:dyDescent="0.2">
      <c r="A48">
        <v>2272</v>
      </c>
      <c r="B48" s="3" t="s">
        <v>2273</v>
      </c>
      <c r="C48" s="3" t="s">
        <v>6382</v>
      </c>
      <c r="D48" s="6">
        <v>1000</v>
      </c>
      <c r="E48" s="8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>
        <v>1357</v>
      </c>
      <c r="P48">
        <v>14.37</v>
      </c>
      <c r="Q48" s="10" t="s">
        <v>8331</v>
      </c>
      <c r="R48" t="s">
        <v>8349</v>
      </c>
      <c r="S48" s="15">
        <v>42315.699490740735</v>
      </c>
      <c r="T48" s="15">
        <v>42345.699490740735</v>
      </c>
    </row>
    <row r="49" spans="1:20" ht="48" x14ac:dyDescent="0.2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>
        <v>120</v>
      </c>
      <c r="P49">
        <v>30.2</v>
      </c>
      <c r="Q49" s="10" t="s">
        <v>8331</v>
      </c>
      <c r="R49" t="s">
        <v>8349</v>
      </c>
      <c r="S49" s="15">
        <v>41663.500659722224</v>
      </c>
      <c r="T49" s="15">
        <v>41693.500659722224</v>
      </c>
    </row>
    <row r="50" spans="1:20" ht="32" x14ac:dyDescent="0.2">
      <c r="A50">
        <v>2276</v>
      </c>
      <c r="B50" s="3" t="s">
        <v>2277</v>
      </c>
      <c r="C50" s="3" t="s">
        <v>6386</v>
      </c>
      <c r="D50" s="6">
        <v>4589</v>
      </c>
      <c r="E50" s="8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>
        <v>106</v>
      </c>
      <c r="P50">
        <v>64.75</v>
      </c>
      <c r="Q50" s="10" t="s">
        <v>8331</v>
      </c>
      <c r="R50" t="s">
        <v>8349</v>
      </c>
      <c r="S50" s="15">
        <v>41614.651493055557</v>
      </c>
      <c r="T50" s="15">
        <v>41644.651493055557</v>
      </c>
    </row>
    <row r="51" spans="1:20" ht="32" x14ac:dyDescent="0.2">
      <c r="A51">
        <v>2277</v>
      </c>
      <c r="B51" s="3" t="s">
        <v>2278</v>
      </c>
      <c r="C51" s="3" t="s">
        <v>6387</v>
      </c>
      <c r="D51" s="6">
        <v>8500</v>
      </c>
      <c r="E51" s="8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>
        <v>141</v>
      </c>
      <c r="P51">
        <v>57.93</v>
      </c>
      <c r="Q51" s="10" t="s">
        <v>8331</v>
      </c>
      <c r="R51" t="s">
        <v>8349</v>
      </c>
      <c r="S51" s="15">
        <v>40936.678506944445</v>
      </c>
      <c r="T51" s="15">
        <v>40966.678506944445</v>
      </c>
    </row>
    <row r="52" spans="1:20" ht="48" x14ac:dyDescent="0.2">
      <c r="A52">
        <v>2279</v>
      </c>
      <c r="B52" s="3" t="s">
        <v>2280</v>
      </c>
      <c r="C52" s="3" t="s">
        <v>6389</v>
      </c>
      <c r="D52" s="6">
        <v>1000</v>
      </c>
      <c r="E52" s="8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>
        <v>154</v>
      </c>
      <c r="P52">
        <v>48.06</v>
      </c>
      <c r="Q52" s="10" t="s">
        <v>8331</v>
      </c>
      <c r="R52" t="s">
        <v>8349</v>
      </c>
      <c r="S52" s="15">
        <v>42020.806701388887</v>
      </c>
      <c r="T52" s="15">
        <v>42039.166666666672</v>
      </c>
    </row>
    <row r="53" spans="1:20" ht="48" x14ac:dyDescent="0.2">
      <c r="A53">
        <v>2280</v>
      </c>
      <c r="B53" s="3" t="s">
        <v>2281</v>
      </c>
      <c r="C53" s="3" t="s">
        <v>6390</v>
      </c>
      <c r="D53" s="6">
        <v>9800</v>
      </c>
      <c r="E53" s="8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>
        <v>404</v>
      </c>
      <c r="P53">
        <v>82.4</v>
      </c>
      <c r="Q53" s="10" t="s">
        <v>8331</v>
      </c>
      <c r="R53" t="s">
        <v>8349</v>
      </c>
      <c r="S53" s="15">
        <v>42234.624895833331</v>
      </c>
      <c r="T53" s="15">
        <v>42264.624895833331</v>
      </c>
    </row>
  </sheetData>
  <conditionalFormatting sqref="F1:F53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P1 O2:O53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E6533-311F-F04D-B7FA-023B8073FF9E}">
  <dimension ref="A1"/>
  <sheetViews>
    <sheetView workbookViewId="0">
      <selection activeCell="K24" sqref="K24"/>
    </sheetView>
  </sheetViews>
  <sheetFormatPr baseColWidth="10" defaultRowHeight="15" x14ac:dyDescent="0.2"/>
  <sheetData>
    <row r="1" spans="1:1" x14ac:dyDescent="0.2">
      <c r="A1" t="s">
        <v>8391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514D-C844-7041-B2C5-6E6BA78F5397}">
  <dimension ref="A1:C8"/>
  <sheetViews>
    <sheetView tabSelected="1" workbookViewId="0">
      <selection activeCell="C9" sqref="C9"/>
    </sheetView>
  </sheetViews>
  <sheetFormatPr baseColWidth="10" defaultRowHeight="15" x14ac:dyDescent="0.2"/>
  <cols>
    <col min="1" max="1" width="15.83203125" customWidth="1"/>
    <col min="2" max="2" width="15.1640625" style="33" customWidth="1"/>
    <col min="3" max="3" width="15.6640625" style="33" customWidth="1"/>
  </cols>
  <sheetData>
    <row r="1" spans="1:3" x14ac:dyDescent="0.2">
      <c r="B1" s="32" t="s">
        <v>8385</v>
      </c>
      <c r="C1" s="32" t="s">
        <v>8386</v>
      </c>
    </row>
    <row r="2" spans="1:3" x14ac:dyDescent="0.2">
      <c r="A2" t="s">
        <v>8387</v>
      </c>
      <c r="B2" s="33">
        <f>AVERAGE('Successful Tabletop Games'!D:D)</f>
        <v>10051</v>
      </c>
      <c r="C2" s="33" t="e">
        <f>AVERAGE('Failed Tabletop Games'!D:D)</f>
        <v>#DIV/0!</v>
      </c>
    </row>
    <row r="3" spans="1:3" x14ac:dyDescent="0.2">
      <c r="A3" t="s">
        <v>8388</v>
      </c>
      <c r="B3" s="33">
        <f>MEDIAN('Successful Tabletop Games'!D:D)</f>
        <v>7750</v>
      </c>
      <c r="C3" s="33" t="e">
        <f>MEDIAN('Failed Tabletop Games'!D:D)</f>
        <v>#NUM!</v>
      </c>
    </row>
    <row r="5" spans="1:3" x14ac:dyDescent="0.2">
      <c r="A5" t="s">
        <v>8389</v>
      </c>
      <c r="B5" s="33">
        <f>AVERAGE('Successful Tabletop Games'!E:E)</f>
        <v>40492.371730769235</v>
      </c>
      <c r="C5" s="33" t="e">
        <f>AVERAGE('Failed Tabletop Games'!E:E)</f>
        <v>#DIV/0!</v>
      </c>
    </row>
    <row r="6" spans="1:3" x14ac:dyDescent="0.2">
      <c r="A6" t="s">
        <v>8390</v>
      </c>
      <c r="B6" s="33">
        <f>MEDIAN('Successful Tabletop Games'!E:E)</f>
        <v>15488</v>
      </c>
      <c r="C6" s="33" t="e">
        <f>MEDIAN('Failed Tabletop Games'!E:E)</f>
        <v>#NUM!</v>
      </c>
    </row>
    <row r="8" spans="1:3" x14ac:dyDescent="0.2">
      <c r="C8" s="34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Tabletop Games</vt:lpstr>
      <vt:lpstr>Failed Tabletop Games</vt:lpstr>
      <vt:lpstr>Stats - Tabletop Games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Hendricks</cp:lastModifiedBy>
  <dcterms:created xsi:type="dcterms:W3CDTF">2017-04-20T15:17:24Z</dcterms:created>
  <dcterms:modified xsi:type="dcterms:W3CDTF">2022-05-06T00:31:08Z</dcterms:modified>
</cp:coreProperties>
</file>