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amber/Documents/Week 1 Data Science/"/>
    </mc:Choice>
  </mc:AlternateContent>
  <xr:revisionPtr revIDLastSave="0" documentId="13_ncr:1_{DAE6FB43-4FA6-CA43-A581-E89D7B2BAED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Q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R2" i="1" s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<sst xmlns="http://schemas.openxmlformats.org/spreadsheetml/2006/main" count="6018" uniqueCount="2033">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</sst>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ACF4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ACF4"/>
      <color rgb="FFFF63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S2" sqref="S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7" max="17" width="14.33203125" bestFit="1" customWidth="1"/>
    <col min="18" max="18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AVERAGE(G2,D2)</f>
        <v>50</v>
      </c>
      <c r="Q2" t="e">
        <f>S2</f>
        <v>#VALUE!</v>
      </c>
      <c r="R2" t="str">
        <f>_xlfn.TEXTSPLIT(O:O,$Q$1,$R$1,TRUE,1)</f>
        <v>0</v>
      </c>
      <c r="S2" t="e">
        <f>MID(N2,FIND("food trucks",N2),LEN(N42+S3))</f>
        <v>#VALUE!</v>
      </c>
      <c r="T2" t="e">
        <f>MID(O2,FIND("food",O2),LEN(O42))</f>
        <v>#VALUE!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AVERAGE(G3,D3)</f>
        <v>779</v>
      </c>
      <c r="Q3" t="str">
        <f t="shared" ref="Q3:Q66" si="2">_xlfn.TEXTSPLIT(N:N,$Q$1,$R$1,TRUE,1)</f>
        <v>music/rock</v>
      </c>
      <c r="S3" t="e">
        <f t="shared" ref="S3:S66" si="3">MID(N3,FIND("food trucks",N3),LEN(N43))</f>
        <v>#VALUE!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54912.5</v>
      </c>
      <c r="Q4" t="str">
        <f t="shared" si="2"/>
        <v>technology/web</v>
      </c>
      <c r="S4" t="e">
        <f t="shared" si="3"/>
        <v>#VALUE!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2112</v>
      </c>
      <c r="Q5" t="str">
        <f t="shared" si="2"/>
        <v>music/rock</v>
      </c>
      <c r="S5" t="e">
        <f t="shared" si="3"/>
        <v>#VALUE!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3826.5</v>
      </c>
      <c r="Q6" t="str">
        <f t="shared" si="2"/>
        <v>theater/plays</v>
      </c>
      <c r="S6" t="e">
        <f t="shared" si="3"/>
        <v>#VALUE!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3887</v>
      </c>
      <c r="Q7" t="str">
        <f t="shared" si="2"/>
        <v>theater/plays</v>
      </c>
      <c r="S7" t="e">
        <f t="shared" si="3"/>
        <v>#VALUE!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2609</v>
      </c>
      <c r="Q8" t="str">
        <f t="shared" si="2"/>
        <v>film &amp; video/documentary</v>
      </c>
      <c r="S8" t="e">
        <f t="shared" si="3"/>
        <v>#VALUE!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2363.5</v>
      </c>
      <c r="Q9" t="str">
        <f t="shared" si="2"/>
        <v>theater/plays</v>
      </c>
      <c r="S9" t="e">
        <f t="shared" si="3"/>
        <v>#VALUE!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55404</v>
      </c>
      <c r="Q10" t="str">
        <f t="shared" si="2"/>
        <v>theater/plays</v>
      </c>
      <c r="S10" t="e">
        <f t="shared" si="3"/>
        <v>#VALUE!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3122</v>
      </c>
      <c r="Q11" t="str">
        <f t="shared" si="2"/>
        <v>music/electric music</v>
      </c>
      <c r="S11" t="e">
        <f t="shared" si="3"/>
        <v>#VALUE!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2710</v>
      </c>
      <c r="Q12" t="str">
        <f t="shared" si="2"/>
        <v>film &amp; video/drama</v>
      </c>
      <c r="S12" t="e">
        <f t="shared" si="3"/>
        <v>#VALUE!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3163.5</v>
      </c>
      <c r="Q13" t="str">
        <f t="shared" si="2"/>
        <v>theater/plays</v>
      </c>
      <c r="S13" t="e">
        <f t="shared" si="3"/>
        <v>#VALUE!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3177.5</v>
      </c>
      <c r="Q14" t="str">
        <f t="shared" si="2"/>
        <v>film &amp; video/drama</v>
      </c>
      <c r="S14" t="e">
        <f t="shared" si="3"/>
        <v>#VALUE!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2149</v>
      </c>
      <c r="Q15" t="str">
        <f t="shared" si="2"/>
        <v>music/indie rock</v>
      </c>
      <c r="S15" t="e">
        <f t="shared" si="3"/>
        <v>#VALUE!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14200</v>
      </c>
      <c r="Q16" t="str">
        <f t="shared" si="2"/>
        <v>music/indie rock</v>
      </c>
      <c r="S16" t="e">
        <f t="shared" si="3"/>
        <v>#VALUE!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40826</v>
      </c>
      <c r="Q17" t="str">
        <f t="shared" si="2"/>
        <v>technology/wearables</v>
      </c>
      <c r="S17" t="e">
        <f t="shared" si="3"/>
        <v>#VALUE!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900</v>
      </c>
      <c r="Q18" t="str">
        <f t="shared" si="2"/>
        <v>publishing/nonfiction</v>
      </c>
      <c r="S18" t="e">
        <f t="shared" si="3"/>
        <v>#VALUE!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42924.5</v>
      </c>
      <c r="Q19" t="str">
        <f t="shared" si="2"/>
        <v>film &amp; video/animation</v>
      </c>
      <c r="S19" t="e">
        <f t="shared" si="3"/>
        <v>#VALUE!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4617.5</v>
      </c>
      <c r="Q20" t="str">
        <f t="shared" si="2"/>
        <v>theater/plays</v>
      </c>
      <c r="S20" t="e">
        <f t="shared" si="3"/>
        <v>#VALUE!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31587</v>
      </c>
      <c r="Q21" t="str">
        <f t="shared" si="2"/>
        <v>theater/plays</v>
      </c>
      <c r="S21" t="e">
        <f t="shared" si="3"/>
        <v>#VALUE!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66598</v>
      </c>
      <c r="Q22" t="str">
        <f t="shared" si="2"/>
        <v>film &amp; video/drama</v>
      </c>
      <c r="S22" t="e">
        <f t="shared" si="3"/>
        <v>#VALUE!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47279</v>
      </c>
      <c r="Q23" t="str">
        <f t="shared" si="2"/>
        <v>theater/plays</v>
      </c>
      <c r="S23" t="e">
        <f t="shared" si="3"/>
        <v>#VALUE!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29995</v>
      </c>
      <c r="Q24" t="str">
        <f t="shared" si="2"/>
        <v>theater/plays</v>
      </c>
      <c r="S24" t="e">
        <f t="shared" si="3"/>
        <v>#VALUE!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2321</v>
      </c>
      <c r="Q25" t="str">
        <f t="shared" si="2"/>
        <v>film &amp; video/documentary</v>
      </c>
      <c r="S25" t="e">
        <f t="shared" si="3"/>
        <v>#VALUE!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47536.5</v>
      </c>
      <c r="Q26" t="str">
        <f t="shared" si="2"/>
        <v>technology/wearables</v>
      </c>
      <c r="S26" t="e">
        <f t="shared" si="3"/>
        <v>#VALUE!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2831.5</v>
      </c>
      <c r="Q27" t="str">
        <f t="shared" si="2"/>
        <v>games/video games</v>
      </c>
      <c r="S27" t="e">
        <f t="shared" si="3"/>
        <v>#VALUE!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54490</v>
      </c>
      <c r="Q28" t="str">
        <f t="shared" si="2"/>
        <v>theater/plays</v>
      </c>
      <c r="S28" t="e">
        <f t="shared" si="3"/>
        <v>#VALUE!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1007.5</v>
      </c>
      <c r="Q29" t="str">
        <f t="shared" si="2"/>
        <v>music/rock</v>
      </c>
      <c r="S29" t="e">
        <f t="shared" si="3"/>
        <v>#VALUE!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66510</v>
      </c>
      <c r="Q30" t="str">
        <f t="shared" si="2"/>
        <v>theater/plays</v>
      </c>
      <c r="S30" t="e">
        <f t="shared" si="3"/>
        <v>#VALUE!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23753</v>
      </c>
      <c r="Q31" t="str">
        <f t="shared" si="2"/>
        <v>film &amp; video/shorts</v>
      </c>
      <c r="S31" t="e">
        <f t="shared" si="3"/>
        <v>#VALUE!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4564.5</v>
      </c>
      <c r="Q32" t="str">
        <f t="shared" si="2"/>
        <v>film &amp; video/animation</v>
      </c>
      <c r="S32" t="e">
        <f t="shared" si="3"/>
        <v>#VALUE!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1863</v>
      </c>
      <c r="Q33" t="str">
        <f t="shared" si="2"/>
        <v>games/video games</v>
      </c>
      <c r="S33" t="e">
        <f t="shared" si="3"/>
        <v>#VALUE!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51653.5</v>
      </c>
      <c r="Q34" t="str">
        <f t="shared" si="2"/>
        <v>film &amp; video/documentary</v>
      </c>
      <c r="S34" t="e">
        <f t="shared" si="3"/>
        <v>#VALUE!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27809.5</v>
      </c>
      <c r="Q35" t="str">
        <f t="shared" si="2"/>
        <v>theater/plays</v>
      </c>
      <c r="S35" t="e">
        <f t="shared" si="3"/>
        <v>#VALUE!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4732.5</v>
      </c>
      <c r="Q36" t="str">
        <f t="shared" si="2"/>
        <v>film &amp; video/documentary</v>
      </c>
      <c r="S36" t="e">
        <f t="shared" si="3"/>
        <v>#VALUE!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63732.5</v>
      </c>
      <c r="Q37" t="str">
        <f t="shared" si="2"/>
        <v>film &amp; video/drama</v>
      </c>
      <c r="S37" t="e">
        <f t="shared" si="3"/>
        <v>#VALUE!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358</v>
      </c>
      <c r="Q38" t="str">
        <f t="shared" si="2"/>
        <v>theater/plays</v>
      </c>
      <c r="S38" t="e">
        <f t="shared" si="3"/>
        <v>#VALUE!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4103.5</v>
      </c>
      <c r="Q39" t="str">
        <f t="shared" si="2"/>
        <v>publishing/fiction</v>
      </c>
      <c r="S39" t="e">
        <f t="shared" si="3"/>
        <v>#VALUE!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1617</v>
      </c>
      <c r="Q40" t="str">
        <f t="shared" si="2"/>
        <v>photography/photography books</v>
      </c>
      <c r="S40" t="e">
        <f t="shared" si="3"/>
        <v>#VALUE!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4994</v>
      </c>
      <c r="Q41" t="str">
        <f t="shared" si="2"/>
        <v>theater/plays</v>
      </c>
      <c r="S41" t="e">
        <f t="shared" si="3"/>
        <v>#VALUE!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4499</v>
      </c>
      <c r="Q42" t="str">
        <f t="shared" si="2"/>
        <v>technology/wearables</v>
      </c>
      <c r="S42" t="e">
        <f t="shared" si="3"/>
        <v>#VALUE!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2855.5</v>
      </c>
      <c r="Q43" t="str">
        <f t="shared" si="2"/>
        <v>music/rock</v>
      </c>
      <c r="S43" t="e">
        <f t="shared" si="3"/>
        <v>#VALUE!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1011</v>
      </c>
      <c r="Q44" t="str">
        <f t="shared" si="2"/>
        <v>food/food trucks</v>
      </c>
      <c r="S44" t="str">
        <f t="shared" si="3"/>
        <v>food trucks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48206</v>
      </c>
      <c r="Q45" t="str">
        <f t="shared" si="2"/>
        <v>publishing/radio &amp; podcasts</v>
      </c>
      <c r="S45" t="e">
        <f t="shared" si="3"/>
        <v>#VALUE!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849</v>
      </c>
      <c r="Q46" t="str">
        <f t="shared" si="2"/>
        <v>publishing/fiction</v>
      </c>
      <c r="S46" t="e">
        <f t="shared" si="3"/>
        <v>#VALUE!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4774</v>
      </c>
      <c r="Q47" t="str">
        <f t="shared" si="2"/>
        <v>theater/plays</v>
      </c>
      <c r="S47" t="e">
        <f t="shared" si="3"/>
        <v>#VALUE!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1896</v>
      </c>
      <c r="Q48" t="str">
        <f t="shared" si="2"/>
        <v>music/rock</v>
      </c>
      <c r="S48" t="e">
        <f t="shared" si="3"/>
        <v>#VALUE!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824.5</v>
      </c>
      <c r="Q49" t="str">
        <f t="shared" si="2"/>
        <v>theater/plays</v>
      </c>
      <c r="S49" t="e">
        <f t="shared" si="3"/>
        <v>#VALUE!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17865.5</v>
      </c>
      <c r="Q50" t="str">
        <f t="shared" si="2"/>
        <v>theater/plays</v>
      </c>
      <c r="S50" t="e">
        <f t="shared" si="3"/>
        <v>#VALUE!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3751.5</v>
      </c>
      <c r="Q51" t="str">
        <f t="shared" si="2"/>
        <v>music/rock</v>
      </c>
      <c r="S51" t="e">
        <f t="shared" si="3"/>
        <v>#VALUE!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50.5</v>
      </c>
      <c r="Q52" t="str">
        <f t="shared" si="2"/>
        <v>music/metal</v>
      </c>
      <c r="S52" t="e">
        <f t="shared" si="3"/>
        <v>#VALUE!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79783.5</v>
      </c>
      <c r="Q53" t="str">
        <f t="shared" si="2"/>
        <v>technology/wearables</v>
      </c>
      <c r="S53" t="e">
        <f t="shared" si="3"/>
        <v>#VALUE!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3637.5</v>
      </c>
      <c r="Q54" t="str">
        <f t="shared" si="2"/>
        <v>theater/plays</v>
      </c>
      <c r="S54" t="e">
        <f t="shared" si="3"/>
        <v>#VALUE!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4504.5</v>
      </c>
      <c r="Q55" t="str">
        <f t="shared" si="2"/>
        <v>film &amp; video/drama</v>
      </c>
      <c r="S55" t="e">
        <f t="shared" si="3"/>
        <v>#VALUE!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3060</v>
      </c>
      <c r="Q56" t="str">
        <f t="shared" si="2"/>
        <v>technology/wearables</v>
      </c>
      <c r="S56" t="e">
        <f t="shared" si="3"/>
        <v>#VALUE!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3365.5</v>
      </c>
      <c r="Q57" t="str">
        <f t="shared" si="2"/>
        <v>music/jazz</v>
      </c>
      <c r="S57" t="e">
        <f t="shared" si="3"/>
        <v>#VALUE!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4082</v>
      </c>
      <c r="Q58" t="str">
        <f t="shared" si="2"/>
        <v>technology/wearables</v>
      </c>
      <c r="S58" t="e">
        <f t="shared" si="3"/>
        <v>#VALUE!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1550.5</v>
      </c>
      <c r="Q59" t="str">
        <f t="shared" si="2"/>
        <v>games/video games</v>
      </c>
      <c r="S59" t="e">
        <f t="shared" si="3"/>
        <v>#VALUE!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1455.5</v>
      </c>
      <c r="Q60" t="str">
        <f t="shared" si="2"/>
        <v>theater/plays</v>
      </c>
      <c r="S60" t="e">
        <f t="shared" si="3"/>
        <v>#VALUE!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764</v>
      </c>
      <c r="Q61" t="str">
        <f t="shared" si="2"/>
        <v>theater/plays</v>
      </c>
      <c r="S61" t="e">
        <f t="shared" si="3"/>
        <v>#VALUE!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47900</v>
      </c>
      <c r="Q62" t="str">
        <f t="shared" si="2"/>
        <v>theater/plays</v>
      </c>
      <c r="S62" t="e">
        <f t="shared" si="3"/>
        <v>#VALUE!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100726.5</v>
      </c>
      <c r="Q63" t="str">
        <f t="shared" si="2"/>
        <v>theater/plays</v>
      </c>
      <c r="S63" t="e">
        <f t="shared" si="3"/>
        <v>#VALUE!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1124.5</v>
      </c>
      <c r="Q64" t="str">
        <f t="shared" si="2"/>
        <v>technology/web</v>
      </c>
      <c r="S64" t="e">
        <f t="shared" si="3"/>
        <v>#VALUE!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2352.5</v>
      </c>
      <c r="Q65" t="str">
        <f t="shared" si="2"/>
        <v>theater/plays</v>
      </c>
      <c r="S65" t="e">
        <f t="shared" si="3"/>
        <v>#VALUE!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1419</v>
      </c>
      <c r="Q66" t="str">
        <f t="shared" si="2"/>
        <v>technology/web</v>
      </c>
      <c r="S66" t="e">
        <f t="shared" si="3"/>
        <v>#VALUE!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>
        <f t="shared" ref="P67:P130" si="5">AVERAGE(G67,D67)</f>
        <v>3168</v>
      </c>
      <c r="Q67" t="str">
        <f t="shared" ref="Q67:Q130" si="6">_xlfn.TEXTSPLIT(N:N,$Q$1,$R$1,TRUE,1)</f>
        <v>theater/plays</v>
      </c>
      <c r="S67" t="e">
        <f t="shared" ref="S67:S130" si="7">MID(N67,FIND("food trucks",N67),LEN(N107))</f>
        <v>#VALUE!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si="5"/>
        <v>1456</v>
      </c>
      <c r="Q68" t="str">
        <f t="shared" si="6"/>
        <v>theater/plays</v>
      </c>
      <c r="S68" t="e">
        <f t="shared" si="7"/>
        <v>#VALUE!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si="5"/>
        <v>38332.5</v>
      </c>
      <c r="Q69" t="str">
        <f t="shared" si="6"/>
        <v>technology/wearables</v>
      </c>
      <c r="S69" t="e">
        <f t="shared" si="7"/>
        <v>#VALUE!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5"/>
        <v>2973</v>
      </c>
      <c r="Q70" t="str">
        <f t="shared" si="6"/>
        <v>theater/plays</v>
      </c>
      <c r="S70" t="e">
        <f t="shared" si="7"/>
        <v>#VALUE!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5"/>
        <v>3958.5</v>
      </c>
      <c r="Q71" t="str">
        <f t="shared" si="6"/>
        <v>theater/plays</v>
      </c>
      <c r="S71" t="e">
        <f t="shared" si="7"/>
        <v>#VALUE!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5"/>
        <v>65237.5</v>
      </c>
      <c r="Q72" t="str">
        <f t="shared" si="6"/>
        <v>theater/plays</v>
      </c>
      <c r="S72" t="e">
        <f t="shared" si="7"/>
        <v>#VALUE!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5"/>
        <v>3038</v>
      </c>
      <c r="Q73" t="str">
        <f t="shared" si="6"/>
        <v>theater/plays</v>
      </c>
      <c r="S73" t="e">
        <f t="shared" si="7"/>
        <v>#VALUE!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5"/>
        <v>327</v>
      </c>
      <c r="Q74" t="str">
        <f t="shared" si="6"/>
        <v>film &amp; video/animation</v>
      </c>
      <c r="S74" t="e">
        <f t="shared" si="7"/>
        <v>#VALUE!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5"/>
        <v>744</v>
      </c>
      <c r="Q75" t="str">
        <f t="shared" si="6"/>
        <v>music/jazz</v>
      </c>
      <c r="S75" t="e">
        <f t="shared" si="7"/>
        <v>#VALUE!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5"/>
        <v>1992.5</v>
      </c>
      <c r="Q76" t="str">
        <f t="shared" si="6"/>
        <v>music/metal</v>
      </c>
      <c r="S76" t="e">
        <f t="shared" si="7"/>
        <v>#VALUE!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5"/>
        <v>4935</v>
      </c>
      <c r="Q77" t="str">
        <f t="shared" si="6"/>
        <v>photography/photography books</v>
      </c>
      <c r="S77" t="e">
        <f t="shared" si="7"/>
        <v>#VALUE!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5"/>
        <v>62292</v>
      </c>
      <c r="Q78" t="str">
        <f t="shared" si="6"/>
        <v>theater/plays</v>
      </c>
      <c r="S78" t="e">
        <f t="shared" si="7"/>
        <v>#VALUE!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5"/>
        <v>4778</v>
      </c>
      <c r="Q79" t="str">
        <f t="shared" si="6"/>
        <v>film &amp; video/animation</v>
      </c>
      <c r="S79" t="e">
        <f t="shared" si="7"/>
        <v>#VALUE!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5"/>
        <v>2415</v>
      </c>
      <c r="Q80" t="str">
        <f t="shared" si="6"/>
        <v>publishing/translations</v>
      </c>
      <c r="S80" t="e">
        <f t="shared" si="7"/>
        <v>#VALUE!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5"/>
        <v>29319</v>
      </c>
      <c r="Q81" t="str">
        <f t="shared" si="6"/>
        <v>theater/plays</v>
      </c>
      <c r="S81" t="e">
        <f t="shared" si="7"/>
        <v>#VALUE!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5"/>
        <v>613.5</v>
      </c>
      <c r="Q82" t="str">
        <f t="shared" si="6"/>
        <v>games/video games</v>
      </c>
      <c r="S82" t="e">
        <f t="shared" si="7"/>
        <v>#VALUE!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5"/>
        <v>8605.5</v>
      </c>
      <c r="Q83" t="str">
        <f t="shared" si="6"/>
        <v>music/rock</v>
      </c>
      <c r="S83" t="e">
        <f t="shared" si="7"/>
        <v>#VALUE!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5"/>
        <v>590</v>
      </c>
      <c r="Q84" t="str">
        <f t="shared" si="6"/>
        <v>games/video games</v>
      </c>
      <c r="S84" t="e">
        <f t="shared" si="7"/>
        <v>#VALUE!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5"/>
        <v>53700</v>
      </c>
      <c r="Q85" t="str">
        <f t="shared" si="6"/>
        <v>music/electric music</v>
      </c>
      <c r="S85" t="e">
        <f t="shared" si="7"/>
        <v>#VALUE!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5"/>
        <v>15887</v>
      </c>
      <c r="Q86" t="str">
        <f t="shared" si="6"/>
        <v>technology/wearables</v>
      </c>
      <c r="S86" t="e">
        <f t="shared" si="7"/>
        <v>#VALUE!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5"/>
        <v>2485.5</v>
      </c>
      <c r="Q87" t="str">
        <f t="shared" si="6"/>
        <v>music/indie rock</v>
      </c>
      <c r="S87" t="e">
        <f t="shared" si="7"/>
        <v>#VALUE!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5"/>
        <v>3801.5</v>
      </c>
      <c r="Q88" t="str">
        <f t="shared" si="6"/>
        <v>theater/plays</v>
      </c>
      <c r="S88" t="e">
        <f t="shared" si="7"/>
        <v>#VALUE!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5"/>
        <v>99991</v>
      </c>
      <c r="Q89" t="str">
        <f t="shared" si="6"/>
        <v>music/rock</v>
      </c>
      <c r="S89" t="e">
        <f t="shared" si="7"/>
        <v>#VALUE!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5"/>
        <v>2456.5</v>
      </c>
      <c r="Q90" t="str">
        <f t="shared" si="6"/>
        <v>publishing/translations</v>
      </c>
      <c r="S90" t="e">
        <f t="shared" si="7"/>
        <v>#VALUE!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5"/>
        <v>1748</v>
      </c>
      <c r="Q91" t="str">
        <f t="shared" si="6"/>
        <v>theater/plays</v>
      </c>
      <c r="S91" t="e">
        <f t="shared" si="7"/>
        <v>#VALUE!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5"/>
        <v>3953</v>
      </c>
      <c r="Q92" t="str">
        <f t="shared" si="6"/>
        <v>theater/plays</v>
      </c>
      <c r="S92" t="e">
        <f t="shared" si="7"/>
        <v>#VALUE!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5"/>
        <v>77489.5</v>
      </c>
      <c r="Q93" t="str">
        <f t="shared" si="6"/>
        <v>publishing/translations</v>
      </c>
      <c r="S93" t="e">
        <f t="shared" si="7"/>
        <v>#VALUE!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5"/>
        <v>10249</v>
      </c>
      <c r="Q94" t="str">
        <f t="shared" si="6"/>
        <v>games/video games</v>
      </c>
      <c r="S94" t="e">
        <f t="shared" si="7"/>
        <v>#VALUE!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5"/>
        <v>54705</v>
      </c>
      <c r="Q95" t="str">
        <f t="shared" si="6"/>
        <v>theater/plays</v>
      </c>
      <c r="S95" t="e">
        <f t="shared" si="7"/>
        <v>#VALUE!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5"/>
        <v>1540</v>
      </c>
      <c r="Q96" t="str">
        <f t="shared" si="6"/>
        <v>technology/web</v>
      </c>
      <c r="S96" t="e">
        <f t="shared" si="7"/>
        <v>#VALUE!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5"/>
        <v>463.5</v>
      </c>
      <c r="Q97" t="str">
        <f t="shared" si="6"/>
        <v>film &amp; video/documentary</v>
      </c>
      <c r="S97" t="e">
        <f t="shared" si="7"/>
        <v>#VALUE!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5"/>
        <v>36015.5</v>
      </c>
      <c r="Q98" t="str">
        <f t="shared" si="6"/>
        <v>theater/plays</v>
      </c>
      <c r="S98" t="e">
        <f t="shared" si="7"/>
        <v>#VALUE!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5"/>
        <v>706.5</v>
      </c>
      <c r="Q99" t="str">
        <f t="shared" si="6"/>
        <v>food/food trucks</v>
      </c>
      <c r="S99" t="str">
        <f t="shared" si="7"/>
        <v>food trucks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5"/>
        <v>49510</v>
      </c>
      <c r="Q100" t="str">
        <f t="shared" si="6"/>
        <v>games/video games</v>
      </c>
      <c r="S100" t="e">
        <f t="shared" si="7"/>
        <v>#VALUE!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5"/>
        <v>3882</v>
      </c>
      <c r="Q101" t="str">
        <f t="shared" si="6"/>
        <v>theater/plays</v>
      </c>
      <c r="S101" t="e">
        <f t="shared" si="7"/>
        <v>#VALUE!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5"/>
        <v>50.5</v>
      </c>
      <c r="Q102" t="str">
        <f t="shared" si="6"/>
        <v>theater/plays</v>
      </c>
      <c r="S102" t="e">
        <f t="shared" si="7"/>
        <v>#VALUE!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5"/>
        <v>532</v>
      </c>
      <c r="Q103" t="str">
        <f t="shared" si="6"/>
        <v>music/electric music</v>
      </c>
      <c r="S103" t="e">
        <f t="shared" si="7"/>
        <v>#VALUE!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5"/>
        <v>2018</v>
      </c>
      <c r="Q104" t="str">
        <f t="shared" si="6"/>
        <v>technology/wearables</v>
      </c>
      <c r="S104" t="e">
        <f t="shared" si="7"/>
        <v>#VALUE!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5"/>
        <v>5018.5</v>
      </c>
      <c r="Q105" t="str">
        <f t="shared" si="6"/>
        <v>music/electric music</v>
      </c>
      <c r="S105" t="e">
        <f t="shared" si="7"/>
        <v>#VALUE!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5"/>
        <v>60558.5</v>
      </c>
      <c r="Q106" t="str">
        <f t="shared" si="6"/>
        <v>music/indie rock</v>
      </c>
      <c r="S106" t="e">
        <f t="shared" si="7"/>
        <v>#VALUE!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5"/>
        <v>3447.5</v>
      </c>
      <c r="Q107" t="str">
        <f t="shared" si="6"/>
        <v>technology/web</v>
      </c>
      <c r="S107" t="e">
        <f t="shared" si="7"/>
        <v>#VALUE!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5"/>
        <v>2023.5</v>
      </c>
      <c r="Q108" t="str">
        <f t="shared" si="6"/>
        <v>theater/plays</v>
      </c>
      <c r="S108" t="e">
        <f t="shared" si="7"/>
        <v>#VALUE!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5"/>
        <v>1793</v>
      </c>
      <c r="Q109" t="str">
        <f t="shared" si="6"/>
        <v>theater/plays</v>
      </c>
      <c r="S109" t="e">
        <f t="shared" si="7"/>
        <v>#VALUE!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5"/>
        <v>791.5</v>
      </c>
      <c r="Q110" t="str">
        <f t="shared" si="6"/>
        <v>film &amp; video/documentary</v>
      </c>
      <c r="S110" t="e">
        <f t="shared" si="7"/>
        <v>#VALUE!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5"/>
        <v>2630</v>
      </c>
      <c r="Q111" t="str">
        <f t="shared" si="6"/>
        <v>film &amp; video/television</v>
      </c>
      <c r="S111" t="e">
        <f t="shared" si="7"/>
        <v>#VALUE!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5"/>
        <v>71348</v>
      </c>
      <c r="Q112" t="str">
        <f t="shared" si="6"/>
        <v>food/food trucks</v>
      </c>
      <c r="S112" t="str">
        <f t="shared" si="7"/>
        <v>food truck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5"/>
        <v>31038</v>
      </c>
      <c r="Q113" t="str">
        <f t="shared" si="6"/>
        <v>publishing/radio &amp; podcasts</v>
      </c>
      <c r="S113" t="e">
        <f t="shared" si="7"/>
        <v>#VALUE!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5"/>
        <v>2530.5</v>
      </c>
      <c r="Q114" t="str">
        <f t="shared" si="6"/>
        <v>technology/web</v>
      </c>
      <c r="S114" t="e">
        <f t="shared" si="7"/>
        <v>#VALUE!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5"/>
        <v>1715.5</v>
      </c>
      <c r="Q115" t="str">
        <f t="shared" si="6"/>
        <v>food/food trucks</v>
      </c>
      <c r="S115" t="str">
        <f t="shared" si="7"/>
        <v>food trucks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5"/>
        <v>1013</v>
      </c>
      <c r="Q116" t="str">
        <f t="shared" si="6"/>
        <v>technology/wearables</v>
      </c>
      <c r="S116" t="e">
        <f t="shared" si="7"/>
        <v>#VALUE!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5"/>
        <v>85002</v>
      </c>
      <c r="Q117" t="str">
        <f t="shared" si="6"/>
        <v>publishing/fiction</v>
      </c>
      <c r="S117" t="e">
        <f t="shared" si="7"/>
        <v>#VALUE!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5"/>
        <v>3636.5</v>
      </c>
      <c r="Q118" t="str">
        <f t="shared" si="6"/>
        <v>theater/plays</v>
      </c>
      <c r="S118" t="e">
        <f t="shared" si="7"/>
        <v>#VALUE!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5"/>
        <v>2587.5</v>
      </c>
      <c r="Q119" t="str">
        <f t="shared" si="6"/>
        <v>film &amp; video/television</v>
      </c>
      <c r="S119" t="e">
        <f t="shared" si="7"/>
        <v>#VALUE!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5"/>
        <v>2733.5</v>
      </c>
      <c r="Q120" t="str">
        <f t="shared" si="6"/>
        <v>photography/photography books</v>
      </c>
      <c r="S120" t="e">
        <f t="shared" si="7"/>
        <v>#VALUE!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5"/>
        <v>2577</v>
      </c>
      <c r="Q121" t="str">
        <f t="shared" si="6"/>
        <v>film &amp; video/documentary</v>
      </c>
      <c r="S121" t="e">
        <f t="shared" si="7"/>
        <v>#VALUE!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5"/>
        <v>38441</v>
      </c>
      <c r="Q122" t="str">
        <f t="shared" si="6"/>
        <v>games/mobile games</v>
      </c>
      <c r="S122" t="e">
        <f t="shared" si="7"/>
        <v>#VALUE!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5"/>
        <v>23101.5</v>
      </c>
      <c r="Q123" t="str">
        <f t="shared" si="6"/>
        <v>games/video games</v>
      </c>
      <c r="S123" t="e">
        <f t="shared" si="7"/>
        <v>#VALUE!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5"/>
        <v>70093.5</v>
      </c>
      <c r="Q124" t="str">
        <f t="shared" si="6"/>
        <v>publishing/fiction</v>
      </c>
      <c r="S124" t="e">
        <f t="shared" si="7"/>
        <v>#VALUE!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5"/>
        <v>89181</v>
      </c>
      <c r="Q125" t="str">
        <f t="shared" si="6"/>
        <v>theater/plays</v>
      </c>
      <c r="S125" t="e">
        <f t="shared" si="7"/>
        <v>#VALUE!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5"/>
        <v>1347</v>
      </c>
      <c r="Q126" t="str">
        <f t="shared" si="6"/>
        <v>photography/photography books</v>
      </c>
      <c r="S126" t="e">
        <f t="shared" si="7"/>
        <v>#VALUE!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5"/>
        <v>2740</v>
      </c>
      <c r="Q127" t="str">
        <f t="shared" si="6"/>
        <v>theater/plays</v>
      </c>
      <c r="S127" t="e">
        <f t="shared" si="7"/>
        <v>#VALUE!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5"/>
        <v>90487</v>
      </c>
      <c r="Q128" t="str">
        <f t="shared" si="6"/>
        <v>theater/plays</v>
      </c>
      <c r="S128" t="e">
        <f t="shared" si="7"/>
        <v>#VALUE!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5"/>
        <v>51936</v>
      </c>
      <c r="Q129" t="str">
        <f t="shared" si="6"/>
        <v>theater/plays</v>
      </c>
      <c r="S129" t="e">
        <f t="shared" si="7"/>
        <v>#VALUE!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5"/>
        <v>35566</v>
      </c>
      <c r="Q130" t="str">
        <f t="shared" si="6"/>
        <v>music/rock</v>
      </c>
      <c r="S130" t="e">
        <f t="shared" si="7"/>
        <v>#VALUE!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>
        <f t="shared" ref="P131:P194" si="9">AVERAGE(G131,D131)</f>
        <v>74277.5</v>
      </c>
      <c r="Q131" t="str">
        <f t="shared" ref="Q131:Q194" si="10">_xlfn.TEXTSPLIT(N:N,$Q$1,$R$1,TRUE,1)</f>
        <v>food/food trucks</v>
      </c>
      <c r="S131" t="str">
        <f t="shared" ref="S131:S194" si="11">MID(N131,FIND("food trucks",N131),LEN(N171))</f>
        <v>food trucks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si="9"/>
        <v>5066.5</v>
      </c>
      <c r="Q132" t="str">
        <f t="shared" si="10"/>
        <v>film &amp; video/drama</v>
      </c>
      <c r="S132" t="e">
        <f t="shared" si="11"/>
        <v>#VALUE!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si="9"/>
        <v>83571.5</v>
      </c>
      <c r="Q133" t="str">
        <f t="shared" si="10"/>
        <v>technology/web</v>
      </c>
      <c r="S133" t="e">
        <f t="shared" si="11"/>
        <v>#VALUE!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9"/>
        <v>1694.5</v>
      </c>
      <c r="Q134" t="str">
        <f t="shared" si="10"/>
        <v>theater/plays</v>
      </c>
      <c r="S134" t="e">
        <f t="shared" si="11"/>
        <v>#VALUE!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9"/>
        <v>2329.5</v>
      </c>
      <c r="Q135" t="str">
        <f t="shared" si="10"/>
        <v>music/world music</v>
      </c>
      <c r="S135" t="e">
        <f t="shared" si="11"/>
        <v>#VALUE!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9"/>
        <v>50220</v>
      </c>
      <c r="Q136" t="str">
        <f t="shared" si="10"/>
        <v>film &amp; video/documentary</v>
      </c>
      <c r="S136" t="e">
        <f t="shared" si="11"/>
        <v>#VALUE!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9"/>
        <v>3908.5</v>
      </c>
      <c r="Q137" t="str">
        <f t="shared" si="10"/>
        <v>theater/plays</v>
      </c>
      <c r="S137" t="e">
        <f t="shared" si="11"/>
        <v>#VALUE!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9"/>
        <v>41429</v>
      </c>
      <c r="Q138" t="str">
        <f t="shared" si="10"/>
        <v>film &amp; video/drama</v>
      </c>
      <c r="S138" t="e">
        <f t="shared" si="11"/>
        <v>#VALUE!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9"/>
        <v>925</v>
      </c>
      <c r="Q139" t="str">
        <f t="shared" si="10"/>
        <v>publishing/nonfiction</v>
      </c>
      <c r="S139" t="e">
        <f t="shared" si="11"/>
        <v>#VALUE!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9"/>
        <v>4857.5</v>
      </c>
      <c r="Q140" t="str">
        <f t="shared" si="10"/>
        <v>games/mobile games</v>
      </c>
      <c r="S140" t="e">
        <f t="shared" si="11"/>
        <v>#VALUE!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9"/>
        <v>46213</v>
      </c>
      <c r="Q141" t="str">
        <f t="shared" si="10"/>
        <v>technology/wearables</v>
      </c>
      <c r="S141" t="e">
        <f t="shared" si="11"/>
        <v>#VALUE!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9"/>
        <v>2843</v>
      </c>
      <c r="Q142" t="str">
        <f t="shared" si="10"/>
        <v>film &amp; video/documentary</v>
      </c>
      <c r="S142" t="e">
        <f t="shared" si="11"/>
        <v>#VALUE!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9"/>
        <v>32685.5</v>
      </c>
      <c r="Q143" t="str">
        <f t="shared" si="10"/>
        <v>technology/web</v>
      </c>
      <c r="S143" t="e">
        <f t="shared" si="11"/>
        <v>#VALUE!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9"/>
        <v>2558.5</v>
      </c>
      <c r="Q144" t="str">
        <f t="shared" si="10"/>
        <v>technology/web</v>
      </c>
      <c r="S144" t="e">
        <f t="shared" si="11"/>
        <v>#VALUE!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9"/>
        <v>2735</v>
      </c>
      <c r="Q145" t="str">
        <f t="shared" si="10"/>
        <v>music/indie rock</v>
      </c>
      <c r="S145" t="e">
        <f t="shared" si="11"/>
        <v>#VALUE!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9"/>
        <v>4567.5</v>
      </c>
      <c r="Q146" t="str">
        <f t="shared" si="10"/>
        <v>theater/plays</v>
      </c>
      <c r="S146" t="e">
        <f t="shared" si="11"/>
        <v>#VALUE!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9"/>
        <v>12884</v>
      </c>
      <c r="Q147" t="str">
        <f t="shared" si="10"/>
        <v>technology/wearables</v>
      </c>
      <c r="S147" t="e">
        <f t="shared" si="11"/>
        <v>#VALUE!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9"/>
        <v>4425.5</v>
      </c>
      <c r="Q148" t="str">
        <f t="shared" si="10"/>
        <v>theater/plays</v>
      </c>
      <c r="S148" t="e">
        <f t="shared" si="11"/>
        <v>#VALUE!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9"/>
        <v>4249.5</v>
      </c>
      <c r="Q149" t="str">
        <f t="shared" si="10"/>
        <v>theater/plays</v>
      </c>
      <c r="S149" t="e">
        <f t="shared" si="11"/>
        <v>#VALUE!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9"/>
        <v>4703.5</v>
      </c>
      <c r="Q150" t="str">
        <f t="shared" si="10"/>
        <v>technology/wearables</v>
      </c>
      <c r="S150" t="e">
        <f t="shared" si="11"/>
        <v>#VALUE!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9"/>
        <v>3197.5</v>
      </c>
      <c r="Q151" t="str">
        <f t="shared" si="10"/>
        <v>music/indie rock</v>
      </c>
      <c r="S151" t="e">
        <f t="shared" si="11"/>
        <v>#VALUE!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9"/>
        <v>50.5</v>
      </c>
      <c r="Q152" t="str">
        <f t="shared" si="10"/>
        <v>music/rock</v>
      </c>
      <c r="S152" t="e">
        <f t="shared" si="11"/>
        <v>#VALUE!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9"/>
        <v>69333.5</v>
      </c>
      <c r="Q153" t="str">
        <f t="shared" si="10"/>
        <v>music/electric music</v>
      </c>
      <c r="S153" t="e">
        <f t="shared" si="11"/>
        <v>#VALUE!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9"/>
        <v>22438</v>
      </c>
      <c r="Q154" t="str">
        <f t="shared" si="10"/>
        <v>music/indie rock</v>
      </c>
      <c r="S154" t="e">
        <f t="shared" si="11"/>
        <v>#VALUE!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9"/>
        <v>97540.5</v>
      </c>
      <c r="Q155" t="str">
        <f t="shared" si="10"/>
        <v>theater/plays</v>
      </c>
      <c r="S155" t="e">
        <f t="shared" si="11"/>
        <v>#VALUE!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9"/>
        <v>86179.5</v>
      </c>
      <c r="Q156" t="str">
        <f t="shared" si="10"/>
        <v>music/indie rock</v>
      </c>
      <c r="S156" t="e">
        <f t="shared" si="11"/>
        <v>#VALUE!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9"/>
        <v>70347</v>
      </c>
      <c r="Q157" t="str">
        <f t="shared" si="10"/>
        <v>theater/plays</v>
      </c>
      <c r="S157" t="e">
        <f t="shared" si="11"/>
        <v>#VALUE!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9"/>
        <v>18389.5</v>
      </c>
      <c r="Q158" t="str">
        <f t="shared" si="10"/>
        <v>music/rock</v>
      </c>
      <c r="S158" t="e">
        <f t="shared" si="11"/>
        <v>#VALUE!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9"/>
        <v>2115</v>
      </c>
      <c r="Q159" t="str">
        <f t="shared" si="10"/>
        <v>photography/photography books</v>
      </c>
      <c r="S159" t="e">
        <f t="shared" si="11"/>
        <v>#VALUE!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9"/>
        <v>1070.5</v>
      </c>
      <c r="Q160" t="str">
        <f t="shared" si="10"/>
        <v>music/rock</v>
      </c>
      <c r="S160" t="e">
        <f t="shared" si="11"/>
        <v>#VALUE!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9"/>
        <v>96510.5</v>
      </c>
      <c r="Q161" t="str">
        <f t="shared" si="10"/>
        <v>theater/plays</v>
      </c>
      <c r="S161" t="e">
        <f t="shared" si="11"/>
        <v>#VALUE!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9"/>
        <v>4082</v>
      </c>
      <c r="Q162" t="str">
        <f t="shared" si="10"/>
        <v>technology/wearables</v>
      </c>
      <c r="S162" t="e">
        <f t="shared" si="11"/>
        <v>#VALUE!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9"/>
        <v>2787.5</v>
      </c>
      <c r="Q163" t="str">
        <f t="shared" si="10"/>
        <v>technology/web</v>
      </c>
      <c r="S163" t="e">
        <f t="shared" si="11"/>
        <v>#VALUE!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9"/>
        <v>3128.5</v>
      </c>
      <c r="Q164" t="str">
        <f t="shared" si="10"/>
        <v>music/rock</v>
      </c>
      <c r="S164" t="e">
        <f t="shared" si="11"/>
        <v>#VALUE!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9"/>
        <v>1873</v>
      </c>
      <c r="Q165" t="str">
        <f t="shared" si="10"/>
        <v>photography/photography books</v>
      </c>
      <c r="S165" t="e">
        <f t="shared" si="11"/>
        <v>#VALUE!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9"/>
        <v>75948</v>
      </c>
      <c r="Q166" t="str">
        <f t="shared" si="10"/>
        <v>theater/plays</v>
      </c>
      <c r="S166" t="e">
        <f t="shared" si="11"/>
        <v>#VALUE!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9"/>
        <v>46453</v>
      </c>
      <c r="Q167" t="str">
        <f t="shared" si="10"/>
        <v>technology/web</v>
      </c>
      <c r="S167" t="e">
        <f t="shared" si="11"/>
        <v>#VALUE!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9"/>
        <v>5022</v>
      </c>
      <c r="Q168" t="str">
        <f t="shared" si="10"/>
        <v>photography/photography books</v>
      </c>
      <c r="S168" t="e">
        <f t="shared" si="11"/>
        <v>#VALUE!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9"/>
        <v>1373</v>
      </c>
      <c r="Q169" t="str">
        <f t="shared" si="10"/>
        <v>theater/plays</v>
      </c>
      <c r="S169" t="e">
        <f t="shared" si="11"/>
        <v>#VALUE!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9"/>
        <v>64527.5</v>
      </c>
      <c r="Q170" t="str">
        <f t="shared" si="10"/>
        <v>music/indie rock</v>
      </c>
      <c r="S170" t="e">
        <f t="shared" si="11"/>
        <v>#VALUE!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9"/>
        <v>12283.5</v>
      </c>
      <c r="Q171" t="str">
        <f t="shared" si="10"/>
        <v>film &amp; video/shorts</v>
      </c>
      <c r="S171" t="e">
        <f t="shared" si="11"/>
        <v>#VALUE!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9"/>
        <v>94083.5</v>
      </c>
      <c r="Q172" t="str">
        <f t="shared" si="10"/>
        <v>music/indie rock</v>
      </c>
      <c r="S172" t="e">
        <f t="shared" si="11"/>
        <v>#VALUE!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9"/>
        <v>2452.5</v>
      </c>
      <c r="Q173" t="str">
        <f t="shared" si="10"/>
        <v>publishing/translations</v>
      </c>
      <c r="S173" t="e">
        <f t="shared" si="11"/>
        <v>#VALUE!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9"/>
        <v>413</v>
      </c>
      <c r="Q174" t="str">
        <f t="shared" si="10"/>
        <v>film &amp; video/documentary</v>
      </c>
      <c r="S174" t="e">
        <f t="shared" si="11"/>
        <v>#VALUE!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9"/>
        <v>49130.5</v>
      </c>
      <c r="Q175" t="str">
        <f t="shared" si="10"/>
        <v>theater/plays</v>
      </c>
      <c r="S175" t="e">
        <f t="shared" si="11"/>
        <v>#VALUE!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9"/>
        <v>324</v>
      </c>
      <c r="Q176" t="str">
        <f t="shared" si="10"/>
        <v>technology/wearables</v>
      </c>
      <c r="S176" t="e">
        <f t="shared" si="11"/>
        <v>#VALUE!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9"/>
        <v>91165</v>
      </c>
      <c r="Q177" t="str">
        <f t="shared" si="10"/>
        <v>theater/plays</v>
      </c>
      <c r="S177" t="e">
        <f t="shared" si="11"/>
        <v>#VALUE!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9"/>
        <v>57891</v>
      </c>
      <c r="Q178" t="str">
        <f t="shared" si="10"/>
        <v>theater/plays</v>
      </c>
      <c r="S178" t="e">
        <f t="shared" si="11"/>
        <v>#VALUE!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9"/>
        <v>20769.5</v>
      </c>
      <c r="Q179" t="str">
        <f t="shared" si="10"/>
        <v>theater/plays</v>
      </c>
      <c r="S179" t="e">
        <f t="shared" si="11"/>
        <v>#VALUE!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9"/>
        <v>3705</v>
      </c>
      <c r="Q180" t="str">
        <f t="shared" si="10"/>
        <v>food/food trucks</v>
      </c>
      <c r="S180" t="str">
        <f t="shared" si="11"/>
        <v>food trucks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9"/>
        <v>24018.5</v>
      </c>
      <c r="Q181" t="str">
        <f t="shared" si="10"/>
        <v>theater/plays</v>
      </c>
      <c r="S181" t="e">
        <f t="shared" si="11"/>
        <v>#VALUE!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9"/>
        <v>29053.5</v>
      </c>
      <c r="Q182" t="str">
        <f t="shared" si="10"/>
        <v>technology/wearables</v>
      </c>
      <c r="S182" t="e">
        <f t="shared" si="11"/>
        <v>#VALUE!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9"/>
        <v>4368</v>
      </c>
      <c r="Q183" t="str">
        <f t="shared" si="10"/>
        <v>technology/web</v>
      </c>
      <c r="S183" t="e">
        <f t="shared" si="11"/>
        <v>#VALUE!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9"/>
        <v>15209</v>
      </c>
      <c r="Q184" t="str">
        <f t="shared" si="10"/>
        <v>theater/plays</v>
      </c>
      <c r="S184" t="e">
        <f t="shared" si="11"/>
        <v>#VALUE!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9"/>
        <v>2593</v>
      </c>
      <c r="Q185" t="str">
        <f t="shared" si="10"/>
        <v>music/rock</v>
      </c>
      <c r="S185" t="e">
        <f t="shared" si="11"/>
        <v>#VALUE!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9"/>
        <v>1970</v>
      </c>
      <c r="Q186" t="str">
        <f t="shared" si="10"/>
        <v>theater/plays</v>
      </c>
      <c r="S186" t="e">
        <f t="shared" si="11"/>
        <v>#VALUE!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9"/>
        <v>509.5</v>
      </c>
      <c r="Q187" t="str">
        <f t="shared" si="10"/>
        <v>film &amp; video/television</v>
      </c>
      <c r="S187" t="e">
        <f t="shared" si="11"/>
        <v>#VALUE!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9"/>
        <v>44843</v>
      </c>
      <c r="Q188" t="str">
        <f t="shared" si="10"/>
        <v>theater/plays</v>
      </c>
      <c r="S188" t="e">
        <f t="shared" si="11"/>
        <v>#VALUE!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9"/>
        <v>30821</v>
      </c>
      <c r="Q189" t="str">
        <f t="shared" si="10"/>
        <v>film &amp; video/shorts</v>
      </c>
      <c r="S189" t="e">
        <f t="shared" si="11"/>
        <v>#VALUE!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9"/>
        <v>4117.5</v>
      </c>
      <c r="Q190" t="str">
        <f t="shared" si="10"/>
        <v>theater/plays</v>
      </c>
      <c r="S190" t="e">
        <f t="shared" si="11"/>
        <v>#VALUE!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9"/>
        <v>95870.5</v>
      </c>
      <c r="Q191" t="str">
        <f t="shared" si="10"/>
        <v>theater/plays</v>
      </c>
      <c r="S191" t="e">
        <f t="shared" si="11"/>
        <v>#VALUE!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9"/>
        <v>1862</v>
      </c>
      <c r="Q192" t="str">
        <f t="shared" si="10"/>
        <v>theater/plays</v>
      </c>
      <c r="S192" t="e">
        <f t="shared" si="11"/>
        <v>#VALUE!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9"/>
        <v>4243</v>
      </c>
      <c r="Q193" t="str">
        <f t="shared" si="10"/>
        <v>theater/plays</v>
      </c>
      <c r="S193" t="e">
        <f t="shared" si="11"/>
        <v>#VALUE!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9"/>
        <v>21421.5</v>
      </c>
      <c r="Q194" t="str">
        <f t="shared" si="10"/>
        <v>music/rock</v>
      </c>
      <c r="S194" t="e">
        <f t="shared" si="11"/>
        <v>#VALUE!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>
        <f t="shared" ref="P195:P258" si="13">AVERAGE(G195,D195)</f>
        <v>3332.5</v>
      </c>
      <c r="Q195" t="str">
        <f t="shared" ref="Q195:Q258" si="14">_xlfn.TEXTSPLIT(N:N,$Q$1,$R$1,TRUE,1)</f>
        <v>music/indie rock</v>
      </c>
      <c r="S195" t="e">
        <f t="shared" ref="S195:S258" si="15">MID(N195,FIND("food trucks",N195),LEN(N235))</f>
        <v>#VALUE!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si="13"/>
        <v>3613</v>
      </c>
      <c r="Q196" t="str">
        <f t="shared" si="14"/>
        <v>music/metal</v>
      </c>
      <c r="S196" t="e">
        <f t="shared" si="15"/>
        <v>#VALUE!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si="13"/>
        <v>8162</v>
      </c>
      <c r="Q197" t="str">
        <f t="shared" si="14"/>
        <v>music/electric music</v>
      </c>
      <c r="S197" t="e">
        <f t="shared" si="15"/>
        <v>#VALUE!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3"/>
        <v>4150</v>
      </c>
      <c r="Q198" t="str">
        <f t="shared" si="14"/>
        <v>technology/wearables</v>
      </c>
      <c r="S198" t="e">
        <f t="shared" si="15"/>
        <v>#VALUE!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3"/>
        <v>28344.5</v>
      </c>
      <c r="Q199" t="str">
        <f t="shared" si="14"/>
        <v>film &amp; video/drama</v>
      </c>
      <c r="S199" t="e">
        <f t="shared" si="15"/>
        <v>#VALUE!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3"/>
        <v>31684</v>
      </c>
      <c r="Q200" t="str">
        <f t="shared" si="14"/>
        <v>music/electric music</v>
      </c>
      <c r="S200" t="e">
        <f t="shared" si="15"/>
        <v>#VALUE!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3"/>
        <v>906.5</v>
      </c>
      <c r="Q201" t="str">
        <f t="shared" si="14"/>
        <v>music/rock</v>
      </c>
      <c r="S201" t="e">
        <f t="shared" si="15"/>
        <v>#VALUE!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3"/>
        <v>50.5</v>
      </c>
      <c r="Q202" t="str">
        <f t="shared" si="14"/>
        <v>theater/plays</v>
      </c>
      <c r="S202" t="e">
        <f t="shared" si="15"/>
        <v>#VALUE!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3"/>
        <v>1128.5</v>
      </c>
      <c r="Q203" t="str">
        <f t="shared" si="14"/>
        <v>technology/web</v>
      </c>
      <c r="S203" t="e">
        <f t="shared" si="15"/>
        <v>#VALUE!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3"/>
        <v>4191</v>
      </c>
      <c r="Q204" t="str">
        <f t="shared" si="14"/>
        <v>food/food trucks</v>
      </c>
      <c r="S204" t="str">
        <f t="shared" si="15"/>
        <v>food truck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3"/>
        <v>74199</v>
      </c>
      <c r="Q205" t="str">
        <f t="shared" si="14"/>
        <v>theater/plays</v>
      </c>
      <c r="S205" t="e">
        <f t="shared" si="15"/>
        <v>#VALUE!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3"/>
        <v>37520</v>
      </c>
      <c r="Q206" t="str">
        <f t="shared" si="14"/>
        <v>music/jazz</v>
      </c>
      <c r="S206" t="e">
        <f t="shared" si="15"/>
        <v>#VALUE!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3"/>
        <v>690</v>
      </c>
      <c r="Q207" t="str">
        <f t="shared" si="14"/>
        <v>theater/plays</v>
      </c>
      <c r="S207" t="e">
        <f t="shared" si="15"/>
        <v>#VALUE!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3"/>
        <v>4528.5</v>
      </c>
      <c r="Q208" t="str">
        <f t="shared" si="14"/>
        <v>publishing/fiction</v>
      </c>
      <c r="S208" t="e">
        <f t="shared" si="15"/>
        <v>#VALUE!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3"/>
        <v>521.5</v>
      </c>
      <c r="Q209" t="str">
        <f t="shared" si="14"/>
        <v>music/rock</v>
      </c>
      <c r="S209" t="e">
        <f t="shared" si="15"/>
        <v>#VALUE!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3"/>
        <v>99476.5</v>
      </c>
      <c r="Q210" t="str">
        <f t="shared" si="14"/>
        <v>film &amp; video/documentary</v>
      </c>
      <c r="S210" t="e">
        <f t="shared" si="15"/>
        <v>#VALUE!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3"/>
        <v>97654</v>
      </c>
      <c r="Q211" t="str">
        <f t="shared" si="14"/>
        <v>film &amp; video/documentary</v>
      </c>
      <c r="S211" t="e">
        <f t="shared" si="15"/>
        <v>#VALUE!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3"/>
        <v>4813</v>
      </c>
      <c r="Q212" t="str">
        <f t="shared" si="14"/>
        <v>film &amp; video/science fiction</v>
      </c>
      <c r="S212" t="e">
        <f t="shared" si="15"/>
        <v>#VALUE!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3"/>
        <v>53012.5</v>
      </c>
      <c r="Q213" t="str">
        <f t="shared" si="14"/>
        <v>theater/plays</v>
      </c>
      <c r="S213" t="e">
        <f t="shared" si="15"/>
        <v>#VALUE!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3"/>
        <v>4134</v>
      </c>
      <c r="Q214" t="str">
        <f t="shared" si="14"/>
        <v>theater/plays</v>
      </c>
      <c r="S214" t="e">
        <f t="shared" si="15"/>
        <v>#VALUE!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3"/>
        <v>46094.5</v>
      </c>
      <c r="Q215" t="str">
        <f t="shared" si="14"/>
        <v>music/indie rock</v>
      </c>
      <c r="S215" t="e">
        <f t="shared" si="15"/>
        <v>#VALUE!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3"/>
        <v>782.5</v>
      </c>
      <c r="Q216" t="str">
        <f t="shared" si="14"/>
        <v>music/rock</v>
      </c>
      <c r="S216" t="e">
        <f t="shared" si="15"/>
        <v>#VALUE!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3"/>
        <v>78471.5</v>
      </c>
      <c r="Q217" t="str">
        <f t="shared" si="14"/>
        <v>theater/plays</v>
      </c>
      <c r="S217" t="e">
        <f t="shared" si="15"/>
        <v>#VALUE!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3"/>
        <v>61757.5</v>
      </c>
      <c r="Q218" t="str">
        <f t="shared" si="14"/>
        <v>theater/plays</v>
      </c>
      <c r="S218" t="e">
        <f t="shared" si="15"/>
        <v>#VALUE!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3"/>
        <v>65167</v>
      </c>
      <c r="Q219" t="str">
        <f t="shared" si="14"/>
        <v>film &amp; video/science fiction</v>
      </c>
      <c r="S219" t="e">
        <f t="shared" si="15"/>
        <v>#VALUE!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3"/>
        <v>3048.5</v>
      </c>
      <c r="Q220" t="str">
        <f t="shared" si="14"/>
        <v>film &amp; video/shorts</v>
      </c>
      <c r="S220" t="e">
        <f t="shared" si="15"/>
        <v>#VALUE!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3"/>
        <v>21619.5</v>
      </c>
      <c r="Q221" t="str">
        <f t="shared" si="14"/>
        <v>film &amp; video/animation</v>
      </c>
      <c r="S221" t="e">
        <f t="shared" si="15"/>
        <v>#VALUE!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3"/>
        <v>3958.5</v>
      </c>
      <c r="Q222" t="str">
        <f t="shared" si="14"/>
        <v>theater/plays</v>
      </c>
      <c r="S222" t="e">
        <f t="shared" si="15"/>
        <v>#VALUE!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3"/>
        <v>61839.5</v>
      </c>
      <c r="Q223" t="str">
        <f t="shared" si="14"/>
        <v>food/food trucks</v>
      </c>
      <c r="S223" t="str">
        <f t="shared" si="15"/>
        <v>food truck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3"/>
        <v>2469</v>
      </c>
      <c r="Q224" t="str">
        <f t="shared" si="14"/>
        <v>photography/photography books</v>
      </c>
      <c r="S224" t="e">
        <f t="shared" si="15"/>
        <v>#VALUE!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3"/>
        <v>44115.5</v>
      </c>
      <c r="Q225" t="str">
        <f t="shared" si="14"/>
        <v>theater/plays</v>
      </c>
      <c r="S225" t="e">
        <f t="shared" si="15"/>
        <v>#VALUE!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3"/>
        <v>24947</v>
      </c>
      <c r="Q226" t="str">
        <f t="shared" si="14"/>
        <v>film &amp; video/science fiction</v>
      </c>
      <c r="S226" t="e">
        <f t="shared" si="15"/>
        <v>#VALUE!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3"/>
        <v>36840</v>
      </c>
      <c r="Q227" t="str">
        <f t="shared" si="14"/>
        <v>music/rock</v>
      </c>
      <c r="S227" t="e">
        <f t="shared" si="15"/>
        <v>#VALUE!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3"/>
        <v>1556</v>
      </c>
      <c r="Q228" t="str">
        <f t="shared" si="14"/>
        <v>photography/photography books</v>
      </c>
      <c r="S228" t="e">
        <f t="shared" si="15"/>
        <v>#VALUE!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3"/>
        <v>30921.5</v>
      </c>
      <c r="Q229" t="str">
        <f t="shared" si="14"/>
        <v>games/mobile games</v>
      </c>
      <c r="S229" t="e">
        <f t="shared" si="15"/>
        <v>#VALUE!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3"/>
        <v>70184</v>
      </c>
      <c r="Q230" t="str">
        <f t="shared" si="14"/>
        <v>film &amp; video/animation</v>
      </c>
      <c r="S230" t="e">
        <f t="shared" si="15"/>
        <v>#VALUE!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3"/>
        <v>44075.5</v>
      </c>
      <c r="Q231" t="str">
        <f t="shared" si="14"/>
        <v>games/mobile games</v>
      </c>
      <c r="S231" t="e">
        <f t="shared" si="15"/>
        <v>#VALUE!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3"/>
        <v>1250.5</v>
      </c>
      <c r="Q232" t="str">
        <f t="shared" si="14"/>
        <v>games/video games</v>
      </c>
      <c r="S232" t="e">
        <f t="shared" si="15"/>
        <v>#VALUE!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3"/>
        <v>3633.5</v>
      </c>
      <c r="Q233" t="str">
        <f t="shared" si="14"/>
        <v>theater/plays</v>
      </c>
      <c r="S233" t="e">
        <f t="shared" si="15"/>
        <v>#VALUE!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3"/>
        <v>1746</v>
      </c>
      <c r="Q234" t="str">
        <f t="shared" si="14"/>
        <v>theater/plays</v>
      </c>
      <c r="S234" t="e">
        <f t="shared" si="15"/>
        <v>#VALUE!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3"/>
        <v>1931</v>
      </c>
      <c r="Q235" t="str">
        <f t="shared" si="14"/>
        <v>film &amp; video/animation</v>
      </c>
      <c r="S235" t="e">
        <f t="shared" si="15"/>
        <v>#VALUE!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3"/>
        <v>3824.5</v>
      </c>
      <c r="Q236" t="str">
        <f t="shared" si="14"/>
        <v>games/video games</v>
      </c>
      <c r="S236" t="e">
        <f t="shared" si="15"/>
        <v>#VALUE!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3"/>
        <v>4346</v>
      </c>
      <c r="Q237" t="str">
        <f t="shared" si="14"/>
        <v>film &amp; video/animation</v>
      </c>
      <c r="S237" t="e">
        <f t="shared" si="15"/>
        <v>#VALUE!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3"/>
        <v>19778.5</v>
      </c>
      <c r="Q238" t="str">
        <f t="shared" si="14"/>
        <v>music/rock</v>
      </c>
      <c r="S238" t="e">
        <f t="shared" si="15"/>
        <v>#VALUE!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3"/>
        <v>4814.5</v>
      </c>
      <c r="Q239" t="str">
        <f t="shared" si="14"/>
        <v>film &amp; video/animation</v>
      </c>
      <c r="S239" t="e">
        <f t="shared" si="15"/>
        <v>#VALUE!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3"/>
        <v>1248.5</v>
      </c>
      <c r="Q240" t="str">
        <f t="shared" si="14"/>
        <v>theater/plays</v>
      </c>
      <c r="S240" t="e">
        <f t="shared" si="15"/>
        <v>#VALUE!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3"/>
        <v>1620.5</v>
      </c>
      <c r="Q241" t="str">
        <f t="shared" si="14"/>
        <v>technology/wearables</v>
      </c>
      <c r="S241" t="e">
        <f t="shared" si="15"/>
        <v>#VALUE!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3"/>
        <v>15592</v>
      </c>
      <c r="Q242" t="str">
        <f t="shared" si="14"/>
        <v>theater/plays</v>
      </c>
      <c r="S242" t="e">
        <f t="shared" si="15"/>
        <v>#VALUE!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3"/>
        <v>85092</v>
      </c>
      <c r="Q243" t="str">
        <f t="shared" si="14"/>
        <v>publishing/nonfiction</v>
      </c>
      <c r="S243" t="e">
        <f t="shared" si="15"/>
        <v>#VALUE!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3"/>
        <v>4325</v>
      </c>
      <c r="Q244" t="str">
        <f t="shared" si="14"/>
        <v>music/rock</v>
      </c>
      <c r="S244" t="e">
        <f t="shared" si="15"/>
        <v>#VALUE!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3"/>
        <v>1269</v>
      </c>
      <c r="Q245" t="str">
        <f t="shared" si="14"/>
        <v>theater/plays</v>
      </c>
      <c r="S245" t="e">
        <f t="shared" si="15"/>
        <v>#VALUE!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3"/>
        <v>376.5</v>
      </c>
      <c r="Q246" t="str">
        <f t="shared" si="14"/>
        <v>theater/plays</v>
      </c>
      <c r="S246" t="e">
        <f t="shared" si="15"/>
        <v>#VALUE!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3"/>
        <v>1557</v>
      </c>
      <c r="Q247" t="str">
        <f t="shared" si="14"/>
        <v>theater/plays</v>
      </c>
      <c r="S247" t="e">
        <f t="shared" si="15"/>
        <v>#VALUE!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3"/>
        <v>2361</v>
      </c>
      <c r="Q248" t="str">
        <f t="shared" si="14"/>
        <v>technology/web</v>
      </c>
      <c r="S248" t="e">
        <f t="shared" si="15"/>
        <v>#VALUE!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3"/>
        <v>10842</v>
      </c>
      <c r="Q249" t="str">
        <f t="shared" si="14"/>
        <v>publishing/fiction</v>
      </c>
      <c r="S249" t="e">
        <f t="shared" si="15"/>
        <v>#VALUE!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3"/>
        <v>3209</v>
      </c>
      <c r="Q250" t="str">
        <f t="shared" si="14"/>
        <v>games/mobile games</v>
      </c>
      <c r="S250" t="e">
        <f t="shared" si="15"/>
        <v>#VALUE!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3"/>
        <v>33982.5</v>
      </c>
      <c r="Q251" t="str">
        <f t="shared" si="14"/>
        <v>publishing/translations</v>
      </c>
      <c r="S251" t="e">
        <f t="shared" si="15"/>
        <v>#VALUE!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3"/>
        <v>50.5</v>
      </c>
      <c r="Q252" t="str">
        <f t="shared" si="14"/>
        <v>music/rock</v>
      </c>
      <c r="S252" t="e">
        <f t="shared" si="15"/>
        <v>#VALUE!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3"/>
        <v>3600.5</v>
      </c>
      <c r="Q253" t="str">
        <f t="shared" si="14"/>
        <v>theater/plays</v>
      </c>
      <c r="S253" t="e">
        <f t="shared" si="15"/>
        <v>#VALUE!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3"/>
        <v>529.5</v>
      </c>
      <c r="Q254" t="str">
        <f t="shared" si="14"/>
        <v>theater/plays</v>
      </c>
      <c r="S254" t="e">
        <f t="shared" si="15"/>
        <v>#VALUE!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3"/>
        <v>61417.5</v>
      </c>
      <c r="Q255" t="str">
        <f t="shared" si="14"/>
        <v>film &amp; video/drama</v>
      </c>
      <c r="S255" t="e">
        <f t="shared" si="15"/>
        <v>#VALUE!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3"/>
        <v>2344</v>
      </c>
      <c r="Q256" t="str">
        <f t="shared" si="14"/>
        <v>publishing/nonfiction</v>
      </c>
      <c r="S256" t="e">
        <f t="shared" si="15"/>
        <v>#VALUE!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3"/>
        <v>41098.5</v>
      </c>
      <c r="Q257" t="str">
        <f t="shared" si="14"/>
        <v>music/rock</v>
      </c>
      <c r="S257" t="e">
        <f t="shared" si="15"/>
        <v>#VALUE!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3"/>
        <v>2057.5</v>
      </c>
      <c r="Q258" t="str">
        <f t="shared" si="14"/>
        <v>music/rock</v>
      </c>
      <c r="S258" t="e">
        <f t="shared" si="15"/>
        <v>#VALUE!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>
        <f t="shared" ref="P259:P322" si="17">AVERAGE(G259,D259)</f>
        <v>2896</v>
      </c>
      <c r="Q259" t="str">
        <f t="shared" ref="Q259:Q322" si="18">_xlfn.TEXTSPLIT(N:N,$Q$1,$R$1,TRUE,1)</f>
        <v>theater/plays</v>
      </c>
      <c r="S259" t="e">
        <f t="shared" ref="S259:S322" si="19">MID(N259,FIND("food trucks",N259),LEN(N299))</f>
        <v>#VALUE!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si="17"/>
        <v>2593</v>
      </c>
      <c r="Q260" t="str">
        <f t="shared" si="18"/>
        <v>theater/plays</v>
      </c>
      <c r="S260" t="e">
        <f t="shared" si="19"/>
        <v>#VALUE!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si="17"/>
        <v>969</v>
      </c>
      <c r="Q261" t="str">
        <f t="shared" si="18"/>
        <v>photography/photography books</v>
      </c>
      <c r="S261" t="e">
        <f t="shared" si="19"/>
        <v>#VALUE!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7"/>
        <v>3280.5</v>
      </c>
      <c r="Q262" t="str">
        <f t="shared" si="18"/>
        <v>music/rock</v>
      </c>
      <c r="S262" t="e">
        <f t="shared" si="19"/>
        <v>#VALUE!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7"/>
        <v>42377</v>
      </c>
      <c r="Q263" t="str">
        <f t="shared" si="18"/>
        <v>music/rock</v>
      </c>
      <c r="S263" t="e">
        <f t="shared" si="19"/>
        <v>#VALUE!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7"/>
        <v>903.5</v>
      </c>
      <c r="Q264" t="str">
        <f t="shared" si="18"/>
        <v>music/indie rock</v>
      </c>
      <c r="S264" t="e">
        <f t="shared" si="19"/>
        <v>#VALUE!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7"/>
        <v>1549.5</v>
      </c>
      <c r="Q265" t="str">
        <f t="shared" si="18"/>
        <v>photography/photography books</v>
      </c>
      <c r="S265" t="e">
        <f t="shared" si="19"/>
        <v>#VALUE!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7"/>
        <v>25556</v>
      </c>
      <c r="Q266" t="str">
        <f t="shared" si="18"/>
        <v>theater/plays</v>
      </c>
      <c r="S266" t="e">
        <f t="shared" si="19"/>
        <v>#VALUE!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7"/>
        <v>2493</v>
      </c>
      <c r="Q267" t="str">
        <f t="shared" si="18"/>
        <v>theater/plays</v>
      </c>
      <c r="S267" t="e">
        <f t="shared" si="19"/>
        <v>#VALUE!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7"/>
        <v>57541</v>
      </c>
      <c r="Q268" t="str">
        <f t="shared" si="18"/>
        <v>music/jazz</v>
      </c>
      <c r="S268" t="e">
        <f t="shared" si="19"/>
        <v>#VALUE!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7"/>
        <v>32184</v>
      </c>
      <c r="Q269" t="str">
        <f t="shared" si="18"/>
        <v>theater/plays</v>
      </c>
      <c r="S269" t="e">
        <f t="shared" si="19"/>
        <v>#VALUE!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7"/>
        <v>774</v>
      </c>
      <c r="Q270" t="str">
        <f t="shared" si="18"/>
        <v>film &amp; video/documentary</v>
      </c>
      <c r="S270" t="e">
        <f t="shared" si="19"/>
        <v>#VALUE!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7"/>
        <v>1793.5</v>
      </c>
      <c r="Q271" t="str">
        <f t="shared" si="18"/>
        <v>film &amp; video/television</v>
      </c>
      <c r="S271" t="e">
        <f t="shared" si="19"/>
        <v>#VALUE!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7"/>
        <v>87895</v>
      </c>
      <c r="Q272" t="str">
        <f t="shared" si="18"/>
        <v>games/video games</v>
      </c>
      <c r="S272" t="e">
        <f t="shared" si="19"/>
        <v>#VALUE!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7"/>
        <v>76880.5</v>
      </c>
      <c r="Q273" t="str">
        <f t="shared" si="18"/>
        <v>photography/photography books</v>
      </c>
      <c r="S273" t="e">
        <f t="shared" si="19"/>
        <v>#VALUE!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7"/>
        <v>26497</v>
      </c>
      <c r="Q274" t="str">
        <f t="shared" si="18"/>
        <v>theater/plays</v>
      </c>
      <c r="S274" t="e">
        <f t="shared" si="19"/>
        <v>#VALUE!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7"/>
        <v>4041</v>
      </c>
      <c r="Q275" t="str">
        <f t="shared" si="18"/>
        <v>theater/plays</v>
      </c>
      <c r="S275" t="e">
        <f t="shared" si="19"/>
        <v>#VALUE!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7"/>
        <v>1207.5</v>
      </c>
      <c r="Q276" t="str">
        <f t="shared" si="18"/>
        <v>theater/plays</v>
      </c>
      <c r="S276" t="e">
        <f t="shared" si="19"/>
        <v>#VALUE!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7"/>
        <v>2008</v>
      </c>
      <c r="Q277" t="str">
        <f t="shared" si="18"/>
        <v>publishing/translations</v>
      </c>
      <c r="S277" t="e">
        <f t="shared" si="19"/>
        <v>#VALUE!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7"/>
        <v>2816.5</v>
      </c>
      <c r="Q278" t="str">
        <f t="shared" si="18"/>
        <v>games/video games</v>
      </c>
      <c r="S278" t="e">
        <f t="shared" si="19"/>
        <v>#VALUE!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7"/>
        <v>391.5</v>
      </c>
      <c r="Q279" t="str">
        <f t="shared" si="18"/>
        <v>theater/plays</v>
      </c>
      <c r="S279" t="e">
        <f t="shared" si="19"/>
        <v>#VALUE!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7"/>
        <v>1395.5</v>
      </c>
      <c r="Q280" t="str">
        <f t="shared" si="18"/>
        <v>technology/web</v>
      </c>
      <c r="S280" t="e">
        <f t="shared" si="19"/>
        <v>#VALUE!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7"/>
        <v>4273</v>
      </c>
      <c r="Q281" t="str">
        <f t="shared" si="18"/>
        <v>theater/plays</v>
      </c>
      <c r="S281" t="e">
        <f t="shared" si="19"/>
        <v>#VALUE!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7"/>
        <v>1446.5</v>
      </c>
      <c r="Q282" t="str">
        <f t="shared" si="18"/>
        <v>film &amp; video/animation</v>
      </c>
      <c r="S282" t="e">
        <f t="shared" si="19"/>
        <v>#VALUE!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7"/>
        <v>83281</v>
      </c>
      <c r="Q283" t="str">
        <f t="shared" si="18"/>
        <v>theater/plays</v>
      </c>
      <c r="S283" t="e">
        <f t="shared" si="19"/>
        <v>#VALUE!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7"/>
        <v>4266.5</v>
      </c>
      <c r="Q284" t="str">
        <f t="shared" si="18"/>
        <v>film &amp; video/television</v>
      </c>
      <c r="S284" t="e">
        <f t="shared" si="19"/>
        <v>#VALUE!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7"/>
        <v>4064.5</v>
      </c>
      <c r="Q285" t="str">
        <f t="shared" si="18"/>
        <v>music/rock</v>
      </c>
      <c r="S285" t="e">
        <f t="shared" si="19"/>
        <v>#VALUE!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7"/>
        <v>4966</v>
      </c>
      <c r="Q286" t="str">
        <f t="shared" si="18"/>
        <v>technology/web</v>
      </c>
      <c r="S286" t="e">
        <f t="shared" si="19"/>
        <v>#VALUE!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7"/>
        <v>577</v>
      </c>
      <c r="Q287" t="str">
        <f t="shared" si="18"/>
        <v>theater/plays</v>
      </c>
      <c r="S287" t="e">
        <f t="shared" si="19"/>
        <v>#VALUE!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7"/>
        <v>56142</v>
      </c>
      <c r="Q288" t="str">
        <f t="shared" si="18"/>
        <v>theater/plays</v>
      </c>
      <c r="S288" t="e">
        <f t="shared" si="19"/>
        <v>#VALUE!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7"/>
        <v>3238</v>
      </c>
      <c r="Q289" t="str">
        <f t="shared" si="18"/>
        <v>music/electric music</v>
      </c>
      <c r="S289" t="e">
        <f t="shared" si="19"/>
        <v>#VALUE!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7"/>
        <v>2868.5</v>
      </c>
      <c r="Q290" t="str">
        <f t="shared" si="18"/>
        <v>music/metal</v>
      </c>
      <c r="S290" t="e">
        <f t="shared" si="19"/>
        <v>#VALUE!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7"/>
        <v>568.5</v>
      </c>
      <c r="Q291" t="str">
        <f t="shared" si="18"/>
        <v>theater/plays</v>
      </c>
      <c r="S291" t="e">
        <f t="shared" si="19"/>
        <v>#VALUE!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7"/>
        <v>84754</v>
      </c>
      <c r="Q292" t="str">
        <f t="shared" si="18"/>
        <v>film &amp; video/documentary</v>
      </c>
      <c r="S292" t="e">
        <f t="shared" si="19"/>
        <v>#VALUE!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7"/>
        <v>953.5</v>
      </c>
      <c r="Q293" t="str">
        <f t="shared" si="18"/>
        <v>technology/web</v>
      </c>
      <c r="S293" t="e">
        <f t="shared" si="19"/>
        <v>#VALUE!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7"/>
        <v>3655</v>
      </c>
      <c r="Q294" t="str">
        <f t="shared" si="18"/>
        <v>food/food trucks</v>
      </c>
      <c r="S294" t="str">
        <f t="shared" si="19"/>
        <v>food trucks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7"/>
        <v>3266</v>
      </c>
      <c r="Q295" t="str">
        <f t="shared" si="18"/>
        <v>theater/plays</v>
      </c>
      <c r="S295" t="e">
        <f t="shared" si="19"/>
        <v>#VALUE!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7"/>
        <v>391.5</v>
      </c>
      <c r="Q296" t="str">
        <f t="shared" si="18"/>
        <v>theater/plays</v>
      </c>
      <c r="S296" t="e">
        <f t="shared" si="19"/>
        <v>#VALUE!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7"/>
        <v>97405</v>
      </c>
      <c r="Q297" t="str">
        <f t="shared" si="18"/>
        <v>theater/plays</v>
      </c>
      <c r="S297" t="e">
        <f t="shared" si="19"/>
        <v>#VALUE!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7"/>
        <v>3069</v>
      </c>
      <c r="Q298" t="str">
        <f t="shared" si="18"/>
        <v>theater/plays</v>
      </c>
      <c r="S298" t="e">
        <f t="shared" si="19"/>
        <v>#VALUE!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7"/>
        <v>3652</v>
      </c>
      <c r="Q299" t="str">
        <f t="shared" si="18"/>
        <v>theater/plays</v>
      </c>
      <c r="S299" t="e">
        <f t="shared" si="19"/>
        <v>#VALUE!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7"/>
        <v>1786</v>
      </c>
      <c r="Q300" t="str">
        <f t="shared" si="18"/>
        <v>music/rock</v>
      </c>
      <c r="S300" t="e">
        <f t="shared" si="19"/>
        <v>#VALUE!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7"/>
        <v>1924.5</v>
      </c>
      <c r="Q301" t="str">
        <f t="shared" si="18"/>
        <v>food/food trucks</v>
      </c>
      <c r="S301" t="str">
        <f t="shared" si="19"/>
        <v>food trucks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7"/>
        <v>50.5</v>
      </c>
      <c r="Q302" t="str">
        <f t="shared" si="18"/>
        <v>publishing/nonfiction</v>
      </c>
      <c r="S302" t="e">
        <f t="shared" si="19"/>
        <v>#VALUE!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7"/>
        <v>597.5</v>
      </c>
      <c r="Q303" t="str">
        <f t="shared" si="18"/>
        <v>film &amp; video/documentary</v>
      </c>
      <c r="S303" t="e">
        <f t="shared" si="19"/>
        <v>#VALUE!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7"/>
        <v>38172.5</v>
      </c>
      <c r="Q304" t="str">
        <f t="shared" si="18"/>
        <v>theater/plays</v>
      </c>
      <c r="S304" t="e">
        <f t="shared" si="19"/>
        <v>#VALUE!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7"/>
        <v>1716</v>
      </c>
      <c r="Q305" t="str">
        <f t="shared" si="18"/>
        <v>music/indie rock</v>
      </c>
      <c r="S305" t="e">
        <f t="shared" si="19"/>
        <v>#VALUE!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7"/>
        <v>1121</v>
      </c>
      <c r="Q306" t="str">
        <f t="shared" si="18"/>
        <v>film &amp; video/documentary</v>
      </c>
      <c r="S306" t="e">
        <f t="shared" si="19"/>
        <v>#VALUE!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7"/>
        <v>1442.5</v>
      </c>
      <c r="Q307" t="str">
        <f t="shared" si="18"/>
        <v>theater/plays</v>
      </c>
      <c r="S307" t="e">
        <f t="shared" si="19"/>
        <v>#VALUE!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7"/>
        <v>3253.5</v>
      </c>
      <c r="Q308" t="str">
        <f t="shared" si="18"/>
        <v>theater/plays</v>
      </c>
      <c r="S308" t="e">
        <f t="shared" si="19"/>
        <v>#VALUE!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7"/>
        <v>16779.5</v>
      </c>
      <c r="Q309" t="str">
        <f t="shared" si="18"/>
        <v>publishing/fiction</v>
      </c>
      <c r="S309" t="e">
        <f t="shared" si="19"/>
        <v>#VALUE!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7"/>
        <v>59501.5</v>
      </c>
      <c r="Q310" t="str">
        <f t="shared" si="18"/>
        <v>theater/plays</v>
      </c>
      <c r="S310" t="e">
        <f t="shared" si="19"/>
        <v>#VALUE!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7"/>
        <v>2087.5</v>
      </c>
      <c r="Q311" t="str">
        <f t="shared" si="18"/>
        <v>music/indie rock</v>
      </c>
      <c r="S311" t="e">
        <f t="shared" si="19"/>
        <v>#VALUE!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7"/>
        <v>3908</v>
      </c>
      <c r="Q312" t="str">
        <f t="shared" si="18"/>
        <v>games/video games</v>
      </c>
      <c r="S312" t="e">
        <f t="shared" si="19"/>
        <v>#VALUE!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7"/>
        <v>3210.5</v>
      </c>
      <c r="Q313" t="str">
        <f t="shared" si="18"/>
        <v>theater/plays</v>
      </c>
      <c r="S313" t="e">
        <f t="shared" si="19"/>
        <v>#VALUE!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7"/>
        <v>31421</v>
      </c>
      <c r="Q314" t="str">
        <f t="shared" si="18"/>
        <v>theater/plays</v>
      </c>
      <c r="S314" t="e">
        <f t="shared" si="19"/>
        <v>#VALUE!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7"/>
        <v>1211.5</v>
      </c>
      <c r="Q315" t="str">
        <f t="shared" si="18"/>
        <v>music/rock</v>
      </c>
      <c r="S315" t="e">
        <f t="shared" si="19"/>
        <v>#VALUE!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7"/>
        <v>766.5</v>
      </c>
      <c r="Q316" t="str">
        <f t="shared" si="18"/>
        <v>film &amp; video/documentary</v>
      </c>
      <c r="S316" t="e">
        <f t="shared" si="19"/>
        <v>#VALUE!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7"/>
        <v>4765.5</v>
      </c>
      <c r="Q317" t="str">
        <f t="shared" si="18"/>
        <v>theater/plays</v>
      </c>
      <c r="S317" t="e">
        <f t="shared" si="19"/>
        <v>#VALUE!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7"/>
        <v>4854</v>
      </c>
      <c r="Q318" t="str">
        <f t="shared" si="18"/>
        <v>food/food trucks</v>
      </c>
      <c r="S318" t="str">
        <f t="shared" si="19"/>
        <v>food trucks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7"/>
        <v>3315</v>
      </c>
      <c r="Q319" t="str">
        <f t="shared" si="18"/>
        <v>theater/plays</v>
      </c>
      <c r="S319" t="e">
        <f t="shared" si="19"/>
        <v>#VALUE!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7"/>
        <v>2858.5</v>
      </c>
      <c r="Q320" t="str">
        <f t="shared" si="18"/>
        <v>music/rock</v>
      </c>
      <c r="S320" t="e">
        <f t="shared" si="19"/>
        <v>#VALUE!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7"/>
        <v>4232</v>
      </c>
      <c r="Q321" t="str">
        <f t="shared" si="18"/>
        <v>technology/web</v>
      </c>
      <c r="S321" t="e">
        <f t="shared" si="19"/>
        <v>#VALUE!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7"/>
        <v>42240</v>
      </c>
      <c r="Q322" t="str">
        <f t="shared" si="18"/>
        <v>publishing/fiction</v>
      </c>
      <c r="S322" t="e">
        <f t="shared" si="19"/>
        <v>#VALUE!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>
        <f t="shared" ref="P323:P386" si="21">AVERAGE(G323,D323)</f>
        <v>86434</v>
      </c>
      <c r="Q323" t="str">
        <f t="shared" ref="Q323:Q386" si="22">_xlfn.TEXTSPLIT(N:N,$Q$1,$R$1,TRUE,1)</f>
        <v>film &amp; video/shorts</v>
      </c>
      <c r="S323" t="e">
        <f t="shared" ref="S323:S386" si="23">MID(N323,FIND("food trucks",N323),LEN(N363))</f>
        <v>#VALUE!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si="21"/>
        <v>61534</v>
      </c>
      <c r="Q324" t="str">
        <f t="shared" si="22"/>
        <v>theater/plays</v>
      </c>
      <c r="S324" t="e">
        <f t="shared" si="23"/>
        <v>#VALUE!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si="21"/>
        <v>4463</v>
      </c>
      <c r="Q325" t="str">
        <f t="shared" si="22"/>
        <v>film &amp; video/documentary</v>
      </c>
      <c r="S325" t="e">
        <f t="shared" si="23"/>
        <v>#VALUE!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1"/>
        <v>3703.5</v>
      </c>
      <c r="Q326" t="str">
        <f t="shared" si="22"/>
        <v>theater/plays</v>
      </c>
      <c r="S326" t="e">
        <f t="shared" si="23"/>
        <v>#VALUE!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1"/>
        <v>3286.5</v>
      </c>
      <c r="Q327" t="str">
        <f t="shared" si="22"/>
        <v>theater/plays</v>
      </c>
      <c r="S327" t="e">
        <f t="shared" si="23"/>
        <v>#VALUE!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1"/>
        <v>3664</v>
      </c>
      <c r="Q328" t="str">
        <f t="shared" si="22"/>
        <v>film &amp; video/animation</v>
      </c>
      <c r="S328" t="e">
        <f t="shared" si="23"/>
        <v>#VALUE!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1"/>
        <v>1316.5</v>
      </c>
      <c r="Q329" t="str">
        <f t="shared" si="22"/>
        <v>theater/plays</v>
      </c>
      <c r="S329" t="e">
        <f t="shared" si="23"/>
        <v>#VALUE!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1"/>
        <v>50570.5</v>
      </c>
      <c r="Q330" t="str">
        <f t="shared" si="22"/>
        <v>music/rock</v>
      </c>
      <c r="S330" t="e">
        <f t="shared" si="23"/>
        <v>#VALUE!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1"/>
        <v>47005.5</v>
      </c>
      <c r="Q331" t="str">
        <f t="shared" si="22"/>
        <v>games/video games</v>
      </c>
      <c r="S331" t="e">
        <f t="shared" si="23"/>
        <v>#VALUE!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1"/>
        <v>17542.5</v>
      </c>
      <c r="Q332" t="str">
        <f t="shared" si="22"/>
        <v>film &amp; video/documentary</v>
      </c>
      <c r="S332" t="e">
        <f t="shared" si="23"/>
        <v>#VALUE!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1"/>
        <v>1745</v>
      </c>
      <c r="Q333" t="str">
        <f t="shared" si="22"/>
        <v>food/food trucks</v>
      </c>
      <c r="S333" t="str">
        <f t="shared" si="23"/>
        <v>food trucks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1"/>
        <v>10585</v>
      </c>
      <c r="Q334" t="str">
        <f t="shared" si="22"/>
        <v>technology/wearables</v>
      </c>
      <c r="S334" t="e">
        <f t="shared" si="23"/>
        <v>#VALUE!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1"/>
        <v>4926.5</v>
      </c>
      <c r="Q335" t="str">
        <f t="shared" si="22"/>
        <v>theater/plays</v>
      </c>
      <c r="S335" t="e">
        <f t="shared" si="23"/>
        <v>#VALUE!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1"/>
        <v>33656.5</v>
      </c>
      <c r="Q336" t="str">
        <f t="shared" si="22"/>
        <v>music/rock</v>
      </c>
      <c r="S336" t="e">
        <f t="shared" si="23"/>
        <v>#VALUE!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1"/>
        <v>88041.5</v>
      </c>
      <c r="Q337" t="str">
        <f t="shared" si="22"/>
        <v>music/rock</v>
      </c>
      <c r="S337" t="e">
        <f t="shared" si="23"/>
        <v>#VALUE!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1"/>
        <v>35886</v>
      </c>
      <c r="Q338" t="str">
        <f t="shared" si="22"/>
        <v>music/rock</v>
      </c>
      <c r="S338" t="e">
        <f t="shared" si="23"/>
        <v>#VALUE!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1"/>
        <v>47797.5</v>
      </c>
      <c r="Q339" t="str">
        <f t="shared" si="22"/>
        <v>theater/plays</v>
      </c>
      <c r="S339" t="e">
        <f t="shared" si="23"/>
        <v>#VALUE!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1"/>
        <v>35745</v>
      </c>
      <c r="Q340" t="str">
        <f t="shared" si="22"/>
        <v>theater/plays</v>
      </c>
      <c r="S340" t="e">
        <f t="shared" si="23"/>
        <v>#VALUE!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1"/>
        <v>68798.5</v>
      </c>
      <c r="Q341" t="str">
        <f t="shared" si="22"/>
        <v>theater/plays</v>
      </c>
      <c r="S341" t="e">
        <f t="shared" si="23"/>
        <v>#VALUE!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1"/>
        <v>18746.5</v>
      </c>
      <c r="Q342" t="str">
        <f t="shared" si="22"/>
        <v>photography/photography books</v>
      </c>
      <c r="S342" t="e">
        <f t="shared" si="23"/>
        <v>#VALUE!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1"/>
        <v>57778.5</v>
      </c>
      <c r="Q343" t="str">
        <f t="shared" si="22"/>
        <v>music/indie rock</v>
      </c>
      <c r="S343" t="e">
        <f t="shared" si="23"/>
        <v>#VALUE!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1"/>
        <v>24114</v>
      </c>
      <c r="Q344" t="str">
        <f t="shared" si="22"/>
        <v>theater/plays</v>
      </c>
      <c r="S344" t="e">
        <f t="shared" si="23"/>
        <v>#VALUE!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1"/>
        <v>4573.5</v>
      </c>
      <c r="Q345" t="str">
        <f t="shared" si="22"/>
        <v>theater/plays</v>
      </c>
      <c r="S345" t="e">
        <f t="shared" si="23"/>
        <v>#VALUE!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1"/>
        <v>99215</v>
      </c>
      <c r="Q346" t="str">
        <f t="shared" si="22"/>
        <v>games/video games</v>
      </c>
      <c r="S346" t="e">
        <f t="shared" si="23"/>
        <v>#VALUE!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1"/>
        <v>78965.5</v>
      </c>
      <c r="Q347" t="str">
        <f t="shared" si="22"/>
        <v>film &amp; video/drama</v>
      </c>
      <c r="S347" t="e">
        <f t="shared" si="23"/>
        <v>#VALUE!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1"/>
        <v>4012.5</v>
      </c>
      <c r="Q348" t="str">
        <f t="shared" si="22"/>
        <v>music/indie rock</v>
      </c>
      <c r="S348" t="e">
        <f t="shared" si="23"/>
        <v>#VALUE!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1"/>
        <v>545.5</v>
      </c>
      <c r="Q349" t="str">
        <f t="shared" si="22"/>
        <v>technology/web</v>
      </c>
      <c r="S349" t="e">
        <f t="shared" si="23"/>
        <v>#VALUE!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1"/>
        <v>101241.5</v>
      </c>
      <c r="Q350" t="str">
        <f t="shared" si="22"/>
        <v>food/food trucks</v>
      </c>
      <c r="S350" t="str">
        <f t="shared" si="23"/>
        <v>food trucks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1"/>
        <v>90861.5</v>
      </c>
      <c r="Q351" t="str">
        <f t="shared" si="22"/>
        <v>theater/plays</v>
      </c>
      <c r="S351" t="e">
        <f t="shared" si="23"/>
        <v>#VALUE!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1"/>
        <v>50.5</v>
      </c>
      <c r="Q352" t="str">
        <f t="shared" si="22"/>
        <v>music/jazz</v>
      </c>
      <c r="S352" t="e">
        <f t="shared" si="23"/>
        <v>#VALUE!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1"/>
        <v>38056.5</v>
      </c>
      <c r="Q353" t="str">
        <f t="shared" si="22"/>
        <v>music/rock</v>
      </c>
      <c r="S353" t="e">
        <f t="shared" si="23"/>
        <v>#VALUE!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1"/>
        <v>1416.5</v>
      </c>
      <c r="Q354" t="str">
        <f t="shared" si="22"/>
        <v>theater/plays</v>
      </c>
      <c r="S354" t="e">
        <f t="shared" si="23"/>
        <v>#VALUE!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1"/>
        <v>17651.5</v>
      </c>
      <c r="Q355" t="str">
        <f t="shared" si="22"/>
        <v>theater/plays</v>
      </c>
      <c r="S355" t="e">
        <f t="shared" si="23"/>
        <v>#VALUE!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1"/>
        <v>3090</v>
      </c>
      <c r="Q356" t="str">
        <f t="shared" si="22"/>
        <v>film &amp; video/documentary</v>
      </c>
      <c r="S356" t="e">
        <f t="shared" si="23"/>
        <v>#VALUE!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1"/>
        <v>1943</v>
      </c>
      <c r="Q357" t="str">
        <f t="shared" si="22"/>
        <v>technology/wearables</v>
      </c>
      <c r="S357" t="e">
        <f t="shared" si="23"/>
        <v>#VALUE!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1"/>
        <v>4670</v>
      </c>
      <c r="Q358" t="str">
        <f t="shared" si="22"/>
        <v>theater/plays</v>
      </c>
      <c r="S358" t="e">
        <f t="shared" si="23"/>
        <v>#VALUE!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1"/>
        <v>1170.5</v>
      </c>
      <c r="Q359" t="str">
        <f t="shared" si="22"/>
        <v>games/video games</v>
      </c>
      <c r="S359" t="e">
        <f t="shared" si="23"/>
        <v>#VALUE!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1"/>
        <v>4861.5</v>
      </c>
      <c r="Q360" t="str">
        <f t="shared" si="22"/>
        <v>photography/photography books</v>
      </c>
      <c r="S360" t="e">
        <f t="shared" si="23"/>
        <v>#VALUE!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1"/>
        <v>2093.5</v>
      </c>
      <c r="Q361" t="str">
        <f t="shared" si="22"/>
        <v>film &amp; video/animation</v>
      </c>
      <c r="S361" t="e">
        <f t="shared" si="23"/>
        <v>#VALUE!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1"/>
        <v>31287.5</v>
      </c>
      <c r="Q362" t="str">
        <f t="shared" si="22"/>
        <v>theater/plays</v>
      </c>
      <c r="S362" t="e">
        <f t="shared" si="23"/>
        <v>#VALUE!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1"/>
        <v>2794</v>
      </c>
      <c r="Q363" t="str">
        <f t="shared" si="22"/>
        <v>theater/plays</v>
      </c>
      <c r="S363" t="e">
        <f t="shared" si="23"/>
        <v>#VALUE!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1"/>
        <v>1945.5</v>
      </c>
      <c r="Q364" t="str">
        <f t="shared" si="22"/>
        <v>music/rock</v>
      </c>
      <c r="S364" t="e">
        <f t="shared" si="23"/>
        <v>#VALUE!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1"/>
        <v>2669.5</v>
      </c>
      <c r="Q365" t="str">
        <f t="shared" si="22"/>
        <v>music/rock</v>
      </c>
      <c r="S365" t="e">
        <f t="shared" si="23"/>
        <v>#VALUE!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1"/>
        <v>543</v>
      </c>
      <c r="Q366" t="str">
        <f t="shared" si="22"/>
        <v>music/indie rock</v>
      </c>
      <c r="S366" t="e">
        <f t="shared" si="23"/>
        <v>#VALUE!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1"/>
        <v>856</v>
      </c>
      <c r="Q367" t="str">
        <f t="shared" si="22"/>
        <v>theater/plays</v>
      </c>
      <c r="S367" t="e">
        <f t="shared" si="23"/>
        <v>#VALUE!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1"/>
        <v>950.5</v>
      </c>
      <c r="Q368" t="str">
        <f t="shared" si="22"/>
        <v>theater/plays</v>
      </c>
      <c r="S368" t="e">
        <f t="shared" si="23"/>
        <v>#VALUE!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1"/>
        <v>4987.5</v>
      </c>
      <c r="Q369" t="str">
        <f t="shared" si="22"/>
        <v>theater/plays</v>
      </c>
      <c r="S369" t="e">
        <f t="shared" si="23"/>
        <v>#VALUE!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1"/>
        <v>2703</v>
      </c>
      <c r="Q370" t="str">
        <f t="shared" si="22"/>
        <v>film &amp; video/documentary</v>
      </c>
      <c r="S370" t="e">
        <f t="shared" si="23"/>
        <v>#VALUE!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1"/>
        <v>2777</v>
      </c>
      <c r="Q371" t="str">
        <f t="shared" si="22"/>
        <v>film &amp; video/television</v>
      </c>
      <c r="S371" t="e">
        <f t="shared" si="23"/>
        <v>#VALUE!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1"/>
        <v>59133</v>
      </c>
      <c r="Q372" t="str">
        <f t="shared" si="22"/>
        <v>theater/plays</v>
      </c>
      <c r="S372" t="e">
        <f t="shared" si="23"/>
        <v>#VALUE!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1"/>
        <v>95688</v>
      </c>
      <c r="Q373" t="str">
        <f t="shared" si="22"/>
        <v>theater/plays</v>
      </c>
      <c r="S373" t="e">
        <f t="shared" si="23"/>
        <v>#VALUE!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1"/>
        <v>534.5</v>
      </c>
      <c r="Q374" t="str">
        <f t="shared" si="22"/>
        <v>film &amp; video/documentary</v>
      </c>
      <c r="S374" t="e">
        <f t="shared" si="23"/>
        <v>#VALUE!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1"/>
        <v>12303</v>
      </c>
      <c r="Q375" t="str">
        <f t="shared" si="22"/>
        <v>theater/plays</v>
      </c>
      <c r="S375" t="e">
        <f t="shared" si="23"/>
        <v>#VALUE!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1"/>
        <v>83920.5</v>
      </c>
      <c r="Q376" t="str">
        <f t="shared" si="22"/>
        <v>film &amp; video/documentary</v>
      </c>
      <c r="S376" t="e">
        <f t="shared" si="23"/>
        <v>#VALUE!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1"/>
        <v>1362.5</v>
      </c>
      <c r="Q377" t="str">
        <f t="shared" si="22"/>
        <v>music/indie rock</v>
      </c>
      <c r="S377" t="e">
        <f t="shared" si="23"/>
        <v>#VALUE!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1"/>
        <v>1765.5</v>
      </c>
      <c r="Q378" t="str">
        <f t="shared" si="22"/>
        <v>music/rock</v>
      </c>
      <c r="S378" t="e">
        <f t="shared" si="23"/>
        <v>#VALUE!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1"/>
        <v>24913.5</v>
      </c>
      <c r="Q379" t="str">
        <f t="shared" si="22"/>
        <v>theater/plays</v>
      </c>
      <c r="S379" t="e">
        <f t="shared" si="23"/>
        <v>#VALUE!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1"/>
        <v>89277.5</v>
      </c>
      <c r="Q380" t="str">
        <f t="shared" si="22"/>
        <v>film &amp; video/documentary</v>
      </c>
      <c r="S380" t="e">
        <f t="shared" si="23"/>
        <v>#VALUE!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1"/>
        <v>3622</v>
      </c>
      <c r="Q381" t="str">
        <f t="shared" si="22"/>
        <v>theater/plays</v>
      </c>
      <c r="S381" t="e">
        <f t="shared" si="23"/>
        <v>#VALUE!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1"/>
        <v>1292</v>
      </c>
      <c r="Q382" t="str">
        <f t="shared" si="22"/>
        <v>theater/plays</v>
      </c>
      <c r="S382" t="e">
        <f t="shared" si="23"/>
        <v>#VALUE!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1"/>
        <v>2727.5</v>
      </c>
      <c r="Q383" t="str">
        <f t="shared" si="22"/>
        <v>theater/plays</v>
      </c>
      <c r="S383" t="e">
        <f t="shared" si="23"/>
        <v>#VALUE!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1"/>
        <v>4583.5</v>
      </c>
      <c r="Q384" t="str">
        <f t="shared" si="22"/>
        <v>photography/photography books</v>
      </c>
      <c r="S384" t="e">
        <f t="shared" si="23"/>
        <v>#VALUE!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1"/>
        <v>3244.5</v>
      </c>
      <c r="Q385" t="str">
        <f t="shared" si="22"/>
        <v>food/food trucks</v>
      </c>
      <c r="S385" t="str">
        <f t="shared" si="23"/>
        <v>food trucks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1"/>
        <v>59599.5</v>
      </c>
      <c r="Q386" t="str">
        <f t="shared" si="22"/>
        <v>film &amp; video/documentary</v>
      </c>
      <c r="S386" t="e">
        <f t="shared" si="23"/>
        <v>#VALUE!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>
        <f t="shared" ref="P387:P450" si="25">AVERAGE(G387,D387)</f>
        <v>20018.5</v>
      </c>
      <c r="Q387" t="str">
        <f t="shared" ref="Q387:Q450" si="26">_xlfn.TEXTSPLIT(N:N,$Q$1,$R$1,TRUE,1)</f>
        <v>publishing/nonfiction</v>
      </c>
      <c r="S387" t="e">
        <f t="shared" ref="S387:S450" si="27">MID(N387,FIND("food trucks",N387),LEN(N427))</f>
        <v>#VALUE!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si="25"/>
        <v>68284</v>
      </c>
      <c r="Q388" t="str">
        <f t="shared" si="26"/>
        <v>theater/plays</v>
      </c>
      <c r="S388" t="e">
        <f t="shared" si="27"/>
        <v>#VALUE!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si="25"/>
        <v>54712</v>
      </c>
      <c r="Q389" t="str">
        <f t="shared" si="26"/>
        <v>technology/wearables</v>
      </c>
      <c r="S389" t="e">
        <f t="shared" si="27"/>
        <v>#VALUE!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5"/>
        <v>57472.5</v>
      </c>
      <c r="Q390" t="str">
        <f t="shared" si="26"/>
        <v>music/indie rock</v>
      </c>
      <c r="S390" t="e">
        <f t="shared" si="27"/>
        <v>#VALUE!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5"/>
        <v>42076</v>
      </c>
      <c r="Q391" t="str">
        <f t="shared" si="26"/>
        <v>theater/plays</v>
      </c>
      <c r="S391" t="e">
        <f t="shared" si="27"/>
        <v>#VALUE!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5"/>
        <v>1225</v>
      </c>
      <c r="Q392" t="str">
        <f t="shared" si="26"/>
        <v>photography/photography books</v>
      </c>
      <c r="S392" t="e">
        <f t="shared" si="27"/>
        <v>#VALUE!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5"/>
        <v>30275.5</v>
      </c>
      <c r="Q393" t="str">
        <f t="shared" si="26"/>
        <v>publishing/nonfiction</v>
      </c>
      <c r="S393" t="e">
        <f t="shared" si="27"/>
        <v>#VALUE!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5"/>
        <v>52254</v>
      </c>
      <c r="Q394" t="str">
        <f t="shared" si="26"/>
        <v>technology/wearables</v>
      </c>
      <c r="S394" t="e">
        <f t="shared" si="27"/>
        <v>#VALUE!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5"/>
        <v>32929.5</v>
      </c>
      <c r="Q395" t="str">
        <f t="shared" si="26"/>
        <v>music/jazz</v>
      </c>
      <c r="S395" t="e">
        <f t="shared" si="27"/>
        <v>#VALUE!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5"/>
        <v>417</v>
      </c>
      <c r="Q396" t="str">
        <f t="shared" si="26"/>
        <v>film &amp; video/documentary</v>
      </c>
      <c r="S396" t="e">
        <f t="shared" si="27"/>
        <v>#VALUE!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5"/>
        <v>3660</v>
      </c>
      <c r="Q397" t="str">
        <f t="shared" si="26"/>
        <v>theater/plays</v>
      </c>
      <c r="S397" t="e">
        <f t="shared" si="27"/>
        <v>#VALUE!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5"/>
        <v>23852</v>
      </c>
      <c r="Q398" t="str">
        <f t="shared" si="26"/>
        <v>film &amp; video/drama</v>
      </c>
      <c r="S398" t="e">
        <f t="shared" si="27"/>
        <v>#VALUE!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5"/>
        <v>4277</v>
      </c>
      <c r="Q399" t="str">
        <f t="shared" si="26"/>
        <v>music/rock</v>
      </c>
      <c r="S399" t="e">
        <f t="shared" si="27"/>
        <v>#VALUE!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5"/>
        <v>911.5</v>
      </c>
      <c r="Q400" t="str">
        <f t="shared" si="26"/>
        <v>film &amp; video/animation</v>
      </c>
      <c r="S400" t="e">
        <f t="shared" si="27"/>
        <v>#VALUE!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5"/>
        <v>49120.5</v>
      </c>
      <c r="Q401" t="str">
        <f t="shared" si="26"/>
        <v>music/indie rock</v>
      </c>
      <c r="S401" t="e">
        <f t="shared" si="27"/>
        <v>#VALUE!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5"/>
        <v>50.5</v>
      </c>
      <c r="Q402" t="str">
        <f t="shared" si="26"/>
        <v>photography/photography books</v>
      </c>
      <c r="S402" t="e">
        <f t="shared" si="27"/>
        <v>#VALUE!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5"/>
        <v>599.5</v>
      </c>
      <c r="Q403" t="str">
        <f t="shared" si="26"/>
        <v>theater/plays</v>
      </c>
      <c r="S403" t="e">
        <f t="shared" si="27"/>
        <v>#VALUE!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5"/>
        <v>3670</v>
      </c>
      <c r="Q404" t="str">
        <f t="shared" si="26"/>
        <v>film &amp; video/shorts</v>
      </c>
      <c r="S404" t="e">
        <f t="shared" si="27"/>
        <v>#VALUE!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5"/>
        <v>99407.5</v>
      </c>
      <c r="Q405" t="str">
        <f t="shared" si="26"/>
        <v>theater/plays</v>
      </c>
      <c r="S405" t="e">
        <f t="shared" si="27"/>
        <v>#VALUE!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5"/>
        <v>25568.5</v>
      </c>
      <c r="Q406" t="str">
        <f t="shared" si="26"/>
        <v>theater/plays</v>
      </c>
      <c r="S406" t="e">
        <f t="shared" si="27"/>
        <v>#VALUE!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5"/>
        <v>15017.5</v>
      </c>
      <c r="Q407" t="str">
        <f t="shared" si="26"/>
        <v>theater/plays</v>
      </c>
      <c r="S407" t="e">
        <f t="shared" si="27"/>
        <v>#VALUE!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5"/>
        <v>19972.5</v>
      </c>
      <c r="Q408" t="str">
        <f t="shared" si="26"/>
        <v>film &amp; video/documentary</v>
      </c>
      <c r="S408" t="e">
        <f t="shared" si="27"/>
        <v>#VALUE!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5"/>
        <v>1942</v>
      </c>
      <c r="Q409" t="str">
        <f t="shared" si="26"/>
        <v>theater/plays</v>
      </c>
      <c r="S409" t="e">
        <f t="shared" si="27"/>
        <v>#VALUE!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5"/>
        <v>4677</v>
      </c>
      <c r="Q410" t="str">
        <f t="shared" si="26"/>
        <v>film &amp; video/documentary</v>
      </c>
      <c r="S410" t="e">
        <f t="shared" si="27"/>
        <v>#VALUE!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5"/>
        <v>68157</v>
      </c>
      <c r="Q411" t="str">
        <f t="shared" si="26"/>
        <v>music/rock</v>
      </c>
      <c r="S411" t="e">
        <f t="shared" si="27"/>
        <v>#VALUE!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5"/>
        <v>77405.5</v>
      </c>
      <c r="Q412" t="str">
        <f t="shared" si="26"/>
        <v>games/mobile games</v>
      </c>
      <c r="S412" t="e">
        <f t="shared" si="27"/>
        <v>#VALUE!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5"/>
        <v>3941</v>
      </c>
      <c r="Q413" t="str">
        <f t="shared" si="26"/>
        <v>theater/plays</v>
      </c>
      <c r="S413" t="e">
        <f t="shared" si="27"/>
        <v>#VALUE!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5"/>
        <v>1117</v>
      </c>
      <c r="Q414" t="str">
        <f t="shared" si="26"/>
        <v>publishing/fiction</v>
      </c>
      <c r="S414" t="e">
        <f t="shared" si="27"/>
        <v>#VALUE!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5"/>
        <v>95294.5</v>
      </c>
      <c r="Q415" t="str">
        <f t="shared" si="26"/>
        <v>film &amp; video/animation</v>
      </c>
      <c r="S415" t="e">
        <f t="shared" si="27"/>
        <v>#VALUE!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5"/>
        <v>96848.5</v>
      </c>
      <c r="Q416" t="str">
        <f t="shared" si="26"/>
        <v>food/food trucks</v>
      </c>
      <c r="S416" t="str">
        <f t="shared" si="27"/>
        <v>food trucks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5"/>
        <v>56959</v>
      </c>
      <c r="Q417" t="str">
        <f t="shared" si="26"/>
        <v>theater/plays</v>
      </c>
      <c r="S417" t="e">
        <f t="shared" si="27"/>
        <v>#VALUE!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5"/>
        <v>68019.5</v>
      </c>
      <c r="Q418" t="str">
        <f t="shared" si="26"/>
        <v>film &amp; video/documentary</v>
      </c>
      <c r="S418" t="e">
        <f t="shared" si="27"/>
        <v>#VALUE!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5"/>
        <v>857.5</v>
      </c>
      <c r="Q419" t="str">
        <f t="shared" si="26"/>
        <v>theater/plays</v>
      </c>
      <c r="S419" t="e">
        <f t="shared" si="27"/>
        <v>#VALUE!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5"/>
        <v>82849.5</v>
      </c>
      <c r="Q420" t="str">
        <f t="shared" si="26"/>
        <v>film &amp; video/documentary</v>
      </c>
      <c r="S420" t="e">
        <f t="shared" si="27"/>
        <v>#VALUE!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5"/>
        <v>59501.5</v>
      </c>
      <c r="Q421" t="str">
        <f t="shared" si="26"/>
        <v>technology/web</v>
      </c>
      <c r="S421" t="e">
        <f t="shared" si="27"/>
        <v>#VALUE!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5"/>
        <v>2547</v>
      </c>
      <c r="Q422" t="str">
        <f t="shared" si="26"/>
        <v>theater/plays</v>
      </c>
      <c r="S422" t="e">
        <f t="shared" si="27"/>
        <v>#VALUE!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5"/>
        <v>4759</v>
      </c>
      <c r="Q423" t="str">
        <f t="shared" si="26"/>
        <v>technology/wearables</v>
      </c>
      <c r="S423" t="e">
        <f t="shared" si="27"/>
        <v>#VALUE!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5"/>
        <v>4452.5</v>
      </c>
      <c r="Q424" t="str">
        <f t="shared" si="26"/>
        <v>theater/plays</v>
      </c>
      <c r="S424" t="e">
        <f t="shared" si="27"/>
        <v>#VALUE!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5"/>
        <v>73981</v>
      </c>
      <c r="Q425" t="str">
        <f t="shared" si="26"/>
        <v>food/food trucks</v>
      </c>
      <c r="S425" t="str">
        <f t="shared" si="27"/>
        <v>food trucks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5"/>
        <v>2591.5</v>
      </c>
      <c r="Q426" t="str">
        <f t="shared" si="26"/>
        <v>music/indie rock</v>
      </c>
      <c r="S426" t="e">
        <f t="shared" si="27"/>
        <v>#VALUE!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5"/>
        <v>1396</v>
      </c>
      <c r="Q427" t="str">
        <f t="shared" si="26"/>
        <v>photography/photography books</v>
      </c>
      <c r="S427" t="e">
        <f t="shared" si="27"/>
        <v>#VALUE!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5"/>
        <v>1009.5</v>
      </c>
      <c r="Q428" t="str">
        <f t="shared" si="26"/>
        <v>theater/plays</v>
      </c>
      <c r="S428" t="e">
        <f t="shared" si="27"/>
        <v>#VALUE!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5"/>
        <v>88513</v>
      </c>
      <c r="Q429" t="str">
        <f t="shared" si="26"/>
        <v>theater/plays</v>
      </c>
      <c r="S429" t="e">
        <f t="shared" si="27"/>
        <v>#VALUE!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5"/>
        <v>51073.5</v>
      </c>
      <c r="Q430" t="str">
        <f t="shared" si="26"/>
        <v>film &amp; video/animation</v>
      </c>
      <c r="S430" t="e">
        <f t="shared" si="27"/>
        <v>#VALUE!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5"/>
        <v>96569</v>
      </c>
      <c r="Q431" t="str">
        <f t="shared" si="26"/>
        <v>photography/photography books</v>
      </c>
      <c r="S431" t="e">
        <f t="shared" si="27"/>
        <v>#VALUE!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5"/>
        <v>4092</v>
      </c>
      <c r="Q432" t="str">
        <f t="shared" si="26"/>
        <v>theater/plays</v>
      </c>
      <c r="S432" t="e">
        <f t="shared" si="27"/>
        <v>#VALUE!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5"/>
        <v>2597</v>
      </c>
      <c r="Q433" t="str">
        <f t="shared" si="26"/>
        <v>theater/plays</v>
      </c>
      <c r="S433" t="e">
        <f t="shared" si="27"/>
        <v>#VALUE!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5"/>
        <v>3895.5</v>
      </c>
      <c r="Q434" t="str">
        <f t="shared" si="26"/>
        <v>theater/plays</v>
      </c>
      <c r="S434" t="e">
        <f t="shared" si="27"/>
        <v>#VALUE!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5"/>
        <v>61096</v>
      </c>
      <c r="Q435" t="str">
        <f t="shared" si="26"/>
        <v>film &amp; video/documentary</v>
      </c>
      <c r="S435" t="e">
        <f t="shared" si="27"/>
        <v>#VALUE!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5"/>
        <v>2705</v>
      </c>
      <c r="Q436" t="str">
        <f t="shared" si="26"/>
        <v>theater/plays</v>
      </c>
      <c r="S436" t="e">
        <f t="shared" si="27"/>
        <v>#VALUE!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5"/>
        <v>77056.5</v>
      </c>
      <c r="Q437" t="str">
        <f t="shared" si="26"/>
        <v>theater/plays</v>
      </c>
      <c r="S437" t="e">
        <f t="shared" si="27"/>
        <v>#VALUE!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5"/>
        <v>774.5</v>
      </c>
      <c r="Q438" t="str">
        <f t="shared" si="26"/>
        <v>music/jazz</v>
      </c>
      <c r="S438" t="e">
        <f t="shared" si="27"/>
        <v>#VALUE!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5"/>
        <v>4146</v>
      </c>
      <c r="Q439" t="str">
        <f t="shared" si="26"/>
        <v>film &amp; video/animation</v>
      </c>
      <c r="S439" t="e">
        <f t="shared" si="27"/>
        <v>#VALUE!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5"/>
        <v>4273.5</v>
      </c>
      <c r="Q440" t="str">
        <f t="shared" si="26"/>
        <v>theater/plays</v>
      </c>
      <c r="S440" t="e">
        <f t="shared" si="27"/>
        <v>#VALUE!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5"/>
        <v>15346.5</v>
      </c>
      <c r="Q441" t="str">
        <f t="shared" si="26"/>
        <v>film &amp; video/science fiction</v>
      </c>
      <c r="S441" t="e">
        <f t="shared" si="27"/>
        <v>#VALUE!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5"/>
        <v>52815.5</v>
      </c>
      <c r="Q442" t="str">
        <f t="shared" si="26"/>
        <v>film &amp; video/television</v>
      </c>
      <c r="S442" t="e">
        <f t="shared" si="27"/>
        <v>#VALUE!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5"/>
        <v>3516</v>
      </c>
      <c r="Q443" t="str">
        <f t="shared" si="26"/>
        <v>technology/wearables</v>
      </c>
      <c r="S443" t="e">
        <f t="shared" si="27"/>
        <v>#VALUE!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5"/>
        <v>2771.5</v>
      </c>
      <c r="Q444" t="str">
        <f t="shared" si="26"/>
        <v>theater/plays</v>
      </c>
      <c r="S444" t="e">
        <f t="shared" si="27"/>
        <v>#VALUE!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5"/>
        <v>4695</v>
      </c>
      <c r="Q445" t="str">
        <f t="shared" si="26"/>
        <v>theater/plays</v>
      </c>
      <c r="S445" t="e">
        <f t="shared" si="27"/>
        <v>#VALUE!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5"/>
        <v>3248</v>
      </c>
      <c r="Q446" t="str">
        <f t="shared" si="26"/>
        <v>music/indie rock</v>
      </c>
      <c r="S446" t="e">
        <f t="shared" si="27"/>
        <v>#VALUE!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5"/>
        <v>1135</v>
      </c>
      <c r="Q447" t="str">
        <f t="shared" si="26"/>
        <v>theater/plays</v>
      </c>
      <c r="S447" t="e">
        <f t="shared" si="27"/>
        <v>#VALUE!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5"/>
        <v>3493</v>
      </c>
      <c r="Q448" t="str">
        <f t="shared" si="26"/>
        <v>technology/wearables</v>
      </c>
      <c r="S448" t="e">
        <f t="shared" si="27"/>
        <v>#VALUE!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5"/>
        <v>77819.5</v>
      </c>
      <c r="Q449" t="str">
        <f t="shared" si="26"/>
        <v>film &amp; video/television</v>
      </c>
      <c r="S449" t="e">
        <f t="shared" si="27"/>
        <v>#VALUE!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5"/>
        <v>45252.5</v>
      </c>
      <c r="Q450" t="str">
        <f t="shared" si="26"/>
        <v>games/video games</v>
      </c>
      <c r="S450" t="e">
        <f t="shared" si="27"/>
        <v>#VALUE!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>
        <f t="shared" ref="P451:P514" si="29">AVERAGE(G451,D451)</f>
        <v>493</v>
      </c>
      <c r="Q451" t="str">
        <f t="shared" ref="Q451:Q514" si="30">_xlfn.TEXTSPLIT(N:N,$Q$1,$R$1,TRUE,1)</f>
        <v>games/video games</v>
      </c>
      <c r="S451" t="e">
        <f t="shared" ref="S451:S514" si="31">MID(N451,FIND("food trucks",N451),LEN(N491))</f>
        <v>#VALUE!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si="29"/>
        <v>50.5</v>
      </c>
      <c r="Q452" t="str">
        <f t="shared" si="30"/>
        <v>film &amp; video/animation</v>
      </c>
      <c r="S452" t="e">
        <f t="shared" si="31"/>
        <v>#VALUE!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si="29"/>
        <v>77343</v>
      </c>
      <c r="Q453" t="str">
        <f t="shared" si="30"/>
        <v>music/rock</v>
      </c>
      <c r="S453" t="e">
        <f t="shared" si="31"/>
        <v>#VALUE!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29"/>
        <v>2415.5</v>
      </c>
      <c r="Q454" t="str">
        <f t="shared" si="30"/>
        <v>film &amp; video/drama</v>
      </c>
      <c r="S454" t="e">
        <f t="shared" si="31"/>
        <v>#VALUE!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29"/>
        <v>91790.5</v>
      </c>
      <c r="Q455" t="str">
        <f t="shared" si="30"/>
        <v>film &amp; video/science fiction</v>
      </c>
      <c r="S455" t="e">
        <f t="shared" si="31"/>
        <v>#VALUE!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29"/>
        <v>2019.5</v>
      </c>
      <c r="Q456" t="str">
        <f t="shared" si="30"/>
        <v>film &amp; video/drama</v>
      </c>
      <c r="S456" t="e">
        <f t="shared" si="31"/>
        <v>#VALUE!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29"/>
        <v>60113.5</v>
      </c>
      <c r="Q457" t="str">
        <f t="shared" si="30"/>
        <v>theater/plays</v>
      </c>
      <c r="S457" t="e">
        <f t="shared" si="31"/>
        <v>#VALUE!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29"/>
        <v>74002.5</v>
      </c>
      <c r="Q458" t="str">
        <f t="shared" si="30"/>
        <v>music/indie rock</v>
      </c>
      <c r="S458" t="e">
        <f t="shared" si="31"/>
        <v>#VALUE!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29"/>
        <v>2523</v>
      </c>
      <c r="Q459" t="str">
        <f t="shared" si="30"/>
        <v>theater/plays</v>
      </c>
      <c r="S459" t="e">
        <f t="shared" si="31"/>
        <v>#VALUE!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29"/>
        <v>17960</v>
      </c>
      <c r="Q460" t="str">
        <f t="shared" si="30"/>
        <v>theater/plays</v>
      </c>
      <c r="S460" t="e">
        <f t="shared" si="31"/>
        <v>#VALUE!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29"/>
        <v>3202.5</v>
      </c>
      <c r="Q461" t="str">
        <f t="shared" si="30"/>
        <v>film &amp; video/documentary</v>
      </c>
      <c r="S461" t="e">
        <f t="shared" si="31"/>
        <v>#VALUE!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29"/>
        <v>1225</v>
      </c>
      <c r="Q462" t="str">
        <f t="shared" si="30"/>
        <v>theater/plays</v>
      </c>
      <c r="S462" t="e">
        <f t="shared" si="31"/>
        <v>#VALUE!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29"/>
        <v>50440</v>
      </c>
      <c r="Q463" t="str">
        <f t="shared" si="30"/>
        <v>film &amp; video/drama</v>
      </c>
      <c r="S463" t="e">
        <f t="shared" si="31"/>
        <v>#VALUE!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29"/>
        <v>94667.5</v>
      </c>
      <c r="Q464" t="str">
        <f t="shared" si="30"/>
        <v>games/mobile games</v>
      </c>
      <c r="S464" t="e">
        <f t="shared" si="31"/>
        <v>#VALUE!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29"/>
        <v>68202.5</v>
      </c>
      <c r="Q465" t="str">
        <f t="shared" si="30"/>
        <v>film &amp; video/animation</v>
      </c>
      <c r="S465" t="e">
        <f t="shared" si="31"/>
        <v>#VALUE!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29"/>
        <v>36818</v>
      </c>
      <c r="Q466" t="str">
        <f t="shared" si="30"/>
        <v>theater/plays</v>
      </c>
      <c r="S466" t="e">
        <f t="shared" si="31"/>
        <v>#VALUE!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29"/>
        <v>2390</v>
      </c>
      <c r="Q467" t="str">
        <f t="shared" si="30"/>
        <v>publishing/translations</v>
      </c>
      <c r="S467" t="e">
        <f t="shared" si="31"/>
        <v>#VALUE!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29"/>
        <v>621</v>
      </c>
      <c r="Q468" t="str">
        <f t="shared" si="30"/>
        <v>technology/wearables</v>
      </c>
      <c r="S468" t="e">
        <f t="shared" si="31"/>
        <v>#VALUE!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29"/>
        <v>769.5</v>
      </c>
      <c r="Q469" t="str">
        <f t="shared" si="30"/>
        <v>technology/web</v>
      </c>
      <c r="S469" t="e">
        <f t="shared" si="31"/>
        <v>#VALUE!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29"/>
        <v>2008</v>
      </c>
      <c r="Q470" t="str">
        <f t="shared" si="30"/>
        <v>theater/plays</v>
      </c>
      <c r="S470" t="e">
        <f t="shared" si="31"/>
        <v>#VALUE!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29"/>
        <v>2879.5</v>
      </c>
      <c r="Q471" t="str">
        <f t="shared" si="30"/>
        <v>film &amp; video/drama</v>
      </c>
      <c r="S471" t="e">
        <f t="shared" si="31"/>
        <v>#VALUE!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29"/>
        <v>1990.5</v>
      </c>
      <c r="Q472" t="str">
        <f t="shared" si="30"/>
        <v>technology/wearables</v>
      </c>
      <c r="S472" t="e">
        <f t="shared" si="31"/>
        <v>#VALUE!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29"/>
        <v>1647</v>
      </c>
      <c r="Q473" t="str">
        <f t="shared" si="30"/>
        <v>food/food trucks</v>
      </c>
      <c r="S473" t="str">
        <f t="shared" si="31"/>
        <v>food trucks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29"/>
        <v>77187.5</v>
      </c>
      <c r="Q474" t="str">
        <f t="shared" si="30"/>
        <v>music/rock</v>
      </c>
      <c r="S474" t="e">
        <f t="shared" si="31"/>
        <v>#VALUE!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29"/>
        <v>2553</v>
      </c>
      <c r="Q475" t="str">
        <f t="shared" si="30"/>
        <v>music/electric music</v>
      </c>
      <c r="S475" t="e">
        <f t="shared" si="31"/>
        <v>#VALUE!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29"/>
        <v>2071</v>
      </c>
      <c r="Q476" t="str">
        <f t="shared" si="30"/>
        <v>film &amp; video/television</v>
      </c>
      <c r="S476" t="e">
        <f t="shared" si="31"/>
        <v>#VALUE!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29"/>
        <v>3805.5</v>
      </c>
      <c r="Q477" t="str">
        <f t="shared" si="30"/>
        <v>publishing/translations</v>
      </c>
      <c r="S477" t="e">
        <f t="shared" si="31"/>
        <v>#VALUE!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29"/>
        <v>96310</v>
      </c>
      <c r="Q478" t="str">
        <f t="shared" si="30"/>
        <v>publishing/fiction</v>
      </c>
      <c r="S478" t="e">
        <f t="shared" si="31"/>
        <v>#VALUE!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29"/>
        <v>4306.5</v>
      </c>
      <c r="Q479" t="str">
        <f t="shared" si="30"/>
        <v>film &amp; video/science fiction</v>
      </c>
      <c r="S479" t="e">
        <f t="shared" si="31"/>
        <v>#VALUE!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29"/>
        <v>35778</v>
      </c>
      <c r="Q480" t="str">
        <f t="shared" si="30"/>
        <v>technology/wearables</v>
      </c>
      <c r="S480" t="e">
        <f t="shared" si="31"/>
        <v>#VALUE!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29"/>
        <v>1286.5</v>
      </c>
      <c r="Q481" t="str">
        <f t="shared" si="30"/>
        <v>food/food trucks</v>
      </c>
      <c r="S481" t="str">
        <f t="shared" si="31"/>
        <v>food truck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29"/>
        <v>4343.5</v>
      </c>
      <c r="Q482" t="str">
        <f t="shared" si="30"/>
        <v>photography/photography books</v>
      </c>
      <c r="S482" t="e">
        <f t="shared" si="31"/>
        <v>#VALUE!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29"/>
        <v>99069</v>
      </c>
      <c r="Q483" t="str">
        <f t="shared" si="30"/>
        <v>theater/plays</v>
      </c>
      <c r="S483" t="e">
        <f t="shared" si="31"/>
        <v>#VALUE!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29"/>
        <v>2104.5</v>
      </c>
      <c r="Q484" t="str">
        <f t="shared" si="30"/>
        <v>publishing/fiction</v>
      </c>
      <c r="S484" t="e">
        <f t="shared" si="31"/>
        <v>#VALUE!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29"/>
        <v>45977</v>
      </c>
      <c r="Q485" t="str">
        <f t="shared" si="30"/>
        <v>theater/plays</v>
      </c>
      <c r="S485" t="e">
        <f t="shared" si="31"/>
        <v>#VALUE!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29"/>
        <v>15586</v>
      </c>
      <c r="Q486" t="str">
        <f t="shared" si="30"/>
        <v>food/food trucks</v>
      </c>
      <c r="S486" t="str">
        <f t="shared" si="31"/>
        <v>food trucks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29"/>
        <v>45624</v>
      </c>
      <c r="Q487" t="str">
        <f t="shared" si="30"/>
        <v>theater/plays</v>
      </c>
      <c r="S487" t="e">
        <f t="shared" si="31"/>
        <v>#VALUE!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29"/>
        <v>2610.5</v>
      </c>
      <c r="Q488" t="str">
        <f t="shared" si="30"/>
        <v>publishing/translations</v>
      </c>
      <c r="S488" t="e">
        <f t="shared" si="31"/>
        <v>#VALUE!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29"/>
        <v>56323</v>
      </c>
      <c r="Q489" t="str">
        <f t="shared" si="30"/>
        <v>theater/plays</v>
      </c>
      <c r="S489" t="e">
        <f t="shared" si="31"/>
        <v>#VALUE!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29"/>
        <v>2707.5</v>
      </c>
      <c r="Q490" t="str">
        <f t="shared" si="30"/>
        <v>theater/plays</v>
      </c>
      <c r="S490" t="e">
        <f t="shared" si="31"/>
        <v>#VALUE!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29"/>
        <v>4642.5</v>
      </c>
      <c r="Q491" t="str">
        <f t="shared" si="30"/>
        <v>technology/wearables</v>
      </c>
      <c r="S491" t="e">
        <f t="shared" si="31"/>
        <v>#VALUE!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29"/>
        <v>1272</v>
      </c>
      <c r="Q492" t="str">
        <f t="shared" si="30"/>
        <v>journalism/audio</v>
      </c>
      <c r="S492" t="e">
        <f t="shared" si="31"/>
        <v>#VALUE!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29"/>
        <v>29621.5</v>
      </c>
      <c r="Q493" t="str">
        <f t="shared" si="30"/>
        <v>food/food trucks</v>
      </c>
      <c r="S493" t="str">
        <f t="shared" si="31"/>
        <v>food trucks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29"/>
        <v>95797.5</v>
      </c>
      <c r="Q494" t="str">
        <f t="shared" si="30"/>
        <v>film &amp; video/shorts</v>
      </c>
      <c r="S494" t="e">
        <f t="shared" si="31"/>
        <v>#VALUE!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29"/>
        <v>482</v>
      </c>
      <c r="Q495" t="str">
        <f t="shared" si="30"/>
        <v>photography/photography books</v>
      </c>
      <c r="S495" t="e">
        <f t="shared" si="31"/>
        <v>#VALUE!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29"/>
        <v>1384</v>
      </c>
      <c r="Q496" t="str">
        <f t="shared" si="30"/>
        <v>technology/wearables</v>
      </c>
      <c r="S496" t="e">
        <f t="shared" si="31"/>
        <v>#VALUE!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29"/>
        <v>1697.5</v>
      </c>
      <c r="Q497" t="str">
        <f t="shared" si="30"/>
        <v>theater/plays</v>
      </c>
      <c r="S497" t="e">
        <f t="shared" si="31"/>
        <v>#VALUE!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29"/>
        <v>91927</v>
      </c>
      <c r="Q498" t="str">
        <f t="shared" si="30"/>
        <v>film &amp; video/animation</v>
      </c>
      <c r="S498" t="e">
        <f t="shared" si="31"/>
        <v>#VALUE!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29"/>
        <v>4960</v>
      </c>
      <c r="Q499" t="str">
        <f t="shared" si="30"/>
        <v>technology/wearables</v>
      </c>
      <c r="S499" t="e">
        <f t="shared" si="31"/>
        <v>#VALUE!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29"/>
        <v>96989.5</v>
      </c>
      <c r="Q500" t="str">
        <f t="shared" si="30"/>
        <v>technology/web</v>
      </c>
      <c r="S500" t="e">
        <f t="shared" si="31"/>
        <v>#VALUE!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29"/>
        <v>82936</v>
      </c>
      <c r="Q501" t="str">
        <f t="shared" si="30"/>
        <v>film &amp; video/documentary</v>
      </c>
      <c r="S501" t="e">
        <f t="shared" si="31"/>
        <v>#VALUE!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>
        <f t="shared" si="29"/>
        <v>50</v>
      </c>
      <c r="Q502" t="str">
        <f t="shared" si="30"/>
        <v>theater/plays</v>
      </c>
      <c r="S502" t="e">
        <f t="shared" si="31"/>
        <v>#VALUE!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29"/>
        <v>77698</v>
      </c>
      <c r="Q503" t="str">
        <f t="shared" si="30"/>
        <v>film &amp; video/documentary</v>
      </c>
      <c r="S503" t="e">
        <f t="shared" si="31"/>
        <v>#VALUE!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29"/>
        <v>743</v>
      </c>
      <c r="Q504" t="str">
        <f t="shared" si="30"/>
        <v>games/video games</v>
      </c>
      <c r="S504" t="e">
        <f t="shared" si="31"/>
        <v>#VALUE!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29"/>
        <v>12980</v>
      </c>
      <c r="Q505" t="str">
        <f t="shared" si="30"/>
        <v>film &amp; video/drama</v>
      </c>
      <c r="S505" t="e">
        <f t="shared" si="31"/>
        <v>#VALUE!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29"/>
        <v>3781</v>
      </c>
      <c r="Q506" t="str">
        <f t="shared" si="30"/>
        <v>music/rock</v>
      </c>
      <c r="S506" t="e">
        <f t="shared" si="31"/>
        <v>#VALUE!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29"/>
        <v>45123.5</v>
      </c>
      <c r="Q507" t="str">
        <f t="shared" si="30"/>
        <v>publishing/radio &amp; podcasts</v>
      </c>
      <c r="S507" t="e">
        <f t="shared" si="31"/>
        <v>#VALUE!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29"/>
        <v>10264</v>
      </c>
      <c r="Q508" t="str">
        <f t="shared" si="30"/>
        <v>theater/plays</v>
      </c>
      <c r="S508" t="e">
        <f t="shared" si="31"/>
        <v>#VALUE!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29"/>
        <v>1059.5</v>
      </c>
      <c r="Q509" t="str">
        <f t="shared" si="30"/>
        <v>technology/web</v>
      </c>
      <c r="S509" t="e">
        <f t="shared" si="31"/>
        <v>#VALUE!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29"/>
        <v>88178.5</v>
      </c>
      <c r="Q510" t="str">
        <f t="shared" si="30"/>
        <v>theater/plays</v>
      </c>
      <c r="S510" t="e">
        <f t="shared" si="31"/>
        <v>#VALUE!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29"/>
        <v>84879</v>
      </c>
      <c r="Q511" t="str">
        <f t="shared" si="30"/>
        <v>theater/plays</v>
      </c>
      <c r="S511" t="e">
        <f t="shared" si="31"/>
        <v>#VALUE!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29"/>
        <v>3965.5</v>
      </c>
      <c r="Q512" t="str">
        <f t="shared" si="30"/>
        <v>film &amp; video/drama</v>
      </c>
      <c r="S512" t="e">
        <f t="shared" si="31"/>
        <v>#VALUE!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29"/>
        <v>74081</v>
      </c>
      <c r="Q513" t="str">
        <f t="shared" si="30"/>
        <v>theater/plays</v>
      </c>
      <c r="S513" t="e">
        <f t="shared" si="31"/>
        <v>#VALUE!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29"/>
        <v>4669.5</v>
      </c>
      <c r="Q514" t="str">
        <f t="shared" si="30"/>
        <v>games/video games</v>
      </c>
      <c r="S514" t="e">
        <f t="shared" si="31"/>
        <v>#VALUE!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>
        <f t="shared" ref="P515:P578" si="33">AVERAGE(G515,D515)</f>
        <v>4167.5</v>
      </c>
      <c r="Q515" t="str">
        <f t="shared" ref="Q515:Q578" si="34">_xlfn.TEXTSPLIT(N:N,$Q$1,$R$1,TRUE,1)</f>
        <v>film &amp; video/television</v>
      </c>
      <c r="S515" t="e">
        <f t="shared" ref="S515:S578" si="35">MID(N515,FIND("food trucks",N515),LEN(N555))</f>
        <v>#VALUE!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si="33"/>
        <v>69614</v>
      </c>
      <c r="Q516" t="str">
        <f t="shared" si="34"/>
        <v>music/rock</v>
      </c>
      <c r="S516" t="e">
        <f t="shared" si="35"/>
        <v>#VALUE!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si="33"/>
        <v>4366.5</v>
      </c>
      <c r="Q517" t="str">
        <f t="shared" si="34"/>
        <v>theater/plays</v>
      </c>
      <c r="S517" t="e">
        <f t="shared" si="35"/>
        <v>#VALUE!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3"/>
        <v>63123</v>
      </c>
      <c r="Q518" t="str">
        <f t="shared" si="34"/>
        <v>publishing/nonfiction</v>
      </c>
      <c r="S518" t="e">
        <f t="shared" si="35"/>
        <v>#VALUE!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3"/>
        <v>2989</v>
      </c>
      <c r="Q519" t="str">
        <f t="shared" si="34"/>
        <v>food/food trucks</v>
      </c>
      <c r="S519" t="str">
        <f t="shared" si="35"/>
        <v>food trucks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3"/>
        <v>4405</v>
      </c>
      <c r="Q520" t="str">
        <f t="shared" si="34"/>
        <v>film &amp; video/animation</v>
      </c>
      <c r="S520" t="e">
        <f t="shared" si="35"/>
        <v>#VALUE!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3"/>
        <v>89736.5</v>
      </c>
      <c r="Q521" t="str">
        <f t="shared" si="34"/>
        <v>music/rock</v>
      </c>
      <c r="S521" t="e">
        <f t="shared" si="35"/>
        <v>#VALUE!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3"/>
        <v>416</v>
      </c>
      <c r="Q522" t="str">
        <f t="shared" si="34"/>
        <v>theater/plays</v>
      </c>
      <c r="S522" t="e">
        <f t="shared" si="35"/>
        <v>#VALUE!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3"/>
        <v>3984.5</v>
      </c>
      <c r="Q523" t="str">
        <f t="shared" si="34"/>
        <v>film &amp; video/drama</v>
      </c>
      <c r="S523" t="e">
        <f t="shared" si="35"/>
        <v>#VALUE!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3"/>
        <v>25345.5</v>
      </c>
      <c r="Q524" t="str">
        <f t="shared" si="34"/>
        <v>film &amp; video/shorts</v>
      </c>
      <c r="S524" t="e">
        <f t="shared" si="35"/>
        <v>#VALUE!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3"/>
        <v>494.5</v>
      </c>
      <c r="Q525" t="str">
        <f t="shared" si="34"/>
        <v>film &amp; video/shorts</v>
      </c>
      <c r="S525" t="e">
        <f t="shared" si="35"/>
        <v>#VALUE!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3"/>
        <v>49339.5</v>
      </c>
      <c r="Q526" t="str">
        <f t="shared" si="34"/>
        <v>theater/plays</v>
      </c>
      <c r="S526" t="e">
        <f t="shared" si="35"/>
        <v>#VALUE!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3"/>
        <v>1081.5</v>
      </c>
      <c r="Q527" t="str">
        <f t="shared" si="34"/>
        <v>technology/wearables</v>
      </c>
      <c r="S527" t="e">
        <f t="shared" si="35"/>
        <v>#VALUE!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3"/>
        <v>4223.5</v>
      </c>
      <c r="Q528" t="str">
        <f t="shared" si="34"/>
        <v>theater/plays</v>
      </c>
      <c r="S528" t="e">
        <f t="shared" si="35"/>
        <v>#VALUE!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3"/>
        <v>97640</v>
      </c>
      <c r="Q529" t="str">
        <f t="shared" si="34"/>
        <v>film &amp; video/animation</v>
      </c>
      <c r="S529" t="e">
        <f t="shared" si="35"/>
        <v>#VALUE!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3"/>
        <v>4540</v>
      </c>
      <c r="Q530" t="str">
        <f t="shared" si="34"/>
        <v>music/indie rock</v>
      </c>
      <c r="S530" t="e">
        <f t="shared" si="35"/>
        <v>#VALUE!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3"/>
        <v>2554.5</v>
      </c>
      <c r="Q531" t="str">
        <f t="shared" si="34"/>
        <v>games/video games</v>
      </c>
      <c r="S531" t="e">
        <f t="shared" si="35"/>
        <v>#VALUE!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3"/>
        <v>53392</v>
      </c>
      <c r="Q532" t="str">
        <f t="shared" si="34"/>
        <v>publishing/fiction</v>
      </c>
      <c r="S532" t="e">
        <f t="shared" si="35"/>
        <v>#VALUE!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3"/>
        <v>95170</v>
      </c>
      <c r="Q533" t="str">
        <f t="shared" si="34"/>
        <v>games/video games</v>
      </c>
      <c r="S533" t="e">
        <f t="shared" si="35"/>
        <v>#VALUE!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3"/>
        <v>863</v>
      </c>
      <c r="Q534" t="str">
        <f t="shared" si="34"/>
        <v>theater/plays</v>
      </c>
      <c r="S534" t="e">
        <f t="shared" si="35"/>
        <v>#VALUE!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3"/>
        <v>58909</v>
      </c>
      <c r="Q535" t="str">
        <f t="shared" si="34"/>
        <v>music/indie rock</v>
      </c>
      <c r="S535" t="e">
        <f t="shared" si="35"/>
        <v>#VALUE!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3"/>
        <v>44671.5</v>
      </c>
      <c r="Q536" t="str">
        <f t="shared" si="34"/>
        <v>film &amp; video/drama</v>
      </c>
      <c r="S536" t="e">
        <f t="shared" si="35"/>
        <v>#VALUE!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3"/>
        <v>1401</v>
      </c>
      <c r="Q537" t="str">
        <f t="shared" si="34"/>
        <v>theater/plays</v>
      </c>
      <c r="S537" t="e">
        <f t="shared" si="35"/>
        <v>#VALUE!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3"/>
        <v>4970</v>
      </c>
      <c r="Q538" t="str">
        <f t="shared" si="34"/>
        <v>publishing/fiction</v>
      </c>
      <c r="S538" t="e">
        <f t="shared" si="35"/>
        <v>#VALUE!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3"/>
        <v>42726</v>
      </c>
      <c r="Q539" t="str">
        <f t="shared" si="34"/>
        <v>film &amp; video/documentary</v>
      </c>
      <c r="S539" t="e">
        <f t="shared" si="35"/>
        <v>#VALUE!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3"/>
        <v>76298</v>
      </c>
      <c r="Q540" t="str">
        <f t="shared" si="34"/>
        <v>games/mobile games</v>
      </c>
      <c r="S540" t="e">
        <f t="shared" si="35"/>
        <v>#VALUE!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3"/>
        <v>4938.5</v>
      </c>
      <c r="Q541" t="str">
        <f t="shared" si="34"/>
        <v>food/food trucks</v>
      </c>
      <c r="S541" t="str">
        <f t="shared" si="35"/>
        <v>food truck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3"/>
        <v>2773.5</v>
      </c>
      <c r="Q542" t="str">
        <f t="shared" si="34"/>
        <v>photography/photography books</v>
      </c>
      <c r="S542" t="e">
        <f t="shared" si="35"/>
        <v>#VALUE!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3"/>
        <v>89197.5</v>
      </c>
      <c r="Q543" t="str">
        <f t="shared" si="34"/>
        <v>games/mobile games</v>
      </c>
      <c r="S543" t="e">
        <f t="shared" si="35"/>
        <v>#VALUE!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3"/>
        <v>38524.5</v>
      </c>
      <c r="Q544" t="str">
        <f t="shared" si="34"/>
        <v>music/indie rock</v>
      </c>
      <c r="S544" t="e">
        <f t="shared" si="35"/>
        <v>#VALUE!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3"/>
        <v>42540</v>
      </c>
      <c r="Q545" t="str">
        <f t="shared" si="34"/>
        <v>games/video games</v>
      </c>
      <c r="S545" t="e">
        <f t="shared" si="35"/>
        <v>#VALUE!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3"/>
        <v>1442</v>
      </c>
      <c r="Q546" t="str">
        <f t="shared" si="34"/>
        <v>music/rock</v>
      </c>
      <c r="S546" t="e">
        <f t="shared" si="35"/>
        <v>#VALUE!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3"/>
        <v>93745</v>
      </c>
      <c r="Q547" t="str">
        <f t="shared" si="34"/>
        <v>theater/plays</v>
      </c>
      <c r="S547" t="e">
        <f t="shared" si="35"/>
        <v>#VALUE!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3"/>
        <v>2144</v>
      </c>
      <c r="Q548" t="str">
        <f t="shared" si="34"/>
        <v>theater/plays</v>
      </c>
      <c r="S548" t="e">
        <f t="shared" si="35"/>
        <v>#VALUE!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3"/>
        <v>728</v>
      </c>
      <c r="Q549" t="str">
        <f t="shared" si="34"/>
        <v>film &amp; video/drama</v>
      </c>
      <c r="S549" t="e">
        <f t="shared" si="35"/>
        <v>#VALUE!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3"/>
        <v>34542.5</v>
      </c>
      <c r="Q550" t="str">
        <f t="shared" si="34"/>
        <v>theater/plays</v>
      </c>
      <c r="S550" t="e">
        <f t="shared" si="35"/>
        <v>#VALUE!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3"/>
        <v>15131</v>
      </c>
      <c r="Q551" t="str">
        <f t="shared" si="34"/>
        <v>technology/wearables</v>
      </c>
      <c r="S551" t="e">
        <f t="shared" si="35"/>
        <v>#VALUE!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3"/>
        <v>50.5</v>
      </c>
      <c r="Q552" t="str">
        <f t="shared" si="34"/>
        <v>music/indie rock</v>
      </c>
      <c r="S552" t="e">
        <f t="shared" si="35"/>
        <v>#VALUE!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3"/>
        <v>91439.5</v>
      </c>
      <c r="Q553" t="str">
        <f t="shared" si="34"/>
        <v>technology/web</v>
      </c>
      <c r="S553" t="e">
        <f t="shared" si="35"/>
        <v>#VALUE!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3"/>
        <v>4546</v>
      </c>
      <c r="Q554" t="str">
        <f t="shared" si="34"/>
        <v>theater/plays</v>
      </c>
      <c r="S554" t="e">
        <f t="shared" si="35"/>
        <v>#VALUE!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3"/>
        <v>85814</v>
      </c>
      <c r="Q555" t="str">
        <f t="shared" si="34"/>
        <v>music/rock</v>
      </c>
      <c r="S555" t="e">
        <f t="shared" si="35"/>
        <v>#VALUE!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3"/>
        <v>5027</v>
      </c>
      <c r="Q556" t="str">
        <f t="shared" si="34"/>
        <v>music/indie rock</v>
      </c>
      <c r="S556" t="e">
        <f t="shared" si="35"/>
        <v>#VALUE!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3"/>
        <v>3217.5</v>
      </c>
      <c r="Q557" t="str">
        <f t="shared" si="34"/>
        <v>music/rock</v>
      </c>
      <c r="S557" t="e">
        <f t="shared" si="35"/>
        <v>#VALUE!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3"/>
        <v>2661</v>
      </c>
      <c r="Q558" t="str">
        <f t="shared" si="34"/>
        <v>publishing/translations</v>
      </c>
      <c r="S558" t="e">
        <f t="shared" si="35"/>
        <v>#VALUE!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3"/>
        <v>3110.5</v>
      </c>
      <c r="Q559" t="str">
        <f t="shared" si="34"/>
        <v>film &amp; video/science fiction</v>
      </c>
      <c r="S559" t="e">
        <f t="shared" si="35"/>
        <v>#VALUE!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3"/>
        <v>2963</v>
      </c>
      <c r="Q560" t="str">
        <f t="shared" si="34"/>
        <v>theater/plays</v>
      </c>
      <c r="S560" t="e">
        <f t="shared" si="35"/>
        <v>#VALUE!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3"/>
        <v>53161</v>
      </c>
      <c r="Q561" t="str">
        <f t="shared" si="34"/>
        <v>theater/plays</v>
      </c>
      <c r="S561" t="e">
        <f t="shared" si="35"/>
        <v>#VALUE!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3"/>
        <v>11588.5</v>
      </c>
      <c r="Q562" t="str">
        <f t="shared" si="34"/>
        <v>film &amp; video/animation</v>
      </c>
      <c r="S562" t="e">
        <f t="shared" si="35"/>
        <v>#VALUE!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3"/>
        <v>1599</v>
      </c>
      <c r="Q563" t="str">
        <f t="shared" si="34"/>
        <v>theater/plays</v>
      </c>
      <c r="S563" t="e">
        <f t="shared" si="35"/>
        <v>#VALUE!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3"/>
        <v>4963</v>
      </c>
      <c r="Q564" t="str">
        <f t="shared" si="34"/>
        <v>music/rock</v>
      </c>
      <c r="S564" t="e">
        <f t="shared" si="35"/>
        <v>#VALUE!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3"/>
        <v>1892.5</v>
      </c>
      <c r="Q565" t="str">
        <f t="shared" si="34"/>
        <v>film &amp; video/documentary</v>
      </c>
      <c r="S565" t="e">
        <f t="shared" si="35"/>
        <v>#VALUE!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3"/>
        <v>85245</v>
      </c>
      <c r="Q566" t="str">
        <f t="shared" si="34"/>
        <v>theater/plays</v>
      </c>
      <c r="S566" t="e">
        <f t="shared" si="35"/>
        <v>#VALUE!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3"/>
        <v>49248</v>
      </c>
      <c r="Q567" t="str">
        <f t="shared" si="34"/>
        <v>theater/plays</v>
      </c>
      <c r="S567" t="e">
        <f t="shared" si="35"/>
        <v>#VALUE!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3"/>
        <v>4668.5</v>
      </c>
      <c r="Q568" t="str">
        <f t="shared" si="34"/>
        <v>music/electric music</v>
      </c>
      <c r="S568" t="e">
        <f t="shared" si="35"/>
        <v>#VALUE!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3"/>
        <v>3522</v>
      </c>
      <c r="Q569" t="str">
        <f t="shared" si="34"/>
        <v>music/rock</v>
      </c>
      <c r="S569" t="e">
        <f t="shared" si="35"/>
        <v>#VALUE!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3"/>
        <v>38790</v>
      </c>
      <c r="Q570" t="str">
        <f t="shared" si="34"/>
        <v>theater/plays</v>
      </c>
      <c r="S570" t="e">
        <f t="shared" si="35"/>
        <v>#VALUE!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3"/>
        <v>10344.5</v>
      </c>
      <c r="Q571" t="str">
        <f t="shared" si="34"/>
        <v>film &amp; video/animation</v>
      </c>
      <c r="S571" t="e">
        <f t="shared" si="35"/>
        <v>#VALUE!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3"/>
        <v>16962.5</v>
      </c>
      <c r="Q572" t="str">
        <f t="shared" si="34"/>
        <v>music/rock</v>
      </c>
      <c r="S572" t="e">
        <f t="shared" si="35"/>
        <v>#VALUE!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3"/>
        <v>1767.5</v>
      </c>
      <c r="Q573" t="str">
        <f t="shared" si="34"/>
        <v>film &amp; video/shorts</v>
      </c>
      <c r="S573" t="e">
        <f t="shared" si="35"/>
        <v>#VALUE!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3"/>
        <v>4547</v>
      </c>
      <c r="Q574" t="str">
        <f t="shared" si="34"/>
        <v>music/rock</v>
      </c>
      <c r="S574" t="e">
        <f t="shared" si="35"/>
        <v>#VALUE!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3"/>
        <v>3500</v>
      </c>
      <c r="Q575" t="str">
        <f t="shared" si="34"/>
        <v>journalism/audio</v>
      </c>
      <c r="S575" t="e">
        <f t="shared" si="35"/>
        <v>#VALUE!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3"/>
        <v>1422</v>
      </c>
      <c r="Q576" t="str">
        <f t="shared" si="34"/>
        <v>food/food trucks</v>
      </c>
      <c r="S576" t="str">
        <f t="shared" si="35"/>
        <v>food trucks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3"/>
        <v>41929</v>
      </c>
      <c r="Q577" t="str">
        <f t="shared" si="34"/>
        <v>theater/plays</v>
      </c>
      <c r="S577" t="e">
        <f t="shared" si="35"/>
        <v>#VALUE!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3"/>
        <v>4882</v>
      </c>
      <c r="Q578" t="str">
        <f t="shared" si="34"/>
        <v>theater/plays</v>
      </c>
      <c r="S578" t="e">
        <f t="shared" si="35"/>
        <v>#VALUE!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>
        <f t="shared" ref="P579:P642" si="37">AVERAGE(G579,D579)</f>
        <v>4118.5</v>
      </c>
      <c r="Q579" t="str">
        <f t="shared" ref="Q579:Q642" si="38">_xlfn.TEXTSPLIT(N:N,$Q$1,$R$1,TRUE,1)</f>
        <v>music/jazz</v>
      </c>
      <c r="S579" t="e">
        <f t="shared" ref="S579:S642" si="39">MID(N579,FIND("food trucks",N579),LEN(N619))</f>
        <v>#VALUE!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si="37"/>
        <v>48372.5</v>
      </c>
      <c r="Q580" t="str">
        <f t="shared" si="38"/>
        <v>film &amp; video/science fiction</v>
      </c>
      <c r="S580" t="e">
        <f t="shared" si="39"/>
        <v>#VALUE!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si="37"/>
        <v>3143.5</v>
      </c>
      <c r="Q581" t="str">
        <f t="shared" si="38"/>
        <v>music/jazz</v>
      </c>
      <c r="S581" t="e">
        <f t="shared" si="39"/>
        <v>#VALUE!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7"/>
        <v>23458</v>
      </c>
      <c r="Q582" t="str">
        <f t="shared" si="38"/>
        <v>theater/plays</v>
      </c>
      <c r="S582" t="e">
        <f t="shared" si="39"/>
        <v>#VALUE!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7"/>
        <v>3035.5</v>
      </c>
      <c r="Q583" t="str">
        <f t="shared" si="38"/>
        <v>technology/web</v>
      </c>
      <c r="S583" t="e">
        <f t="shared" si="39"/>
        <v>#VALUE!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7"/>
        <v>4371</v>
      </c>
      <c r="Q584" t="str">
        <f t="shared" si="38"/>
        <v>games/video games</v>
      </c>
      <c r="S584" t="e">
        <f t="shared" si="39"/>
        <v>#VALUE!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7"/>
        <v>9904.5</v>
      </c>
      <c r="Q585" t="str">
        <f t="shared" si="38"/>
        <v>film &amp; video/documentary</v>
      </c>
      <c r="S585" t="e">
        <f t="shared" si="39"/>
        <v>#VALUE!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7"/>
        <v>44006.5</v>
      </c>
      <c r="Q586" t="str">
        <f t="shared" si="38"/>
        <v>technology/web</v>
      </c>
      <c r="S586" t="e">
        <f t="shared" si="39"/>
        <v>#VALUE!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7"/>
        <v>4518</v>
      </c>
      <c r="Q587" t="str">
        <f t="shared" si="38"/>
        <v>publishing/translations</v>
      </c>
      <c r="S587" t="e">
        <f t="shared" si="39"/>
        <v>#VALUE!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7"/>
        <v>415</v>
      </c>
      <c r="Q588" t="str">
        <f t="shared" si="38"/>
        <v>music/rock</v>
      </c>
      <c r="S588" t="e">
        <f t="shared" si="39"/>
        <v>#VALUE!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7"/>
        <v>4778</v>
      </c>
      <c r="Q589" t="str">
        <f t="shared" si="38"/>
        <v>food/food trucks</v>
      </c>
      <c r="S589" t="str">
        <f t="shared" si="39"/>
        <v>food trucks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7"/>
        <v>79484</v>
      </c>
      <c r="Q590" t="str">
        <f t="shared" si="38"/>
        <v>theater/plays</v>
      </c>
      <c r="S590" t="e">
        <f t="shared" si="39"/>
        <v>#VALUE!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7"/>
        <v>4001</v>
      </c>
      <c r="Q591" t="str">
        <f t="shared" si="38"/>
        <v>film &amp; video/documentary</v>
      </c>
      <c r="S591" t="e">
        <f t="shared" si="39"/>
        <v>#VALUE!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7"/>
        <v>3593</v>
      </c>
      <c r="Q592" t="str">
        <f t="shared" si="38"/>
        <v>publishing/radio &amp; podcasts</v>
      </c>
      <c r="S592" t="e">
        <f t="shared" si="39"/>
        <v>#VALUE!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7"/>
        <v>351</v>
      </c>
      <c r="Q593" t="str">
        <f t="shared" si="38"/>
        <v>games/video games</v>
      </c>
      <c r="S593" t="e">
        <f t="shared" si="39"/>
        <v>#VALUE!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7"/>
        <v>78526.5</v>
      </c>
      <c r="Q594" t="str">
        <f t="shared" si="38"/>
        <v>theater/plays</v>
      </c>
      <c r="S594" t="e">
        <f t="shared" si="39"/>
        <v>#VALUE!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7"/>
        <v>62803</v>
      </c>
      <c r="Q595" t="str">
        <f t="shared" si="38"/>
        <v>film &amp; video/animation</v>
      </c>
      <c r="S595" t="e">
        <f t="shared" si="39"/>
        <v>#VALUE!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7"/>
        <v>78728.5</v>
      </c>
      <c r="Q596" t="str">
        <f t="shared" si="38"/>
        <v>theater/plays</v>
      </c>
      <c r="S596" t="e">
        <f t="shared" si="39"/>
        <v>#VALUE!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7"/>
        <v>35964.5</v>
      </c>
      <c r="Q597" t="str">
        <f t="shared" si="38"/>
        <v>theater/plays</v>
      </c>
      <c r="S597" t="e">
        <f t="shared" si="39"/>
        <v>#VALUE!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7"/>
        <v>4041.5</v>
      </c>
      <c r="Q598" t="str">
        <f t="shared" si="38"/>
        <v>film &amp; video/drama</v>
      </c>
      <c r="S598" t="e">
        <f t="shared" si="39"/>
        <v>#VALUE!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7"/>
        <v>37994</v>
      </c>
      <c r="Q599" t="str">
        <f t="shared" si="38"/>
        <v>theater/plays</v>
      </c>
      <c r="S599" t="e">
        <f t="shared" si="39"/>
        <v>#VALUE!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7"/>
        <v>55454.5</v>
      </c>
      <c r="Q600" t="str">
        <f t="shared" si="38"/>
        <v>music/rock</v>
      </c>
      <c r="S600" t="e">
        <f t="shared" si="39"/>
        <v>#VALUE!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7"/>
        <v>70191</v>
      </c>
      <c r="Q601" t="str">
        <f t="shared" si="38"/>
        <v>film &amp; video/documentary</v>
      </c>
      <c r="S601" t="e">
        <f t="shared" si="39"/>
        <v>#VALUE!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7"/>
        <v>50.5</v>
      </c>
      <c r="Q602" t="str">
        <f t="shared" si="38"/>
        <v>food/food trucks</v>
      </c>
      <c r="S602" t="str">
        <f t="shared" si="39"/>
        <v>food trucks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7"/>
        <v>3247</v>
      </c>
      <c r="Q603" t="str">
        <f t="shared" si="38"/>
        <v>technology/wearables</v>
      </c>
      <c r="S603" t="e">
        <f t="shared" si="39"/>
        <v>#VALUE!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7"/>
        <v>36120</v>
      </c>
      <c r="Q604" t="str">
        <f t="shared" si="38"/>
        <v>theater/plays</v>
      </c>
      <c r="S604" t="e">
        <f t="shared" si="39"/>
        <v>#VALUE!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7"/>
        <v>2701</v>
      </c>
      <c r="Q605" t="str">
        <f t="shared" si="38"/>
        <v>theater/plays</v>
      </c>
      <c r="S605" t="e">
        <f t="shared" si="39"/>
        <v>#VALUE!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7"/>
        <v>45778.5</v>
      </c>
      <c r="Q606" t="str">
        <f t="shared" si="38"/>
        <v>theater/plays</v>
      </c>
      <c r="S606" t="e">
        <f t="shared" si="39"/>
        <v>#VALUE!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7"/>
        <v>1703.5</v>
      </c>
      <c r="Q607" t="str">
        <f t="shared" si="38"/>
        <v>publishing/nonfiction</v>
      </c>
      <c r="S607" t="e">
        <f t="shared" si="39"/>
        <v>#VALUE!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7"/>
        <v>1780</v>
      </c>
      <c r="Q608" t="str">
        <f t="shared" si="38"/>
        <v>music/rock</v>
      </c>
      <c r="S608" t="e">
        <f t="shared" si="39"/>
        <v>#VALUE!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7"/>
        <v>69915</v>
      </c>
      <c r="Q609" t="str">
        <f t="shared" si="38"/>
        <v>food/food trucks</v>
      </c>
      <c r="S609" t="str">
        <f t="shared" si="39"/>
        <v>food trucks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7"/>
        <v>2108</v>
      </c>
      <c r="Q610" t="str">
        <f t="shared" si="38"/>
        <v>music/jazz</v>
      </c>
      <c r="S610" t="e">
        <f t="shared" si="39"/>
        <v>#VALUE!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7"/>
        <v>5058.5</v>
      </c>
      <c r="Q611" t="str">
        <f t="shared" si="38"/>
        <v>film &amp; video/science fiction</v>
      </c>
      <c r="S611" t="e">
        <f t="shared" si="39"/>
        <v>#VALUE!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7"/>
        <v>24603</v>
      </c>
      <c r="Q612" t="str">
        <f t="shared" si="38"/>
        <v>theater/plays</v>
      </c>
      <c r="S612" t="e">
        <f t="shared" si="39"/>
        <v>#VALUE!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7"/>
        <v>4107.5</v>
      </c>
      <c r="Q613" t="str">
        <f t="shared" si="38"/>
        <v>theater/plays</v>
      </c>
      <c r="S613" t="e">
        <f t="shared" si="39"/>
        <v>#VALUE!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7"/>
        <v>3196</v>
      </c>
      <c r="Q614" t="str">
        <f t="shared" si="38"/>
        <v>music/electric music</v>
      </c>
      <c r="S614" t="e">
        <f t="shared" si="39"/>
        <v>#VALUE!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7"/>
        <v>563</v>
      </c>
      <c r="Q615" t="str">
        <f t="shared" si="38"/>
        <v>theater/plays</v>
      </c>
      <c r="S615" t="e">
        <f t="shared" si="39"/>
        <v>#VALUE!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7"/>
        <v>13611.5</v>
      </c>
      <c r="Q616" t="str">
        <f t="shared" si="38"/>
        <v>theater/plays</v>
      </c>
      <c r="S616" t="e">
        <f t="shared" si="39"/>
        <v>#VALUE!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7"/>
        <v>4335</v>
      </c>
      <c r="Q617" t="str">
        <f t="shared" si="38"/>
        <v>theater/plays</v>
      </c>
      <c r="S617" t="e">
        <f t="shared" si="39"/>
        <v>#VALUE!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7"/>
        <v>3319</v>
      </c>
      <c r="Q618" t="str">
        <f t="shared" si="38"/>
        <v>music/indie rock</v>
      </c>
      <c r="S618" t="e">
        <f t="shared" si="39"/>
        <v>#VALUE!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7"/>
        <v>727.5</v>
      </c>
      <c r="Q619" t="str">
        <f t="shared" si="38"/>
        <v>theater/plays</v>
      </c>
      <c r="S619" t="e">
        <f t="shared" si="39"/>
        <v>#VALUE!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7"/>
        <v>99899</v>
      </c>
      <c r="Q620" t="str">
        <f t="shared" si="38"/>
        <v>publishing/nonfiction</v>
      </c>
      <c r="S620" t="e">
        <f t="shared" si="39"/>
        <v>#VALUE!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7"/>
        <v>98274</v>
      </c>
      <c r="Q621" t="str">
        <f t="shared" si="38"/>
        <v>theater/plays</v>
      </c>
      <c r="S621" t="e">
        <f t="shared" si="39"/>
        <v>#VALUE!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7"/>
        <v>2214</v>
      </c>
      <c r="Q622" t="str">
        <f t="shared" si="38"/>
        <v>photography/photography books</v>
      </c>
      <c r="S622" t="e">
        <f t="shared" si="39"/>
        <v>#VALUE!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7"/>
        <v>13872</v>
      </c>
      <c r="Q623" t="str">
        <f t="shared" si="38"/>
        <v>theater/plays</v>
      </c>
      <c r="S623" t="e">
        <f t="shared" si="39"/>
        <v>#VALUE!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7"/>
        <v>94532</v>
      </c>
      <c r="Q624" t="str">
        <f t="shared" si="38"/>
        <v>music/indie rock</v>
      </c>
      <c r="S624" t="e">
        <f t="shared" si="39"/>
        <v>#VALUE!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7"/>
        <v>48496.5</v>
      </c>
      <c r="Q625" t="str">
        <f t="shared" si="38"/>
        <v>theater/plays</v>
      </c>
      <c r="S625" t="e">
        <f t="shared" si="39"/>
        <v>#VALUE!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7"/>
        <v>2766</v>
      </c>
      <c r="Q626" t="str">
        <f t="shared" si="38"/>
        <v>photography/photography books</v>
      </c>
      <c r="S626" t="e">
        <f t="shared" si="39"/>
        <v>#VALUE!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7"/>
        <v>3781</v>
      </c>
      <c r="Q627" t="str">
        <f t="shared" si="38"/>
        <v>theater/plays</v>
      </c>
      <c r="S627" t="e">
        <f t="shared" si="39"/>
        <v>#VALUE!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7"/>
        <v>3294.5</v>
      </c>
      <c r="Q628" t="str">
        <f t="shared" si="38"/>
        <v>theater/plays</v>
      </c>
      <c r="S628" t="e">
        <f t="shared" si="39"/>
        <v>#VALUE!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7"/>
        <v>877</v>
      </c>
      <c r="Q629" t="str">
        <f t="shared" si="38"/>
        <v>food/food trucks</v>
      </c>
      <c r="S629" t="str">
        <f t="shared" si="39"/>
        <v>food trucks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7"/>
        <v>998</v>
      </c>
      <c r="Q630" t="str">
        <f t="shared" si="38"/>
        <v>music/indie rock</v>
      </c>
      <c r="S630" t="e">
        <f t="shared" si="39"/>
        <v>#VALUE!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7"/>
        <v>43325</v>
      </c>
      <c r="Q631" t="str">
        <f t="shared" si="38"/>
        <v>theater/plays</v>
      </c>
      <c r="S631" t="e">
        <f t="shared" si="39"/>
        <v>#VALUE!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7"/>
        <v>4793.5</v>
      </c>
      <c r="Q632" t="str">
        <f t="shared" si="38"/>
        <v>theater/plays</v>
      </c>
      <c r="S632" t="e">
        <f t="shared" si="39"/>
        <v>#VALUE!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7"/>
        <v>31131.5</v>
      </c>
      <c r="Q633" t="str">
        <f t="shared" si="38"/>
        <v>theater/plays</v>
      </c>
      <c r="S633" t="e">
        <f t="shared" si="39"/>
        <v>#VALUE!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7"/>
        <v>36189</v>
      </c>
      <c r="Q634" t="str">
        <f t="shared" si="38"/>
        <v>theater/plays</v>
      </c>
      <c r="S634" t="e">
        <f t="shared" si="39"/>
        <v>#VALUE!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7"/>
        <v>3402.5</v>
      </c>
      <c r="Q635" t="str">
        <f t="shared" si="38"/>
        <v>film &amp; video/animation</v>
      </c>
      <c r="S635" t="e">
        <f t="shared" si="39"/>
        <v>#VALUE!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7"/>
        <v>59929</v>
      </c>
      <c r="Q636" t="str">
        <f t="shared" si="38"/>
        <v>film &amp; video/television</v>
      </c>
      <c r="S636" t="e">
        <f t="shared" si="39"/>
        <v>#VALUE!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7"/>
        <v>70633</v>
      </c>
      <c r="Q637" t="str">
        <f t="shared" si="38"/>
        <v>film &amp; video/television</v>
      </c>
      <c r="S637" t="e">
        <f t="shared" si="39"/>
        <v>#VALUE!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7"/>
        <v>100152</v>
      </c>
      <c r="Q638" t="str">
        <f t="shared" si="38"/>
        <v>film &amp; video/animation</v>
      </c>
      <c r="S638" t="e">
        <f t="shared" si="39"/>
        <v>#VALUE!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7"/>
        <v>4282.5</v>
      </c>
      <c r="Q639" t="str">
        <f t="shared" si="38"/>
        <v>theater/plays</v>
      </c>
      <c r="S639" t="e">
        <f t="shared" si="39"/>
        <v>#VALUE!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7"/>
        <v>40847</v>
      </c>
      <c r="Q640" t="str">
        <f t="shared" si="38"/>
        <v>theater/plays</v>
      </c>
      <c r="S640" t="e">
        <f t="shared" si="39"/>
        <v>#VALUE!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7"/>
        <v>4322.5</v>
      </c>
      <c r="Q641" t="str">
        <f t="shared" si="38"/>
        <v>film &amp; video/drama</v>
      </c>
      <c r="S641" t="e">
        <f t="shared" si="39"/>
        <v>#VALUE!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7"/>
        <v>60028.5</v>
      </c>
      <c r="Q642" t="str">
        <f t="shared" si="38"/>
        <v>theater/plays</v>
      </c>
      <c r="S642" t="e">
        <f t="shared" si="39"/>
        <v>#VALUE!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>
        <f t="shared" ref="P643:P706" si="41">AVERAGE(G643,D643)</f>
        <v>4797</v>
      </c>
      <c r="Q643" t="str">
        <f t="shared" ref="Q643:Q706" si="42">_xlfn.TEXTSPLIT(N:N,$Q$1,$R$1,TRUE,1)</f>
        <v>theater/plays</v>
      </c>
      <c r="S643" t="e">
        <f t="shared" ref="S643:S706" si="43">MID(N643,FIND("food trucks",N643),LEN(N683))</f>
        <v>#VALUE!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si="41"/>
        <v>4664.5</v>
      </c>
      <c r="Q644" t="str">
        <f t="shared" si="42"/>
        <v>technology/wearables</v>
      </c>
      <c r="S644" t="e">
        <f t="shared" si="43"/>
        <v>#VALUE!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si="41"/>
        <v>7637.5</v>
      </c>
      <c r="Q645" t="str">
        <f t="shared" si="42"/>
        <v>theater/plays</v>
      </c>
      <c r="S645" t="e">
        <f t="shared" si="43"/>
        <v>#VALUE!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1"/>
        <v>86164</v>
      </c>
      <c r="Q646" t="str">
        <f t="shared" si="42"/>
        <v>theater/plays</v>
      </c>
      <c r="S646" t="e">
        <f t="shared" si="43"/>
        <v>#VALUE!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1"/>
        <v>98398.5</v>
      </c>
      <c r="Q647" t="str">
        <f t="shared" si="42"/>
        <v>music/rock</v>
      </c>
      <c r="S647" t="e">
        <f t="shared" si="43"/>
        <v>#VALUE!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1"/>
        <v>50807.5</v>
      </c>
      <c r="Q648" t="str">
        <f t="shared" si="42"/>
        <v>games/video games</v>
      </c>
      <c r="S648" t="e">
        <f t="shared" si="43"/>
        <v>#VALUE!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1"/>
        <v>2259</v>
      </c>
      <c r="Q649" t="str">
        <f t="shared" si="42"/>
        <v>publishing/translations</v>
      </c>
      <c r="S649" t="e">
        <f t="shared" si="43"/>
        <v>#VALUE!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1"/>
        <v>49661.5</v>
      </c>
      <c r="Q650" t="str">
        <f t="shared" si="42"/>
        <v>food/food trucks</v>
      </c>
      <c r="S650" t="str">
        <f t="shared" si="43"/>
        <v>food trucks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1"/>
        <v>61151</v>
      </c>
      <c r="Q651" t="str">
        <f t="shared" si="42"/>
        <v>theater/plays</v>
      </c>
      <c r="S651" t="e">
        <f t="shared" si="43"/>
        <v>#VALUE!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1"/>
        <v>50.5</v>
      </c>
      <c r="Q652" t="str">
        <f t="shared" si="42"/>
        <v>music/jazz</v>
      </c>
      <c r="S652" t="e">
        <f t="shared" si="43"/>
        <v>#VALUE!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1"/>
        <v>100284</v>
      </c>
      <c r="Q653" t="str">
        <f t="shared" si="42"/>
        <v>film &amp; video/shorts</v>
      </c>
      <c r="S653" t="e">
        <f t="shared" si="43"/>
        <v>#VALUE!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1"/>
        <v>5204.5</v>
      </c>
      <c r="Q654" t="str">
        <f t="shared" si="42"/>
        <v>technology/web</v>
      </c>
      <c r="S654" t="e">
        <f t="shared" si="43"/>
        <v>#VALUE!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1"/>
        <v>417</v>
      </c>
      <c r="Q655" t="str">
        <f t="shared" si="42"/>
        <v>technology/web</v>
      </c>
      <c r="S655" t="e">
        <f t="shared" si="43"/>
        <v>#VALUE!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1"/>
        <v>19008</v>
      </c>
      <c r="Q656" t="str">
        <f t="shared" si="42"/>
        <v>music/metal</v>
      </c>
      <c r="S656" t="e">
        <f t="shared" si="43"/>
        <v>#VALUE!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1"/>
        <v>3582</v>
      </c>
      <c r="Q657" t="str">
        <f t="shared" si="42"/>
        <v>photography/photography books</v>
      </c>
      <c r="S657" t="e">
        <f t="shared" si="43"/>
        <v>#VALUE!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1"/>
        <v>59452</v>
      </c>
      <c r="Q658" t="str">
        <f t="shared" si="42"/>
        <v>food/food trucks</v>
      </c>
      <c r="S658" t="str">
        <f t="shared" si="43"/>
        <v>food trucks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1"/>
        <v>5007</v>
      </c>
      <c r="Q659" t="str">
        <f t="shared" si="42"/>
        <v>film &amp; video/science fiction</v>
      </c>
      <c r="S659" t="e">
        <f t="shared" si="43"/>
        <v>#VALUE!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1"/>
        <v>26495</v>
      </c>
      <c r="Q660" t="str">
        <f t="shared" si="42"/>
        <v>music/rock</v>
      </c>
      <c r="S660" t="e">
        <f t="shared" si="43"/>
        <v>#VALUE!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1"/>
        <v>60725</v>
      </c>
      <c r="Q661" t="str">
        <f t="shared" si="42"/>
        <v>film &amp; video/documentary</v>
      </c>
      <c r="S661" t="e">
        <f t="shared" si="43"/>
        <v>#VALUE!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1"/>
        <v>4588.5</v>
      </c>
      <c r="Q662" t="str">
        <f t="shared" si="42"/>
        <v>theater/plays</v>
      </c>
      <c r="S662" t="e">
        <f t="shared" si="43"/>
        <v>#VALUE!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1"/>
        <v>53776</v>
      </c>
      <c r="Q663" t="str">
        <f t="shared" si="42"/>
        <v>music/jazz</v>
      </c>
      <c r="S663" t="e">
        <f t="shared" si="43"/>
        <v>#VALUE!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1"/>
        <v>4615.5</v>
      </c>
      <c r="Q664" t="str">
        <f t="shared" si="42"/>
        <v>theater/plays</v>
      </c>
      <c r="S664" t="e">
        <f t="shared" si="43"/>
        <v>#VALUE!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1"/>
        <v>5043.5</v>
      </c>
      <c r="Q665" t="str">
        <f t="shared" si="42"/>
        <v>theater/plays</v>
      </c>
      <c r="S665" t="e">
        <f t="shared" si="43"/>
        <v>#VALUE!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1"/>
        <v>40231.5</v>
      </c>
      <c r="Q666" t="str">
        <f t="shared" si="42"/>
        <v>music/jazz</v>
      </c>
      <c r="S666" t="e">
        <f t="shared" si="43"/>
        <v>#VALUE!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1"/>
        <v>2686</v>
      </c>
      <c r="Q667" t="str">
        <f t="shared" si="42"/>
        <v>film &amp; video/documentary</v>
      </c>
      <c r="S667" t="e">
        <f t="shared" si="43"/>
        <v>#VALUE!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1"/>
        <v>1562.5</v>
      </c>
      <c r="Q668" t="str">
        <f t="shared" si="42"/>
        <v>theater/plays</v>
      </c>
      <c r="S668" t="e">
        <f t="shared" si="43"/>
        <v>#VALUE!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1"/>
        <v>3659.5</v>
      </c>
      <c r="Q669" t="str">
        <f t="shared" si="42"/>
        <v>journalism/audio</v>
      </c>
      <c r="S669" t="e">
        <f t="shared" si="43"/>
        <v>#VALUE!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1"/>
        <v>13788</v>
      </c>
      <c r="Q670" t="str">
        <f t="shared" si="42"/>
        <v>theater/plays</v>
      </c>
      <c r="S670" t="e">
        <f t="shared" si="43"/>
        <v>#VALUE!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1"/>
        <v>25210.5</v>
      </c>
      <c r="Q671" t="str">
        <f t="shared" si="42"/>
        <v>theater/plays</v>
      </c>
      <c r="S671" t="e">
        <f t="shared" si="43"/>
        <v>#VALUE!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1"/>
        <v>8650.5</v>
      </c>
      <c r="Q672" t="str">
        <f t="shared" si="42"/>
        <v>music/indie rock</v>
      </c>
      <c r="S672" t="e">
        <f t="shared" si="43"/>
        <v>#VALUE!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1"/>
        <v>49336.5</v>
      </c>
      <c r="Q673" t="str">
        <f t="shared" si="42"/>
        <v>theater/plays</v>
      </c>
      <c r="S673" t="e">
        <f t="shared" si="43"/>
        <v>#VALUE!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1"/>
        <v>101164</v>
      </c>
      <c r="Q674" t="str">
        <f t="shared" si="42"/>
        <v>theater/plays</v>
      </c>
      <c r="S674" t="e">
        <f t="shared" si="43"/>
        <v>#VALUE!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1"/>
        <v>2829</v>
      </c>
      <c r="Q675" t="str">
        <f t="shared" si="42"/>
        <v>music/indie rock</v>
      </c>
      <c r="S675" t="e">
        <f t="shared" si="43"/>
        <v>#VALUE!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1"/>
        <v>85959</v>
      </c>
      <c r="Q676" t="str">
        <f t="shared" si="42"/>
        <v>photography/photography books</v>
      </c>
      <c r="S676" t="e">
        <f t="shared" si="43"/>
        <v>#VALUE!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1"/>
        <v>5015.5</v>
      </c>
      <c r="Q677" t="str">
        <f t="shared" si="42"/>
        <v>journalism/audio</v>
      </c>
      <c r="S677" t="e">
        <f t="shared" si="43"/>
        <v>#VALUE!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1"/>
        <v>31735</v>
      </c>
      <c r="Q678" t="str">
        <f t="shared" si="42"/>
        <v>photography/photography books</v>
      </c>
      <c r="S678" t="e">
        <f t="shared" si="43"/>
        <v>#VALUE!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1"/>
        <v>2705.5</v>
      </c>
      <c r="Q679" t="str">
        <f t="shared" si="42"/>
        <v>publishing/fiction</v>
      </c>
      <c r="S679" t="e">
        <f t="shared" si="43"/>
        <v>#VALUE!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1"/>
        <v>49857.5</v>
      </c>
      <c r="Q680" t="str">
        <f t="shared" si="42"/>
        <v>film &amp; video/drama</v>
      </c>
      <c r="S680" t="e">
        <f t="shared" si="43"/>
        <v>#VALUE!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1"/>
        <v>881.5</v>
      </c>
      <c r="Q681" t="str">
        <f t="shared" si="42"/>
        <v>food/food trucks</v>
      </c>
      <c r="S681" t="str">
        <f t="shared" si="43"/>
        <v>food trucks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1"/>
        <v>74277.5</v>
      </c>
      <c r="Q682" t="str">
        <f t="shared" si="42"/>
        <v>games/mobile games</v>
      </c>
      <c r="S682" t="e">
        <f t="shared" si="43"/>
        <v>#VALUE!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1"/>
        <v>92878.5</v>
      </c>
      <c r="Q683" t="str">
        <f t="shared" si="42"/>
        <v>theater/plays</v>
      </c>
      <c r="S683" t="e">
        <f t="shared" si="43"/>
        <v>#VALUE!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1"/>
        <v>2751.5</v>
      </c>
      <c r="Q684" t="str">
        <f t="shared" si="42"/>
        <v>theater/plays</v>
      </c>
      <c r="S684" t="e">
        <f t="shared" si="43"/>
        <v>#VALUE!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1"/>
        <v>1223.5</v>
      </c>
      <c r="Q685" t="str">
        <f t="shared" si="42"/>
        <v>theater/plays</v>
      </c>
      <c r="S685" t="e">
        <f t="shared" si="43"/>
        <v>#VALUE!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1"/>
        <v>755</v>
      </c>
      <c r="Q686" t="str">
        <f t="shared" si="42"/>
        <v>publishing/nonfiction</v>
      </c>
      <c r="S686" t="e">
        <f t="shared" si="43"/>
        <v>#VALUE!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1"/>
        <v>70463</v>
      </c>
      <c r="Q687" t="str">
        <f t="shared" si="42"/>
        <v>theater/plays</v>
      </c>
      <c r="S687" t="e">
        <f t="shared" si="43"/>
        <v>#VALUE!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1"/>
        <v>3817</v>
      </c>
      <c r="Q688" t="str">
        <f t="shared" si="42"/>
        <v>technology/wearables</v>
      </c>
      <c r="S688" t="e">
        <f t="shared" si="43"/>
        <v>#VALUE!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1"/>
        <v>884.5</v>
      </c>
      <c r="Q689" t="str">
        <f t="shared" si="42"/>
        <v>theater/plays</v>
      </c>
      <c r="S689" t="e">
        <f t="shared" si="43"/>
        <v>#VALUE!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1"/>
        <v>1537.5</v>
      </c>
      <c r="Q690" t="str">
        <f t="shared" si="42"/>
        <v>film &amp; video/television</v>
      </c>
      <c r="S690" t="e">
        <f t="shared" si="43"/>
        <v>#VALUE!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1"/>
        <v>3684.5</v>
      </c>
      <c r="Q691" t="str">
        <f t="shared" si="42"/>
        <v>technology/web</v>
      </c>
      <c r="S691" t="e">
        <f t="shared" si="43"/>
        <v>#VALUE!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1"/>
        <v>1895</v>
      </c>
      <c r="Q692" t="str">
        <f t="shared" si="42"/>
        <v>film &amp; video/documentary</v>
      </c>
      <c r="S692" t="e">
        <f t="shared" si="43"/>
        <v>#VALUE!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1"/>
        <v>2618.5</v>
      </c>
      <c r="Q693" t="str">
        <f t="shared" si="42"/>
        <v>film &amp; video/documentary</v>
      </c>
      <c r="S693" t="e">
        <f t="shared" si="43"/>
        <v>#VALUE!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1"/>
        <v>3038.5</v>
      </c>
      <c r="Q694" t="str">
        <f t="shared" si="42"/>
        <v>music/rock</v>
      </c>
      <c r="S694" t="e">
        <f t="shared" si="43"/>
        <v>#VALUE!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1"/>
        <v>91074</v>
      </c>
      <c r="Q695" t="str">
        <f t="shared" si="42"/>
        <v>theater/plays</v>
      </c>
      <c r="S695" t="e">
        <f t="shared" si="43"/>
        <v>#VALUE!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1"/>
        <v>4589.5</v>
      </c>
      <c r="Q696" t="str">
        <f t="shared" si="42"/>
        <v>theater/plays</v>
      </c>
      <c r="S696" t="e">
        <f t="shared" si="43"/>
        <v>#VALUE!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1"/>
        <v>4698</v>
      </c>
      <c r="Q697" t="str">
        <f t="shared" si="42"/>
        <v>music/rock</v>
      </c>
      <c r="S697" t="e">
        <f t="shared" si="43"/>
        <v>#VALUE!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1"/>
        <v>82494.5</v>
      </c>
      <c r="Q698" t="str">
        <f t="shared" si="42"/>
        <v>theater/plays</v>
      </c>
      <c r="S698" t="e">
        <f t="shared" si="43"/>
        <v>#VALUE!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1"/>
        <v>68097.5</v>
      </c>
      <c r="Q699" t="str">
        <f t="shared" si="42"/>
        <v>music/electric music</v>
      </c>
      <c r="S699" t="e">
        <f t="shared" si="43"/>
        <v>#VALUE!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1"/>
        <v>22496.5</v>
      </c>
      <c r="Q700" t="str">
        <f t="shared" si="42"/>
        <v>technology/wearables</v>
      </c>
      <c r="S700" t="e">
        <f t="shared" si="43"/>
        <v>#VALUE!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1"/>
        <v>3728</v>
      </c>
      <c r="Q701" t="str">
        <f t="shared" si="42"/>
        <v>film &amp; video/drama</v>
      </c>
      <c r="S701" t="e">
        <f t="shared" si="43"/>
        <v>#VALUE!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1"/>
        <v>50.5</v>
      </c>
      <c r="Q702" t="str">
        <f t="shared" si="42"/>
        <v>technology/wearables</v>
      </c>
      <c r="S702" t="e">
        <f t="shared" si="43"/>
        <v>#VALUE!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1"/>
        <v>26410</v>
      </c>
      <c r="Q703" t="str">
        <f t="shared" si="42"/>
        <v>theater/plays</v>
      </c>
      <c r="S703" t="e">
        <f t="shared" si="43"/>
        <v>#VALUE!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1"/>
        <v>4391.5</v>
      </c>
      <c r="Q704" t="str">
        <f t="shared" si="42"/>
        <v>technology/wearables</v>
      </c>
      <c r="S704" t="e">
        <f t="shared" si="43"/>
        <v>#VALUE!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1"/>
        <v>32719</v>
      </c>
      <c r="Q705" t="str">
        <f t="shared" si="42"/>
        <v>publishing/translations</v>
      </c>
      <c r="S705" t="e">
        <f t="shared" si="43"/>
        <v>#VALUE!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1"/>
        <v>4408</v>
      </c>
      <c r="Q706" t="str">
        <f t="shared" si="42"/>
        <v>film &amp; video/animation</v>
      </c>
      <c r="S706" t="e">
        <f t="shared" si="43"/>
        <v>#VALUE!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>
        <f t="shared" ref="P707:P770" si="45">AVERAGE(G707,D707)</f>
        <v>85862.5</v>
      </c>
      <c r="Q707" t="str">
        <f t="shared" ref="Q707:Q770" si="46">_xlfn.TEXTSPLIT(N:N,$Q$1,$R$1,TRUE,1)</f>
        <v>publishing/nonfiction</v>
      </c>
      <c r="S707" t="e">
        <f t="shared" ref="S707:S770" si="47">MID(N707,FIND("food trucks",N707),LEN(N747))</f>
        <v>#VALUE!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si="45"/>
        <v>54872.5</v>
      </c>
      <c r="Q708" t="str">
        <f t="shared" si="46"/>
        <v>technology/web</v>
      </c>
      <c r="S708" t="e">
        <f t="shared" si="47"/>
        <v>#VALUE!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si="45"/>
        <v>3734</v>
      </c>
      <c r="Q709" t="str">
        <f t="shared" si="46"/>
        <v>film &amp; video/drama</v>
      </c>
      <c r="S709" t="e">
        <f t="shared" si="47"/>
        <v>#VALUE!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5"/>
        <v>918.5</v>
      </c>
      <c r="Q710" t="str">
        <f t="shared" si="46"/>
        <v>theater/plays</v>
      </c>
      <c r="S710" t="e">
        <f t="shared" si="47"/>
        <v>#VALUE!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5"/>
        <v>4993</v>
      </c>
      <c r="Q711" t="str">
        <f t="shared" si="46"/>
        <v>theater/plays</v>
      </c>
      <c r="S711" t="e">
        <f t="shared" si="47"/>
        <v>#VALUE!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5"/>
        <v>2212.5</v>
      </c>
      <c r="Q712" t="str">
        <f t="shared" si="46"/>
        <v>theater/plays</v>
      </c>
      <c r="S712" t="e">
        <f t="shared" si="47"/>
        <v>#VALUE!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5"/>
        <v>3107</v>
      </c>
      <c r="Q713" t="str">
        <f t="shared" si="46"/>
        <v>theater/plays</v>
      </c>
      <c r="S713" t="e">
        <f t="shared" si="47"/>
        <v>#VALUE!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5"/>
        <v>501</v>
      </c>
      <c r="Q714" t="str">
        <f t="shared" si="46"/>
        <v>theater/plays</v>
      </c>
      <c r="S714" t="e">
        <f t="shared" si="47"/>
        <v>#VALUE!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5"/>
        <v>3501.5</v>
      </c>
      <c r="Q715" t="str">
        <f t="shared" si="46"/>
        <v>publishing/radio &amp; podcasts</v>
      </c>
      <c r="S715" t="e">
        <f t="shared" si="47"/>
        <v>#VALUE!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5"/>
        <v>20142.5</v>
      </c>
      <c r="Q716" t="str">
        <f t="shared" si="46"/>
        <v>music/rock</v>
      </c>
      <c r="S716" t="e">
        <f t="shared" si="47"/>
        <v>#VALUE!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5"/>
        <v>59328</v>
      </c>
      <c r="Q717" t="str">
        <f t="shared" si="46"/>
        <v>games/mobile games</v>
      </c>
      <c r="S717" t="e">
        <f t="shared" si="47"/>
        <v>#VALUE!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5"/>
        <v>1078.5</v>
      </c>
      <c r="Q718" t="str">
        <f t="shared" si="46"/>
        <v>theater/plays</v>
      </c>
      <c r="S718" t="e">
        <f t="shared" si="47"/>
        <v>#VALUE!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5"/>
        <v>3077.5</v>
      </c>
      <c r="Q719" t="str">
        <f t="shared" si="46"/>
        <v>film &amp; video/documentary</v>
      </c>
      <c r="S719" t="e">
        <f t="shared" si="47"/>
        <v>#VALUE!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5"/>
        <v>4298.5</v>
      </c>
      <c r="Q720" t="str">
        <f t="shared" si="46"/>
        <v>technology/wearables</v>
      </c>
      <c r="S720" t="e">
        <f t="shared" si="47"/>
        <v>#VALUE!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5"/>
        <v>3511.5</v>
      </c>
      <c r="Q721" t="str">
        <f t="shared" si="46"/>
        <v>publishing/fiction</v>
      </c>
      <c r="S721" t="e">
        <f t="shared" si="47"/>
        <v>#VALUE!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5"/>
        <v>4369</v>
      </c>
      <c r="Q722" t="str">
        <f t="shared" si="46"/>
        <v>theater/plays</v>
      </c>
      <c r="S722" t="e">
        <f t="shared" si="47"/>
        <v>#VALUE!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5"/>
        <v>61830</v>
      </c>
      <c r="Q723" t="str">
        <f t="shared" si="46"/>
        <v>music/rock</v>
      </c>
      <c r="S723" t="e">
        <f t="shared" si="47"/>
        <v>#VALUE!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5"/>
        <v>25768</v>
      </c>
      <c r="Q724" t="str">
        <f t="shared" si="46"/>
        <v>film &amp; video/documentary</v>
      </c>
      <c r="S724" t="e">
        <f t="shared" si="47"/>
        <v>#VALUE!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5"/>
        <v>2522</v>
      </c>
      <c r="Q725" t="str">
        <f t="shared" si="46"/>
        <v>theater/plays</v>
      </c>
      <c r="S725" t="e">
        <f t="shared" si="47"/>
        <v>#VALUE!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5"/>
        <v>4260.5</v>
      </c>
      <c r="Q726" t="str">
        <f t="shared" si="46"/>
        <v>theater/plays</v>
      </c>
      <c r="S726" t="e">
        <f t="shared" si="47"/>
        <v>#VALUE!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5"/>
        <v>97398</v>
      </c>
      <c r="Q727" t="str">
        <f t="shared" si="46"/>
        <v>games/mobile games</v>
      </c>
      <c r="S727" t="e">
        <f t="shared" si="47"/>
        <v>#VALUE!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5"/>
        <v>27412</v>
      </c>
      <c r="Q728" t="str">
        <f t="shared" si="46"/>
        <v>theater/plays</v>
      </c>
      <c r="S728" t="e">
        <f t="shared" si="47"/>
        <v>#VALUE!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5"/>
        <v>4540.5</v>
      </c>
      <c r="Q729" t="str">
        <f t="shared" si="46"/>
        <v>technology/web</v>
      </c>
      <c r="S729" t="e">
        <f t="shared" si="47"/>
        <v>#VALUE!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5"/>
        <v>2105</v>
      </c>
      <c r="Q730" t="str">
        <f t="shared" si="46"/>
        <v>theater/plays</v>
      </c>
      <c r="S730" t="e">
        <f t="shared" si="47"/>
        <v>#VALUE!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5"/>
        <v>2861</v>
      </c>
      <c r="Q731" t="str">
        <f t="shared" si="46"/>
        <v>film &amp; video/drama</v>
      </c>
      <c r="S731" t="e">
        <f t="shared" si="47"/>
        <v>#VALUE!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5"/>
        <v>14935.5</v>
      </c>
      <c r="Q732" t="str">
        <f t="shared" si="46"/>
        <v>technology/wearables</v>
      </c>
      <c r="S732" t="e">
        <f t="shared" si="47"/>
        <v>#VALUE!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5"/>
        <v>4109.5</v>
      </c>
      <c r="Q733" t="str">
        <f t="shared" si="46"/>
        <v>technology/web</v>
      </c>
      <c r="S733" t="e">
        <f t="shared" si="47"/>
        <v>#VALUE!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5"/>
        <v>59060.5</v>
      </c>
      <c r="Q734" t="str">
        <f t="shared" si="46"/>
        <v>music/rock</v>
      </c>
      <c r="S734" t="e">
        <f t="shared" si="47"/>
        <v>#VALUE!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5"/>
        <v>8390</v>
      </c>
      <c r="Q735" t="str">
        <f t="shared" si="46"/>
        <v>music/metal</v>
      </c>
      <c r="S735" t="e">
        <f t="shared" si="47"/>
        <v>#VALUE!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5"/>
        <v>2368</v>
      </c>
      <c r="Q736" t="str">
        <f t="shared" si="46"/>
        <v>theater/plays</v>
      </c>
      <c r="S736" t="e">
        <f t="shared" si="47"/>
        <v>#VALUE!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5"/>
        <v>19545.5</v>
      </c>
      <c r="Q737" t="str">
        <f t="shared" si="46"/>
        <v>photography/photography books</v>
      </c>
      <c r="S737" t="e">
        <f t="shared" si="47"/>
        <v>#VALUE!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5"/>
        <v>3864.5</v>
      </c>
      <c r="Q738" t="str">
        <f t="shared" si="46"/>
        <v>publishing/nonfiction</v>
      </c>
      <c r="S738" t="e">
        <f t="shared" si="47"/>
        <v>#VALUE!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5"/>
        <v>1940</v>
      </c>
      <c r="Q739" t="str">
        <f t="shared" si="46"/>
        <v>music/indie rock</v>
      </c>
      <c r="S739" t="e">
        <f t="shared" si="47"/>
        <v>#VALUE!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5"/>
        <v>37357.5</v>
      </c>
      <c r="Q740" t="str">
        <f t="shared" si="46"/>
        <v>theater/plays</v>
      </c>
      <c r="S740" t="e">
        <f t="shared" si="47"/>
        <v>#VALUE!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5"/>
        <v>5095.5</v>
      </c>
      <c r="Q741" t="str">
        <f t="shared" si="46"/>
        <v>music/indie rock</v>
      </c>
      <c r="S741" t="e">
        <f t="shared" si="47"/>
        <v>#VALUE!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5"/>
        <v>2658</v>
      </c>
      <c r="Q742" t="str">
        <f t="shared" si="46"/>
        <v>theater/plays</v>
      </c>
      <c r="S742" t="e">
        <f t="shared" si="47"/>
        <v>#VALUE!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5"/>
        <v>665</v>
      </c>
      <c r="Q743" t="str">
        <f t="shared" si="46"/>
        <v>theater/plays</v>
      </c>
      <c r="S743" t="e">
        <f t="shared" si="47"/>
        <v>#VALUE!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5"/>
        <v>661</v>
      </c>
      <c r="Q744" t="str">
        <f t="shared" si="46"/>
        <v>music/electric music</v>
      </c>
      <c r="S744" t="e">
        <f t="shared" si="47"/>
        <v>#VALUE!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5"/>
        <v>1958.5</v>
      </c>
      <c r="Q745" t="str">
        <f t="shared" si="46"/>
        <v>theater/plays</v>
      </c>
      <c r="S745" t="e">
        <f t="shared" si="47"/>
        <v>#VALUE!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5"/>
        <v>1070</v>
      </c>
      <c r="Q746" t="str">
        <f t="shared" si="46"/>
        <v>theater/plays</v>
      </c>
      <c r="S746" t="e">
        <f t="shared" si="47"/>
        <v>#VALUE!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5"/>
        <v>3467</v>
      </c>
      <c r="Q747" t="str">
        <f t="shared" si="46"/>
        <v>technology/wearables</v>
      </c>
      <c r="S747" t="e">
        <f t="shared" si="47"/>
        <v>#VALUE!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5"/>
        <v>29594</v>
      </c>
      <c r="Q748" t="str">
        <f t="shared" si="46"/>
        <v>technology/web</v>
      </c>
      <c r="S748" t="e">
        <f t="shared" si="47"/>
        <v>#VALUE!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5"/>
        <v>2590</v>
      </c>
      <c r="Q749" t="str">
        <f t="shared" si="46"/>
        <v>theater/plays</v>
      </c>
      <c r="S749" t="e">
        <f t="shared" si="47"/>
        <v>#VALUE!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5"/>
        <v>97757</v>
      </c>
      <c r="Q750" t="str">
        <f t="shared" si="46"/>
        <v>film &amp; video/animation</v>
      </c>
      <c r="S750" t="e">
        <f t="shared" si="47"/>
        <v>#VALUE!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5"/>
        <v>4483</v>
      </c>
      <c r="Q751" t="str">
        <f t="shared" si="46"/>
        <v>technology/wearables</v>
      </c>
      <c r="S751" t="e">
        <f t="shared" si="47"/>
        <v>#VALUE!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5"/>
        <v>50.5</v>
      </c>
      <c r="Q752" t="str">
        <f t="shared" si="46"/>
        <v>music/electric music</v>
      </c>
      <c r="S752" t="e">
        <f t="shared" si="47"/>
        <v>#VALUE!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5"/>
        <v>1935</v>
      </c>
      <c r="Q753" t="str">
        <f t="shared" si="46"/>
        <v>publishing/nonfiction</v>
      </c>
      <c r="S753" t="e">
        <f t="shared" si="47"/>
        <v>#VALUE!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5"/>
        <v>2957</v>
      </c>
      <c r="Q754" t="str">
        <f t="shared" si="46"/>
        <v>theater/plays</v>
      </c>
      <c r="S754" t="e">
        <f t="shared" si="47"/>
        <v>#VALUE!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5"/>
        <v>2418.5</v>
      </c>
      <c r="Q755" t="str">
        <f t="shared" si="46"/>
        <v>photography/photography books</v>
      </c>
      <c r="S755" t="e">
        <f t="shared" si="47"/>
        <v>#VALUE!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5"/>
        <v>36802.5</v>
      </c>
      <c r="Q756" t="str">
        <f t="shared" si="46"/>
        <v>theater/plays</v>
      </c>
      <c r="S756" t="e">
        <f t="shared" si="47"/>
        <v>#VALUE!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5"/>
        <v>2394</v>
      </c>
      <c r="Q757" t="str">
        <f t="shared" si="46"/>
        <v>theater/plays</v>
      </c>
      <c r="S757" t="e">
        <f t="shared" si="47"/>
        <v>#VALUE!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5"/>
        <v>724</v>
      </c>
      <c r="Q758" t="str">
        <f t="shared" si="46"/>
        <v>theater/plays</v>
      </c>
      <c r="S758" t="e">
        <f t="shared" si="47"/>
        <v>#VALUE!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5"/>
        <v>757</v>
      </c>
      <c r="Q759" t="str">
        <f t="shared" si="46"/>
        <v>film &amp; video/drama</v>
      </c>
      <c r="S759" t="e">
        <f t="shared" si="47"/>
        <v>#VALUE!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5"/>
        <v>15559</v>
      </c>
      <c r="Q760" t="str">
        <f t="shared" si="46"/>
        <v>music/rock</v>
      </c>
      <c r="S760" t="e">
        <f t="shared" si="47"/>
        <v>#VALUE!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5"/>
        <v>84387</v>
      </c>
      <c r="Q761" t="str">
        <f t="shared" si="46"/>
        <v>music/electric music</v>
      </c>
      <c r="S761" t="e">
        <f t="shared" si="47"/>
        <v>#VALUE!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5"/>
        <v>24255</v>
      </c>
      <c r="Q762" t="str">
        <f t="shared" si="46"/>
        <v>games/video games</v>
      </c>
      <c r="S762" t="e">
        <f t="shared" si="47"/>
        <v>#VALUE!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5"/>
        <v>1183</v>
      </c>
      <c r="Q763" t="str">
        <f t="shared" si="46"/>
        <v>music/rock</v>
      </c>
      <c r="S763" t="e">
        <f t="shared" si="47"/>
        <v>#VALUE!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5"/>
        <v>1800</v>
      </c>
      <c r="Q764" t="str">
        <f t="shared" si="46"/>
        <v>music/jazz</v>
      </c>
      <c r="S764" t="e">
        <f t="shared" si="47"/>
        <v>#VALUE!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5"/>
        <v>2917.5</v>
      </c>
      <c r="Q765" t="str">
        <f t="shared" si="46"/>
        <v>theater/plays</v>
      </c>
      <c r="S765" t="e">
        <f t="shared" si="47"/>
        <v>#VALUE!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5"/>
        <v>624</v>
      </c>
      <c r="Q766" t="str">
        <f t="shared" si="46"/>
        <v>music/rock</v>
      </c>
      <c r="S766" t="e">
        <f t="shared" si="47"/>
        <v>#VALUE!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5"/>
        <v>2049</v>
      </c>
      <c r="Q767" t="str">
        <f t="shared" si="46"/>
        <v>music/indie rock</v>
      </c>
      <c r="S767" t="e">
        <f t="shared" si="47"/>
        <v>#VALUE!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5"/>
        <v>22024</v>
      </c>
      <c r="Q768" t="str">
        <f t="shared" si="46"/>
        <v>film &amp; video/science fiction</v>
      </c>
      <c r="S768" t="e">
        <f t="shared" si="47"/>
        <v>#VALUE!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5"/>
        <v>48856.5</v>
      </c>
      <c r="Q769" t="str">
        <f t="shared" si="46"/>
        <v>publishing/translations</v>
      </c>
      <c r="S769" t="e">
        <f t="shared" si="47"/>
        <v>#VALUE!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5"/>
        <v>2475</v>
      </c>
      <c r="Q770" t="str">
        <f t="shared" si="46"/>
        <v>theater/plays</v>
      </c>
      <c r="S770" t="e">
        <f t="shared" si="47"/>
        <v>#VALUE!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>
        <f t="shared" ref="P771:P834" si="49">AVERAGE(G771,D771)</f>
        <v>64505</v>
      </c>
      <c r="Q771" t="str">
        <f t="shared" ref="Q771:Q834" si="50">_xlfn.TEXTSPLIT(N:N,$Q$1,$R$1,TRUE,1)</f>
        <v>games/video games</v>
      </c>
      <c r="S771" t="e">
        <f t="shared" ref="S771:S834" si="51">MID(N771,FIND("food trucks",N771),LEN(N811))</f>
        <v>#VALUE!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si="49"/>
        <v>2258</v>
      </c>
      <c r="Q772" t="str">
        <f t="shared" si="50"/>
        <v>theater/plays</v>
      </c>
      <c r="S772" t="e">
        <f t="shared" si="51"/>
        <v>#VALUE!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si="49"/>
        <v>2813</v>
      </c>
      <c r="Q773" t="str">
        <f t="shared" si="50"/>
        <v>theater/plays</v>
      </c>
      <c r="S773" t="e">
        <f t="shared" si="51"/>
        <v>#VALUE!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49"/>
        <v>77369.5</v>
      </c>
      <c r="Q774" t="str">
        <f t="shared" si="50"/>
        <v>music/indie rock</v>
      </c>
      <c r="S774" t="e">
        <f t="shared" si="51"/>
        <v>#VALUE!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49"/>
        <v>27726.5</v>
      </c>
      <c r="Q775" t="str">
        <f t="shared" si="50"/>
        <v>theater/plays</v>
      </c>
      <c r="S775" t="e">
        <f t="shared" si="51"/>
        <v>#VALUE!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49"/>
        <v>2539</v>
      </c>
      <c r="Q776" t="str">
        <f t="shared" si="50"/>
        <v>technology/web</v>
      </c>
      <c r="S776" t="e">
        <f t="shared" si="51"/>
        <v>#VALUE!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49"/>
        <v>4705</v>
      </c>
      <c r="Q777" t="str">
        <f t="shared" si="50"/>
        <v>music/rock</v>
      </c>
      <c r="S777" t="e">
        <f t="shared" si="51"/>
        <v>#VALUE!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49"/>
        <v>56500.5</v>
      </c>
      <c r="Q778" t="str">
        <f t="shared" si="50"/>
        <v>theater/plays</v>
      </c>
      <c r="S778" t="e">
        <f t="shared" si="51"/>
        <v>#VALUE!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49"/>
        <v>47238</v>
      </c>
      <c r="Q779" t="str">
        <f t="shared" si="50"/>
        <v>theater/plays</v>
      </c>
      <c r="S779" t="e">
        <f t="shared" si="51"/>
        <v>#VALUE!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49"/>
        <v>737</v>
      </c>
      <c r="Q780" t="str">
        <f t="shared" si="50"/>
        <v>film &amp; video/animation</v>
      </c>
      <c r="S780" t="e">
        <f t="shared" si="51"/>
        <v>#VALUE!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49"/>
        <v>54765.5</v>
      </c>
      <c r="Q781" t="str">
        <f t="shared" si="50"/>
        <v>theater/plays</v>
      </c>
      <c r="S781" t="e">
        <f t="shared" si="51"/>
        <v>#VALUE!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49"/>
        <v>2632</v>
      </c>
      <c r="Q782" t="str">
        <f t="shared" si="50"/>
        <v>film &amp; video/drama</v>
      </c>
      <c r="S782" t="e">
        <f t="shared" si="51"/>
        <v>#VALUE!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49"/>
        <v>4378</v>
      </c>
      <c r="Q783" t="str">
        <f t="shared" si="50"/>
        <v>theater/plays</v>
      </c>
      <c r="S783" t="e">
        <f t="shared" si="51"/>
        <v>#VALUE!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49"/>
        <v>2630.5</v>
      </c>
      <c r="Q784" t="str">
        <f t="shared" si="50"/>
        <v>film &amp; video/animation</v>
      </c>
      <c r="S784" t="e">
        <f t="shared" si="51"/>
        <v>#VALUE!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49"/>
        <v>3769</v>
      </c>
      <c r="Q785" t="str">
        <f t="shared" si="50"/>
        <v>music/rock</v>
      </c>
      <c r="S785" t="e">
        <f t="shared" si="51"/>
        <v>#VALUE!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49"/>
        <v>46104</v>
      </c>
      <c r="Q786" t="str">
        <f t="shared" si="50"/>
        <v>technology/web</v>
      </c>
      <c r="S786" t="e">
        <f t="shared" si="51"/>
        <v>#VALUE!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49"/>
        <v>3413.5</v>
      </c>
      <c r="Q787" t="str">
        <f t="shared" si="50"/>
        <v>film &amp; video/animation</v>
      </c>
      <c r="S787" t="e">
        <f t="shared" si="51"/>
        <v>#VALUE!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49"/>
        <v>853.5</v>
      </c>
      <c r="Q788" t="str">
        <f t="shared" si="50"/>
        <v>music/jazz</v>
      </c>
      <c r="S788" t="e">
        <f t="shared" si="51"/>
        <v>#VALUE!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49"/>
        <v>31029.5</v>
      </c>
      <c r="Q789" t="str">
        <f t="shared" si="50"/>
        <v>music/rock</v>
      </c>
      <c r="S789" t="e">
        <f t="shared" si="51"/>
        <v>#VALUE!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49"/>
        <v>1815.5</v>
      </c>
      <c r="Q790" t="str">
        <f t="shared" si="50"/>
        <v>film &amp; video/animation</v>
      </c>
      <c r="S790" t="e">
        <f t="shared" si="51"/>
        <v>#VALUE!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49"/>
        <v>4522.5</v>
      </c>
      <c r="Q791" t="str">
        <f t="shared" si="50"/>
        <v>theater/plays</v>
      </c>
      <c r="S791" t="e">
        <f t="shared" si="51"/>
        <v>#VALUE!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49"/>
        <v>93506.5</v>
      </c>
      <c r="Q792" t="str">
        <f t="shared" si="50"/>
        <v>theater/plays</v>
      </c>
      <c r="S792" t="e">
        <f t="shared" si="51"/>
        <v>#VALUE!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49"/>
        <v>1053</v>
      </c>
      <c r="Q793" t="str">
        <f t="shared" si="50"/>
        <v>food/food trucks</v>
      </c>
      <c r="S793" t="str">
        <f t="shared" si="51"/>
        <v>food trucks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49"/>
        <v>1003.5</v>
      </c>
      <c r="Q794" t="str">
        <f t="shared" si="50"/>
        <v>theater/plays</v>
      </c>
      <c r="S794" t="e">
        <f t="shared" si="51"/>
        <v>#VALUE!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49"/>
        <v>640.5</v>
      </c>
      <c r="Q795" t="str">
        <f t="shared" si="50"/>
        <v>publishing/nonfiction</v>
      </c>
      <c r="S795" t="e">
        <f t="shared" si="51"/>
        <v>#VALUE!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49"/>
        <v>3355</v>
      </c>
      <c r="Q796" t="str">
        <f t="shared" si="50"/>
        <v>music/rock</v>
      </c>
      <c r="S796" t="e">
        <f t="shared" si="51"/>
        <v>#VALUE!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49"/>
        <v>3565.5</v>
      </c>
      <c r="Q797" t="str">
        <f t="shared" si="50"/>
        <v>film &amp; video/drama</v>
      </c>
      <c r="S797" t="e">
        <f t="shared" si="51"/>
        <v>#VALUE!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49"/>
        <v>3939</v>
      </c>
      <c r="Q798" t="str">
        <f t="shared" si="50"/>
        <v>games/mobile games</v>
      </c>
      <c r="S798" t="e">
        <f t="shared" si="51"/>
        <v>#VALUE!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49"/>
        <v>3892.5</v>
      </c>
      <c r="Q799" t="str">
        <f t="shared" si="50"/>
        <v>technology/web</v>
      </c>
      <c r="S799" t="e">
        <f t="shared" si="51"/>
        <v>#VALUE!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49"/>
        <v>1760.5</v>
      </c>
      <c r="Q800" t="str">
        <f t="shared" si="50"/>
        <v>theater/plays</v>
      </c>
      <c r="S800" t="e">
        <f t="shared" si="51"/>
        <v>#VALUE!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49"/>
        <v>42862.5</v>
      </c>
      <c r="Q801" t="str">
        <f t="shared" si="50"/>
        <v>theater/plays</v>
      </c>
      <c r="S801" t="e">
        <f t="shared" si="51"/>
        <v>#VALUE!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49"/>
        <v>50.5</v>
      </c>
      <c r="Q802" t="str">
        <f t="shared" si="50"/>
        <v>music/rock</v>
      </c>
      <c r="S802" t="e">
        <f t="shared" si="51"/>
        <v>#VALUE!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49"/>
        <v>1203</v>
      </c>
      <c r="Q803" t="str">
        <f t="shared" si="50"/>
        <v>photography/photography books</v>
      </c>
      <c r="S803" t="e">
        <f t="shared" si="51"/>
        <v>#VALUE!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49"/>
        <v>3171</v>
      </c>
      <c r="Q804" t="str">
        <f t="shared" si="50"/>
        <v>photography/photography books</v>
      </c>
      <c r="S804" t="e">
        <f t="shared" si="51"/>
        <v>#VALUE!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49"/>
        <v>3166.5</v>
      </c>
      <c r="Q805" t="str">
        <f t="shared" si="50"/>
        <v>theater/plays</v>
      </c>
      <c r="S805" t="e">
        <f t="shared" si="51"/>
        <v>#VALUE!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49"/>
        <v>1409</v>
      </c>
      <c r="Q806" t="str">
        <f t="shared" si="50"/>
        <v>music/rock</v>
      </c>
      <c r="S806" t="e">
        <f t="shared" si="51"/>
        <v>#VALUE!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49"/>
        <v>4883.5</v>
      </c>
      <c r="Q807" t="str">
        <f t="shared" si="50"/>
        <v>film &amp; video/documentary</v>
      </c>
      <c r="S807" t="e">
        <f t="shared" si="51"/>
        <v>#VALUE!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49"/>
        <v>388</v>
      </c>
      <c r="Q808" t="str">
        <f t="shared" si="50"/>
        <v>film &amp; video/drama</v>
      </c>
      <c r="S808" t="e">
        <f t="shared" si="51"/>
        <v>#VALUE!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49"/>
        <v>371.5</v>
      </c>
      <c r="Q809" t="str">
        <f t="shared" si="50"/>
        <v>theater/plays</v>
      </c>
      <c r="S809" t="e">
        <f t="shared" si="51"/>
        <v>#VALUE!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49"/>
        <v>2609.5</v>
      </c>
      <c r="Q810" t="str">
        <f t="shared" si="50"/>
        <v>food/food trucks</v>
      </c>
      <c r="S810" t="str">
        <f t="shared" si="51"/>
        <v>food trucks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49"/>
        <v>71454</v>
      </c>
      <c r="Q811" t="str">
        <f t="shared" si="50"/>
        <v>film &amp; video/documentary</v>
      </c>
      <c r="S811" t="e">
        <f t="shared" si="51"/>
        <v>#VALUE!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49"/>
        <v>3310.5</v>
      </c>
      <c r="Q812" t="str">
        <f t="shared" si="50"/>
        <v>theater/plays</v>
      </c>
      <c r="S812" t="e">
        <f t="shared" si="51"/>
        <v>#VALUE!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49"/>
        <v>46589.5</v>
      </c>
      <c r="Q813" t="str">
        <f t="shared" si="50"/>
        <v>games/video games</v>
      </c>
      <c r="S813" t="e">
        <f t="shared" si="51"/>
        <v>#VALUE!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49"/>
        <v>31252.5</v>
      </c>
      <c r="Q814" t="str">
        <f t="shared" si="50"/>
        <v>publishing/nonfiction</v>
      </c>
      <c r="S814" t="e">
        <f t="shared" si="51"/>
        <v>#VALUE!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49"/>
        <v>1634</v>
      </c>
      <c r="Q815" t="str">
        <f t="shared" si="50"/>
        <v>games/video games</v>
      </c>
      <c r="S815" t="e">
        <f t="shared" si="51"/>
        <v>#VALUE!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49"/>
        <v>1618</v>
      </c>
      <c r="Q816" t="str">
        <f t="shared" si="50"/>
        <v>music/rock</v>
      </c>
      <c r="S816" t="e">
        <f t="shared" si="51"/>
        <v>#VALUE!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49"/>
        <v>4591.5</v>
      </c>
      <c r="Q817" t="str">
        <f t="shared" si="50"/>
        <v>music/rock</v>
      </c>
      <c r="S817" t="e">
        <f t="shared" si="51"/>
        <v>#VALUE!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49"/>
        <v>1216.5</v>
      </c>
      <c r="Q818" t="str">
        <f t="shared" si="50"/>
        <v>theater/plays</v>
      </c>
      <c r="S818" t="e">
        <f t="shared" si="51"/>
        <v>#VALUE!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49"/>
        <v>26894.5</v>
      </c>
      <c r="Q819" t="str">
        <f t="shared" si="50"/>
        <v>publishing/nonfiction</v>
      </c>
      <c r="S819" t="e">
        <f t="shared" si="51"/>
        <v>#VALUE!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49"/>
        <v>384.5</v>
      </c>
      <c r="Q820" t="str">
        <f t="shared" si="50"/>
        <v>theater/plays</v>
      </c>
      <c r="S820" t="e">
        <f t="shared" si="51"/>
        <v>#VALUE!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49"/>
        <v>4473.5</v>
      </c>
      <c r="Q821" t="str">
        <f t="shared" si="50"/>
        <v>games/video games</v>
      </c>
      <c r="S821" t="e">
        <f t="shared" si="51"/>
        <v>#VALUE!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49"/>
        <v>889.5</v>
      </c>
      <c r="Q822" t="str">
        <f t="shared" si="50"/>
        <v>music/rock</v>
      </c>
      <c r="S822" t="e">
        <f t="shared" si="51"/>
        <v>#VALUE!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49"/>
        <v>2555</v>
      </c>
      <c r="Q823" t="str">
        <f t="shared" si="50"/>
        <v>film &amp; video/documentary</v>
      </c>
      <c r="S823" t="e">
        <f t="shared" si="51"/>
        <v>#VALUE!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49"/>
        <v>28050</v>
      </c>
      <c r="Q824" t="str">
        <f t="shared" si="50"/>
        <v>music/rock</v>
      </c>
      <c r="S824" t="e">
        <f t="shared" si="51"/>
        <v>#VALUE!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49"/>
        <v>2176</v>
      </c>
      <c r="Q825" t="str">
        <f t="shared" si="50"/>
        <v>music/rock</v>
      </c>
      <c r="S825" t="e">
        <f t="shared" si="51"/>
        <v>#VALUE!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49"/>
        <v>43140</v>
      </c>
      <c r="Q826" t="str">
        <f t="shared" si="50"/>
        <v>publishing/nonfiction</v>
      </c>
      <c r="S826" t="e">
        <f t="shared" si="51"/>
        <v>#VALUE!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49"/>
        <v>1878.5</v>
      </c>
      <c r="Q827" t="str">
        <f t="shared" si="50"/>
        <v>film &amp; video/shorts</v>
      </c>
      <c r="S827" t="e">
        <f t="shared" si="51"/>
        <v>#VALUE!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49"/>
        <v>1497</v>
      </c>
      <c r="Q828" t="str">
        <f t="shared" si="50"/>
        <v>theater/plays</v>
      </c>
      <c r="S828" t="e">
        <f t="shared" si="51"/>
        <v>#VALUE!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49"/>
        <v>1191</v>
      </c>
      <c r="Q829" t="str">
        <f t="shared" si="50"/>
        <v>film &amp; video/drama</v>
      </c>
      <c r="S829" t="e">
        <f t="shared" si="51"/>
        <v>#VALUE!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49"/>
        <v>3585</v>
      </c>
      <c r="Q830" t="str">
        <f t="shared" si="50"/>
        <v>theater/plays</v>
      </c>
      <c r="S830" t="e">
        <f t="shared" si="51"/>
        <v>#VALUE!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49"/>
        <v>4877</v>
      </c>
      <c r="Q831" t="str">
        <f t="shared" si="50"/>
        <v>theater/plays</v>
      </c>
      <c r="S831" t="e">
        <f t="shared" si="51"/>
        <v>#VALUE!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49"/>
        <v>60811</v>
      </c>
      <c r="Q832" t="str">
        <f t="shared" si="50"/>
        <v>theater/plays</v>
      </c>
      <c r="S832" t="e">
        <f t="shared" si="51"/>
        <v>#VALUE!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49"/>
        <v>50666.5</v>
      </c>
      <c r="Q833" t="str">
        <f t="shared" si="50"/>
        <v>photography/photography books</v>
      </c>
      <c r="S833" t="e">
        <f t="shared" si="51"/>
        <v>#VALUE!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49"/>
        <v>22248.5</v>
      </c>
      <c r="Q834" t="str">
        <f t="shared" si="50"/>
        <v>publishing/translations</v>
      </c>
      <c r="S834" t="e">
        <f t="shared" si="51"/>
        <v>#VALUE!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>
        <f t="shared" ref="P835:P898" si="53">AVERAGE(G835,D835)</f>
        <v>3482.5</v>
      </c>
      <c r="Q835" t="str">
        <f t="shared" ref="Q835:Q898" si="54">_xlfn.TEXTSPLIT(N:N,$Q$1,$R$1,TRUE,1)</f>
        <v>publishing/translations</v>
      </c>
      <c r="S835" t="e">
        <f t="shared" ref="S835:S898" si="55">MID(N835,FIND("food trucks",N835),LEN(N875))</f>
        <v>#VALUE!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si="53"/>
        <v>3709.5</v>
      </c>
      <c r="Q836" t="str">
        <f t="shared" si="54"/>
        <v>theater/plays</v>
      </c>
      <c r="S836" t="e">
        <f t="shared" si="55"/>
        <v>#VALUE!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si="53"/>
        <v>43979</v>
      </c>
      <c r="Q837" t="str">
        <f t="shared" si="54"/>
        <v>technology/web</v>
      </c>
      <c r="S837" t="e">
        <f t="shared" si="55"/>
        <v>#VALUE!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3"/>
        <v>4097</v>
      </c>
      <c r="Q838" t="str">
        <f t="shared" si="54"/>
        <v>music/indie rock</v>
      </c>
      <c r="S838" t="e">
        <f t="shared" si="55"/>
        <v>#VALUE!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3"/>
        <v>9748.5</v>
      </c>
      <c r="Q839" t="str">
        <f t="shared" si="54"/>
        <v>music/jazz</v>
      </c>
      <c r="S839" t="e">
        <f t="shared" si="55"/>
        <v>#VALUE!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3"/>
        <v>3330.5</v>
      </c>
      <c r="Q840" t="str">
        <f t="shared" si="54"/>
        <v>theater/plays</v>
      </c>
      <c r="S840" t="e">
        <f t="shared" si="55"/>
        <v>#VALUE!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3"/>
        <v>3928.5</v>
      </c>
      <c r="Q841" t="str">
        <f t="shared" si="54"/>
        <v>film &amp; video/documentary</v>
      </c>
      <c r="S841" t="e">
        <f t="shared" si="55"/>
        <v>#VALUE!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3"/>
        <v>59916.5</v>
      </c>
      <c r="Q842" t="str">
        <f t="shared" si="54"/>
        <v>theater/plays</v>
      </c>
      <c r="S842" t="e">
        <f t="shared" si="55"/>
        <v>#VALUE!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3"/>
        <v>4627.5</v>
      </c>
      <c r="Q843" t="str">
        <f t="shared" si="54"/>
        <v>technology/web</v>
      </c>
      <c r="S843" t="e">
        <f t="shared" si="55"/>
        <v>#VALUE!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3"/>
        <v>816</v>
      </c>
      <c r="Q844" t="str">
        <f t="shared" si="54"/>
        <v>technology/wearables</v>
      </c>
      <c r="S844" t="e">
        <f t="shared" si="55"/>
        <v>#VALUE!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3"/>
        <v>4416.5</v>
      </c>
      <c r="Q845" t="str">
        <f t="shared" si="54"/>
        <v>photography/photography books</v>
      </c>
      <c r="S845" t="e">
        <f t="shared" si="55"/>
        <v>#VALUE!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3"/>
        <v>4447</v>
      </c>
      <c r="Q846" t="str">
        <f t="shared" si="54"/>
        <v>film &amp; video/documentary</v>
      </c>
      <c r="S846" t="e">
        <f t="shared" si="55"/>
        <v>#VALUE!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3"/>
        <v>35627</v>
      </c>
      <c r="Q847" t="str">
        <f t="shared" si="54"/>
        <v>technology/web</v>
      </c>
      <c r="S847" t="e">
        <f t="shared" si="55"/>
        <v>#VALUE!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3"/>
        <v>524</v>
      </c>
      <c r="Q848" t="str">
        <f t="shared" si="54"/>
        <v>technology/web</v>
      </c>
      <c r="S848" t="e">
        <f t="shared" si="55"/>
        <v>#VALUE!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3"/>
        <v>2405</v>
      </c>
      <c r="Q849" t="str">
        <f t="shared" si="54"/>
        <v>food/food trucks</v>
      </c>
      <c r="S849" t="str">
        <f t="shared" si="55"/>
        <v>food trucks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3"/>
        <v>1686</v>
      </c>
      <c r="Q850" t="str">
        <f t="shared" si="54"/>
        <v>film &amp; video/drama</v>
      </c>
      <c r="S850" t="e">
        <f t="shared" si="55"/>
        <v>#VALUE!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3"/>
        <v>3503.5</v>
      </c>
      <c r="Q851" t="str">
        <f t="shared" si="54"/>
        <v>music/indie rock</v>
      </c>
      <c r="S851" t="e">
        <f t="shared" si="55"/>
        <v>#VALUE!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3"/>
        <v>50.5</v>
      </c>
      <c r="Q852" t="str">
        <f t="shared" si="54"/>
        <v>music/rock</v>
      </c>
      <c r="S852" t="e">
        <f t="shared" si="55"/>
        <v>#VALUE!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3"/>
        <v>3080</v>
      </c>
      <c r="Q853" t="str">
        <f t="shared" si="54"/>
        <v>music/electric music</v>
      </c>
      <c r="S853" t="e">
        <f t="shared" si="55"/>
        <v>#VALUE!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3"/>
        <v>2465.5</v>
      </c>
      <c r="Q854" t="str">
        <f t="shared" si="54"/>
        <v>games/video games</v>
      </c>
      <c r="S854" t="e">
        <f t="shared" si="55"/>
        <v>#VALUE!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3"/>
        <v>9283.5</v>
      </c>
      <c r="Q855" t="str">
        <f t="shared" si="54"/>
        <v>music/indie rock</v>
      </c>
      <c r="S855" t="e">
        <f t="shared" si="55"/>
        <v>#VALUE!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3"/>
        <v>86831</v>
      </c>
      <c r="Q856" t="str">
        <f t="shared" si="54"/>
        <v>publishing/fiction</v>
      </c>
      <c r="S856" t="e">
        <f t="shared" si="55"/>
        <v>#VALUE!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3"/>
        <v>11926</v>
      </c>
      <c r="Q857" t="str">
        <f t="shared" si="54"/>
        <v>theater/plays</v>
      </c>
      <c r="S857" t="e">
        <f t="shared" si="55"/>
        <v>#VALUE!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3"/>
        <v>1279</v>
      </c>
      <c r="Q858" t="str">
        <f t="shared" si="54"/>
        <v>food/food trucks</v>
      </c>
      <c r="S858" t="str">
        <f t="shared" si="55"/>
        <v>food trucks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3"/>
        <v>2762.5</v>
      </c>
      <c r="Q859" t="str">
        <f t="shared" si="54"/>
        <v>film &amp; video/shorts</v>
      </c>
      <c r="S859" t="e">
        <f t="shared" si="55"/>
        <v>#VALUE!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3"/>
        <v>2017.5</v>
      </c>
      <c r="Q860" t="str">
        <f t="shared" si="54"/>
        <v>food/food trucks</v>
      </c>
      <c r="S860" t="str">
        <f t="shared" si="55"/>
        <v>food trucks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3"/>
        <v>3681.5</v>
      </c>
      <c r="Q861" t="str">
        <f t="shared" si="54"/>
        <v>theater/plays</v>
      </c>
      <c r="S861" t="e">
        <f t="shared" si="55"/>
        <v>#VALUE!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3"/>
        <v>1032.5</v>
      </c>
      <c r="Q862" t="str">
        <f t="shared" si="54"/>
        <v>technology/wearables</v>
      </c>
      <c r="S862" t="e">
        <f t="shared" si="55"/>
        <v>#VALUE!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3"/>
        <v>4481.5</v>
      </c>
      <c r="Q863" t="str">
        <f t="shared" si="54"/>
        <v>theater/plays</v>
      </c>
      <c r="S863" t="e">
        <f t="shared" si="55"/>
        <v>#VALUE!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3"/>
        <v>1792.5</v>
      </c>
      <c r="Q864" t="str">
        <f t="shared" si="54"/>
        <v>theater/plays</v>
      </c>
      <c r="S864" t="e">
        <f t="shared" si="55"/>
        <v>#VALUE!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3"/>
        <v>808.5</v>
      </c>
      <c r="Q865" t="str">
        <f t="shared" si="54"/>
        <v>film &amp; video/television</v>
      </c>
      <c r="S865" t="e">
        <f t="shared" si="55"/>
        <v>#VALUE!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3"/>
        <v>2175</v>
      </c>
      <c r="Q866" t="str">
        <f t="shared" si="54"/>
        <v>film &amp; video/shorts</v>
      </c>
      <c r="S866" t="e">
        <f t="shared" si="55"/>
        <v>#VALUE!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3"/>
        <v>42136</v>
      </c>
      <c r="Q867" t="str">
        <f t="shared" si="54"/>
        <v>theater/plays</v>
      </c>
      <c r="S867" t="e">
        <f t="shared" si="55"/>
        <v>#VALUE!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3"/>
        <v>91849</v>
      </c>
      <c r="Q868" t="str">
        <f t="shared" si="54"/>
        <v>photography/photography books</v>
      </c>
      <c r="S868" t="e">
        <f t="shared" si="55"/>
        <v>#VALUE!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3"/>
        <v>2550</v>
      </c>
      <c r="Q869" t="str">
        <f t="shared" si="54"/>
        <v>food/food trucks</v>
      </c>
      <c r="S869" t="str">
        <f t="shared" si="55"/>
        <v>food trucks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3"/>
        <v>3563</v>
      </c>
      <c r="Q870" t="str">
        <f t="shared" si="54"/>
        <v>theater/plays</v>
      </c>
      <c r="S870" t="e">
        <f t="shared" si="55"/>
        <v>#VALUE!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3"/>
        <v>81213</v>
      </c>
      <c r="Q871" t="str">
        <f t="shared" si="54"/>
        <v>film &amp; video/drama</v>
      </c>
      <c r="S871" t="e">
        <f t="shared" si="55"/>
        <v>#VALUE!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3"/>
        <v>3910.5</v>
      </c>
      <c r="Q872" t="str">
        <f t="shared" si="54"/>
        <v>theater/plays</v>
      </c>
      <c r="S872" t="e">
        <f t="shared" si="55"/>
        <v>#VALUE!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3"/>
        <v>36910</v>
      </c>
      <c r="Q873" t="str">
        <f t="shared" si="54"/>
        <v>theater/plays</v>
      </c>
      <c r="S873" t="e">
        <f t="shared" si="55"/>
        <v>#VALUE!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3"/>
        <v>2390.5</v>
      </c>
      <c r="Q874" t="str">
        <f t="shared" si="54"/>
        <v>film &amp; video/science fiction</v>
      </c>
      <c r="S874" t="e">
        <f t="shared" si="55"/>
        <v>#VALUE!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3"/>
        <v>21993.5</v>
      </c>
      <c r="Q875" t="str">
        <f t="shared" si="54"/>
        <v>photography/photography books</v>
      </c>
      <c r="S875" t="e">
        <f t="shared" si="55"/>
        <v>#VALUE!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3"/>
        <v>22279</v>
      </c>
      <c r="Q876" t="str">
        <f t="shared" si="54"/>
        <v>photography/photography books</v>
      </c>
      <c r="S876" t="e">
        <f t="shared" si="55"/>
        <v>#VALUE!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3"/>
        <v>3983.5</v>
      </c>
      <c r="Q877" t="str">
        <f t="shared" si="54"/>
        <v>music/rock</v>
      </c>
      <c r="S877" t="e">
        <f t="shared" si="55"/>
        <v>#VALUE!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3"/>
        <v>4178.5</v>
      </c>
      <c r="Q878" t="str">
        <f t="shared" si="54"/>
        <v>photography/photography books</v>
      </c>
      <c r="S878" t="e">
        <f t="shared" si="55"/>
        <v>#VALUE!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3"/>
        <v>82414.5</v>
      </c>
      <c r="Q879" t="str">
        <f t="shared" si="54"/>
        <v>food/food trucks</v>
      </c>
      <c r="S879" t="str">
        <f t="shared" si="55"/>
        <v>food trucks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3"/>
        <v>1356</v>
      </c>
      <c r="Q880" t="str">
        <f t="shared" si="54"/>
        <v>music/metal</v>
      </c>
      <c r="S880" t="e">
        <f t="shared" si="55"/>
        <v>#VALUE!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3"/>
        <v>526.5</v>
      </c>
      <c r="Q881" t="str">
        <f t="shared" si="54"/>
        <v>publishing/nonfiction</v>
      </c>
      <c r="S881" t="e">
        <f t="shared" si="55"/>
        <v>#VALUE!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3"/>
        <v>43457</v>
      </c>
      <c r="Q882" t="str">
        <f t="shared" si="54"/>
        <v>music/electric music</v>
      </c>
      <c r="S882" t="e">
        <f t="shared" si="55"/>
        <v>#VALUE!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3"/>
        <v>40876</v>
      </c>
      <c r="Q883" t="str">
        <f t="shared" si="54"/>
        <v>theater/plays</v>
      </c>
      <c r="S883" t="e">
        <f t="shared" si="55"/>
        <v>#VALUE!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3"/>
        <v>440</v>
      </c>
      <c r="Q884" t="str">
        <f t="shared" si="54"/>
        <v>theater/plays</v>
      </c>
      <c r="S884" t="e">
        <f t="shared" si="55"/>
        <v>#VALUE!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3"/>
        <v>1796.5</v>
      </c>
      <c r="Q885" t="str">
        <f t="shared" si="54"/>
        <v>film &amp; video/shorts</v>
      </c>
      <c r="S885" t="e">
        <f t="shared" si="55"/>
        <v>#VALUE!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3"/>
        <v>86343</v>
      </c>
      <c r="Q886" t="str">
        <f t="shared" si="54"/>
        <v>theater/plays</v>
      </c>
      <c r="S886" t="e">
        <f t="shared" si="55"/>
        <v>#VALUE!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3"/>
        <v>926</v>
      </c>
      <c r="Q887" t="str">
        <f t="shared" si="54"/>
        <v>theater/plays</v>
      </c>
      <c r="S887" t="e">
        <f t="shared" si="55"/>
        <v>#VALUE!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3"/>
        <v>76212.5</v>
      </c>
      <c r="Q888" t="str">
        <f t="shared" si="54"/>
        <v>music/indie rock</v>
      </c>
      <c r="S888" t="e">
        <f t="shared" si="55"/>
        <v>#VALUE!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3"/>
        <v>3915.5</v>
      </c>
      <c r="Q889" t="str">
        <f t="shared" si="54"/>
        <v>theater/plays</v>
      </c>
      <c r="S889" t="e">
        <f t="shared" si="55"/>
        <v>#VALUE!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3"/>
        <v>3045</v>
      </c>
      <c r="Q890" t="str">
        <f t="shared" si="54"/>
        <v>theater/plays</v>
      </c>
      <c r="S890" t="e">
        <f t="shared" si="55"/>
        <v>#VALUE!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3"/>
        <v>2861</v>
      </c>
      <c r="Q891" t="str">
        <f t="shared" si="54"/>
        <v>music/electric music</v>
      </c>
      <c r="S891" t="e">
        <f t="shared" si="55"/>
        <v>#VALUE!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3"/>
        <v>67935</v>
      </c>
      <c r="Q892" t="str">
        <f t="shared" si="54"/>
        <v>music/indie rock</v>
      </c>
      <c r="S892" t="e">
        <f t="shared" si="55"/>
        <v>#VALUE!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3"/>
        <v>1582.5</v>
      </c>
      <c r="Q893" t="str">
        <f t="shared" si="54"/>
        <v>film &amp; video/documentary</v>
      </c>
      <c r="S893" t="e">
        <f t="shared" si="55"/>
        <v>#VALUE!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3"/>
        <v>3091</v>
      </c>
      <c r="Q894" t="str">
        <f t="shared" si="54"/>
        <v>publishing/translations</v>
      </c>
      <c r="S894" t="e">
        <f t="shared" si="55"/>
        <v>#VALUE!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3"/>
        <v>4299.5</v>
      </c>
      <c r="Q895" t="str">
        <f t="shared" si="54"/>
        <v>film &amp; video/documentary</v>
      </c>
      <c r="S895" t="e">
        <f t="shared" si="55"/>
        <v>#VALUE!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3"/>
        <v>878</v>
      </c>
      <c r="Q896" t="str">
        <f t="shared" si="54"/>
        <v>film &amp; video/television</v>
      </c>
      <c r="S896" t="e">
        <f t="shared" si="55"/>
        <v>#VALUE!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3"/>
        <v>79953.5</v>
      </c>
      <c r="Q897" t="str">
        <f t="shared" si="54"/>
        <v>theater/plays</v>
      </c>
      <c r="S897" t="e">
        <f t="shared" si="55"/>
        <v>#VALUE!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3"/>
        <v>10630</v>
      </c>
      <c r="Q898" t="str">
        <f t="shared" si="54"/>
        <v>food/food trucks</v>
      </c>
      <c r="S898" t="str">
        <f t="shared" si="55"/>
        <v>food trucks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>
        <f t="shared" ref="P899:P962" si="57">AVERAGE(G899,D899)</f>
        <v>4413.5</v>
      </c>
      <c r="Q899" t="str">
        <f t="shared" ref="Q899:Q962" si="58">_xlfn.TEXTSPLIT(N:N,$Q$1,$R$1,TRUE,1)</f>
        <v>theater/plays</v>
      </c>
      <c r="S899" t="e">
        <f t="shared" ref="S899:S962" si="59">MID(N899,FIND("food trucks",N899),LEN(N939))</f>
        <v>#VALUE!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si="57"/>
        <v>90160.5</v>
      </c>
      <c r="Q900" t="str">
        <f t="shared" si="58"/>
        <v>film &amp; video/documentary</v>
      </c>
      <c r="S900" t="e">
        <f t="shared" si="59"/>
        <v>#VALUE!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si="57"/>
        <v>1611.5</v>
      </c>
      <c r="Q901" t="str">
        <f t="shared" si="58"/>
        <v>music/jazz</v>
      </c>
      <c r="S901" t="e">
        <f t="shared" si="59"/>
        <v>#VALUE!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7"/>
        <v>50.5</v>
      </c>
      <c r="Q902" t="str">
        <f t="shared" si="58"/>
        <v>technology/web</v>
      </c>
      <c r="S902" t="e">
        <f t="shared" si="59"/>
        <v>#VALUE!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7"/>
        <v>2879.5</v>
      </c>
      <c r="Q903" t="str">
        <f t="shared" si="58"/>
        <v>music/rock</v>
      </c>
      <c r="S903" t="e">
        <f t="shared" si="59"/>
        <v>#VALUE!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7"/>
        <v>755</v>
      </c>
      <c r="Q904" t="str">
        <f t="shared" si="58"/>
        <v>technology/web</v>
      </c>
      <c r="S904" t="e">
        <f t="shared" si="59"/>
        <v>#VALUE!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7"/>
        <v>20507</v>
      </c>
      <c r="Q905" t="str">
        <f t="shared" si="58"/>
        <v>publishing/nonfiction</v>
      </c>
      <c r="S905" t="e">
        <f t="shared" si="59"/>
        <v>#VALUE!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7"/>
        <v>3258</v>
      </c>
      <c r="Q906" t="str">
        <f t="shared" si="58"/>
        <v>publishing/radio &amp; podcasts</v>
      </c>
      <c r="S906" t="e">
        <f t="shared" si="59"/>
        <v>#VALUE!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7"/>
        <v>4068</v>
      </c>
      <c r="Q907" t="str">
        <f t="shared" si="58"/>
        <v>theater/plays</v>
      </c>
      <c r="S907" t="e">
        <f t="shared" si="59"/>
        <v>#VALUE!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7"/>
        <v>2845.5</v>
      </c>
      <c r="Q908" t="str">
        <f t="shared" si="58"/>
        <v>film &amp; video/documentary</v>
      </c>
      <c r="S908" t="e">
        <f t="shared" si="59"/>
        <v>#VALUE!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7"/>
        <v>4570.5</v>
      </c>
      <c r="Q909" t="str">
        <f t="shared" si="58"/>
        <v>theater/plays</v>
      </c>
      <c r="S909" t="e">
        <f t="shared" si="59"/>
        <v>#VALUE!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7"/>
        <v>21067</v>
      </c>
      <c r="Q910" t="str">
        <f t="shared" si="58"/>
        <v>games/video games</v>
      </c>
      <c r="S910" t="e">
        <f t="shared" si="59"/>
        <v>#VALUE!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7"/>
        <v>940</v>
      </c>
      <c r="Q911" t="str">
        <f t="shared" si="58"/>
        <v>theater/plays</v>
      </c>
      <c r="S911" t="e">
        <f t="shared" si="59"/>
        <v>#VALUE!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7"/>
        <v>77398</v>
      </c>
      <c r="Q912" t="str">
        <f t="shared" si="58"/>
        <v>theater/plays</v>
      </c>
      <c r="S912" t="e">
        <f t="shared" si="59"/>
        <v>#VALUE!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7"/>
        <v>3131</v>
      </c>
      <c r="Q913" t="str">
        <f t="shared" si="58"/>
        <v>technology/web</v>
      </c>
      <c r="S913" t="e">
        <f t="shared" si="59"/>
        <v>#VALUE!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7"/>
        <v>989.5</v>
      </c>
      <c r="Q914" t="str">
        <f t="shared" si="58"/>
        <v>film &amp; video/drama</v>
      </c>
      <c r="S914" t="e">
        <f t="shared" si="59"/>
        <v>#VALUE!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7"/>
        <v>35361.5</v>
      </c>
      <c r="Q915" t="str">
        <f t="shared" si="58"/>
        <v>film &amp; video/drama</v>
      </c>
      <c r="S915" t="e">
        <f t="shared" si="59"/>
        <v>#VALUE!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7"/>
        <v>3270.5</v>
      </c>
      <c r="Q916" t="str">
        <f t="shared" si="58"/>
        <v>theater/plays</v>
      </c>
      <c r="S916" t="e">
        <f t="shared" si="59"/>
        <v>#VALUE!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7"/>
        <v>63883</v>
      </c>
      <c r="Q917" t="str">
        <f t="shared" si="58"/>
        <v>film &amp; video/television</v>
      </c>
      <c r="S917" t="e">
        <f t="shared" si="59"/>
        <v>#VALUE!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7"/>
        <v>1876</v>
      </c>
      <c r="Q918" t="str">
        <f t="shared" si="58"/>
        <v>photography/photography books</v>
      </c>
      <c r="S918" t="e">
        <f t="shared" si="59"/>
        <v>#VALUE!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7"/>
        <v>1813.5</v>
      </c>
      <c r="Q919" t="str">
        <f t="shared" si="58"/>
        <v>film &amp; video/shorts</v>
      </c>
      <c r="S919" t="e">
        <f t="shared" si="59"/>
        <v>#VALUE!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7"/>
        <v>1978</v>
      </c>
      <c r="Q920" t="str">
        <f t="shared" si="58"/>
        <v>publishing/radio &amp; podcasts</v>
      </c>
      <c r="S920" t="e">
        <f t="shared" si="59"/>
        <v>#VALUE!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7"/>
        <v>17912.5</v>
      </c>
      <c r="Q921" t="str">
        <f t="shared" si="58"/>
        <v>theater/plays</v>
      </c>
      <c r="S921" t="e">
        <f t="shared" si="59"/>
        <v>#VALUE!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7"/>
        <v>2777.5</v>
      </c>
      <c r="Q922" t="str">
        <f t="shared" si="58"/>
        <v>film &amp; video/animation</v>
      </c>
      <c r="S922" t="e">
        <f t="shared" si="59"/>
        <v>#VALUE!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7"/>
        <v>80219</v>
      </c>
      <c r="Q923" t="str">
        <f t="shared" si="58"/>
        <v>technology/web</v>
      </c>
      <c r="S923" t="e">
        <f t="shared" si="59"/>
        <v>#VALUE!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7"/>
        <v>26830.5</v>
      </c>
      <c r="Q924" t="str">
        <f t="shared" si="58"/>
        <v>music/world music</v>
      </c>
      <c r="S924" t="e">
        <f t="shared" si="59"/>
        <v>#VALUE!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7"/>
        <v>870</v>
      </c>
      <c r="Q925" t="str">
        <f t="shared" si="58"/>
        <v>theater/plays</v>
      </c>
      <c r="S925" t="e">
        <f t="shared" si="59"/>
        <v>#VALUE!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7"/>
        <v>20844.5</v>
      </c>
      <c r="Q926" t="str">
        <f t="shared" si="58"/>
        <v>theater/plays</v>
      </c>
      <c r="S926" t="e">
        <f t="shared" si="59"/>
        <v>#VALUE!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7"/>
        <v>1532.5</v>
      </c>
      <c r="Q927" t="str">
        <f t="shared" si="58"/>
        <v>theater/plays</v>
      </c>
      <c r="S927" t="e">
        <f t="shared" si="59"/>
        <v>#VALUE!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7"/>
        <v>4357.5</v>
      </c>
      <c r="Q928" t="str">
        <f t="shared" si="58"/>
        <v>food/food trucks</v>
      </c>
      <c r="S928" t="str">
        <f t="shared" si="59"/>
        <v>food trucks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7"/>
        <v>3618.5</v>
      </c>
      <c r="Q929" t="str">
        <f t="shared" si="58"/>
        <v>theater/plays</v>
      </c>
      <c r="S929" t="e">
        <f t="shared" si="59"/>
        <v>#VALUE!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7"/>
        <v>85588.5</v>
      </c>
      <c r="Q930" t="str">
        <f t="shared" si="58"/>
        <v>technology/web</v>
      </c>
      <c r="S930" t="e">
        <f t="shared" si="59"/>
        <v>#VALUE!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7"/>
        <v>2842</v>
      </c>
      <c r="Q931" t="str">
        <f t="shared" si="58"/>
        <v>theater/plays</v>
      </c>
      <c r="S931" t="e">
        <f t="shared" si="59"/>
        <v>#VALUE!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7"/>
        <v>1792.5</v>
      </c>
      <c r="Q932" t="str">
        <f t="shared" si="58"/>
        <v>theater/plays</v>
      </c>
      <c r="S932" t="e">
        <f t="shared" si="59"/>
        <v>#VALUE!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7"/>
        <v>4006</v>
      </c>
      <c r="Q933" t="str">
        <f t="shared" si="58"/>
        <v>theater/plays</v>
      </c>
      <c r="S933" t="e">
        <f t="shared" si="59"/>
        <v>#VALUE!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7"/>
        <v>1222</v>
      </c>
      <c r="Q934" t="str">
        <f t="shared" si="58"/>
        <v>music/rock</v>
      </c>
      <c r="S934" t="e">
        <f t="shared" si="59"/>
        <v>#VALUE!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7"/>
        <v>37451</v>
      </c>
      <c r="Q935" t="str">
        <f t="shared" si="58"/>
        <v>theater/plays</v>
      </c>
      <c r="S935" t="e">
        <f t="shared" si="59"/>
        <v>#VALUE!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7"/>
        <v>3152.5</v>
      </c>
      <c r="Q936" t="str">
        <f t="shared" si="58"/>
        <v>theater/plays</v>
      </c>
      <c r="S936" t="e">
        <f t="shared" si="59"/>
        <v>#VALUE!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7"/>
        <v>3116</v>
      </c>
      <c r="Q937" t="str">
        <f t="shared" si="58"/>
        <v>theater/plays</v>
      </c>
      <c r="S937" t="e">
        <f t="shared" si="59"/>
        <v>#VALUE!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7"/>
        <v>51610.5</v>
      </c>
      <c r="Q938" t="str">
        <f t="shared" si="58"/>
        <v>theater/plays</v>
      </c>
      <c r="S938" t="e">
        <f t="shared" si="59"/>
        <v>#VALUE!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7"/>
        <v>85988</v>
      </c>
      <c r="Q939" t="str">
        <f t="shared" si="58"/>
        <v>film &amp; video/documentary</v>
      </c>
      <c r="S939" t="e">
        <f t="shared" si="59"/>
        <v>#VALUE!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7"/>
        <v>4648</v>
      </c>
      <c r="Q940" t="str">
        <f t="shared" si="58"/>
        <v>publishing/fiction</v>
      </c>
      <c r="S940" t="e">
        <f t="shared" si="59"/>
        <v>#VALUE!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7"/>
        <v>3933.5</v>
      </c>
      <c r="Q941" t="str">
        <f t="shared" si="58"/>
        <v>games/video games</v>
      </c>
      <c r="S941" t="e">
        <f t="shared" si="59"/>
        <v>#VALUE!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7"/>
        <v>4983</v>
      </c>
      <c r="Q942" t="str">
        <f t="shared" si="58"/>
        <v>technology/web</v>
      </c>
      <c r="S942" t="e">
        <f t="shared" si="59"/>
        <v>#VALUE!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7"/>
        <v>21539</v>
      </c>
      <c r="Q943" t="str">
        <f t="shared" si="58"/>
        <v>theater/plays</v>
      </c>
      <c r="S943" t="e">
        <f t="shared" si="59"/>
        <v>#VALUE!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7"/>
        <v>4833.5</v>
      </c>
      <c r="Q944" t="str">
        <f t="shared" si="58"/>
        <v>theater/plays</v>
      </c>
      <c r="S944" t="e">
        <f t="shared" si="59"/>
        <v>#VALUE!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7"/>
        <v>3807</v>
      </c>
      <c r="Q945" t="str">
        <f t="shared" si="58"/>
        <v>food/food trucks</v>
      </c>
      <c r="S945" t="str">
        <f t="shared" si="59"/>
        <v>food trucks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7"/>
        <v>5131.5</v>
      </c>
      <c r="Q946" t="str">
        <f t="shared" si="58"/>
        <v>photography/photography books</v>
      </c>
      <c r="S946" t="e">
        <f t="shared" si="59"/>
        <v>#VALUE!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7"/>
        <v>86845.5</v>
      </c>
      <c r="Q947" t="str">
        <f t="shared" si="58"/>
        <v>photography/photography books</v>
      </c>
      <c r="S947" t="e">
        <f t="shared" si="59"/>
        <v>#VALUE!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7"/>
        <v>76940.5</v>
      </c>
      <c r="Q948" t="str">
        <f t="shared" si="58"/>
        <v>theater/plays</v>
      </c>
      <c r="S948" t="e">
        <f t="shared" si="59"/>
        <v>#VALUE!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7"/>
        <v>1806.5</v>
      </c>
      <c r="Q949" t="str">
        <f t="shared" si="58"/>
        <v>theater/plays</v>
      </c>
      <c r="S949" t="e">
        <f t="shared" si="59"/>
        <v>#VALUE!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7"/>
        <v>4780</v>
      </c>
      <c r="Q950" t="str">
        <f t="shared" si="58"/>
        <v>film &amp; video/documentary</v>
      </c>
      <c r="S950" t="e">
        <f t="shared" si="59"/>
        <v>#VALUE!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7"/>
        <v>3051.5</v>
      </c>
      <c r="Q951" t="str">
        <f t="shared" si="58"/>
        <v>technology/web</v>
      </c>
      <c r="S951" t="e">
        <f t="shared" si="59"/>
        <v>#VALUE!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7"/>
        <v>50.5</v>
      </c>
      <c r="Q952" t="str">
        <f t="shared" si="58"/>
        <v>theater/plays</v>
      </c>
      <c r="S952" t="e">
        <f t="shared" si="59"/>
        <v>#VALUE!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7"/>
        <v>8029.5</v>
      </c>
      <c r="Q953" t="str">
        <f t="shared" si="58"/>
        <v>music/rock</v>
      </c>
      <c r="S953" t="e">
        <f t="shared" si="59"/>
        <v>#VALUE!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7"/>
        <v>73883</v>
      </c>
      <c r="Q954" t="str">
        <f t="shared" si="58"/>
        <v>film &amp; video/documentary</v>
      </c>
      <c r="S954" t="e">
        <f t="shared" si="59"/>
        <v>#VALUE!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7"/>
        <v>1660.5</v>
      </c>
      <c r="Q955" t="str">
        <f t="shared" si="58"/>
        <v>film &amp; video/science fiction</v>
      </c>
      <c r="S955" t="e">
        <f t="shared" si="59"/>
        <v>#VALUE!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7"/>
        <v>22074</v>
      </c>
      <c r="Q956" t="str">
        <f t="shared" si="58"/>
        <v>technology/web</v>
      </c>
      <c r="S956" t="e">
        <f t="shared" si="59"/>
        <v>#VALUE!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7"/>
        <v>390</v>
      </c>
      <c r="Q957" t="str">
        <f t="shared" si="58"/>
        <v>theater/plays</v>
      </c>
      <c r="S957" t="e">
        <f t="shared" si="59"/>
        <v>#VALUE!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7"/>
        <v>94215</v>
      </c>
      <c r="Q958" t="str">
        <f t="shared" si="58"/>
        <v>film &amp; video/science fiction</v>
      </c>
      <c r="S958" t="e">
        <f t="shared" si="59"/>
        <v>#VALUE!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7"/>
        <v>4965.5</v>
      </c>
      <c r="Q959" t="str">
        <f t="shared" si="58"/>
        <v>theater/plays</v>
      </c>
      <c r="S959" t="e">
        <f t="shared" si="59"/>
        <v>#VALUE!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7"/>
        <v>606</v>
      </c>
      <c r="Q960" t="str">
        <f t="shared" si="58"/>
        <v>film &amp; video/animation</v>
      </c>
      <c r="S960" t="e">
        <f t="shared" si="59"/>
        <v>#VALUE!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7"/>
        <v>72565</v>
      </c>
      <c r="Q961" t="str">
        <f t="shared" si="58"/>
        <v>publishing/translations</v>
      </c>
      <c r="S961" t="e">
        <f t="shared" si="59"/>
        <v>#VALUE!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7"/>
        <v>2777.5</v>
      </c>
      <c r="Q962" t="str">
        <f t="shared" si="58"/>
        <v>technology/web</v>
      </c>
      <c r="S962" t="e">
        <f t="shared" si="59"/>
        <v>#VALUE!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>
        <f t="shared" ref="P963:P1001" si="61">AVERAGE(G963,D963)</f>
        <v>2927.5</v>
      </c>
      <c r="Q963" t="str">
        <f t="shared" ref="Q963:Q1001" si="62">_xlfn.TEXTSPLIT(N:N,$Q$1,$R$1,TRUE,1)</f>
        <v>publishing/translations</v>
      </c>
      <c r="S963" t="e">
        <f t="shared" ref="S963:S1001" si="63">MID(N963,FIND("food trucks",N963),LEN(N1003))</f>
        <v>#VALUE!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si="61"/>
        <v>1933</v>
      </c>
      <c r="Q964" t="str">
        <f t="shared" si="62"/>
        <v>food/food trucks</v>
      </c>
      <c r="S964" t="str">
        <f t="shared" si="63"/>
        <v/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si="61"/>
        <v>3007</v>
      </c>
      <c r="Q965" t="str">
        <f t="shared" si="62"/>
        <v>photography/photography books</v>
      </c>
      <c r="S965" t="e">
        <f t="shared" si="63"/>
        <v>#VALUE!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1"/>
        <v>1927.5</v>
      </c>
      <c r="Q966" t="str">
        <f t="shared" si="62"/>
        <v>theater/plays</v>
      </c>
      <c r="S966" t="e">
        <f t="shared" si="63"/>
        <v>#VALUE!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1"/>
        <v>1203.5</v>
      </c>
      <c r="Q967" t="str">
        <f t="shared" si="62"/>
        <v>music/rock</v>
      </c>
      <c r="S967" t="e">
        <f t="shared" si="63"/>
        <v>#VALUE!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1"/>
        <v>972.5</v>
      </c>
      <c r="Q968" t="str">
        <f t="shared" si="62"/>
        <v>theater/plays</v>
      </c>
      <c r="S968" t="e">
        <f t="shared" si="63"/>
        <v>#VALUE!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1"/>
        <v>44986.5</v>
      </c>
      <c r="Q969" t="str">
        <f t="shared" si="62"/>
        <v>music/world music</v>
      </c>
      <c r="S969" t="e">
        <f t="shared" si="63"/>
        <v>#VALUE!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1"/>
        <v>1257</v>
      </c>
      <c r="Q970" t="str">
        <f t="shared" si="62"/>
        <v>food/food trucks</v>
      </c>
      <c r="S970" t="str">
        <f t="shared" si="63"/>
        <v/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1"/>
        <v>3996.5</v>
      </c>
      <c r="Q971" t="str">
        <f t="shared" si="62"/>
        <v>theater/plays</v>
      </c>
      <c r="S971" t="e">
        <f t="shared" si="63"/>
        <v>#VALUE!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1"/>
        <v>47747</v>
      </c>
      <c r="Q972" t="str">
        <f t="shared" si="62"/>
        <v>theater/plays</v>
      </c>
      <c r="S972" t="e">
        <f t="shared" si="63"/>
        <v>#VALUE!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1"/>
        <v>2562</v>
      </c>
      <c r="Q973" t="str">
        <f t="shared" si="62"/>
        <v>film &amp; video/television</v>
      </c>
      <c r="S973" t="e">
        <f t="shared" si="63"/>
        <v>#VALUE!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1"/>
        <v>22190.5</v>
      </c>
      <c r="Q974" t="str">
        <f t="shared" si="62"/>
        <v>technology/web</v>
      </c>
      <c r="S974" t="e">
        <f t="shared" si="63"/>
        <v>#VALUE!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1"/>
        <v>60676</v>
      </c>
      <c r="Q975" t="str">
        <f t="shared" si="62"/>
        <v>theater/plays</v>
      </c>
      <c r="S975" t="e">
        <f t="shared" si="63"/>
        <v>#VALUE!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1"/>
        <v>416</v>
      </c>
      <c r="Q976" t="str">
        <f t="shared" si="62"/>
        <v>music/indie rock</v>
      </c>
      <c r="S976" t="e">
        <f t="shared" si="63"/>
        <v>#VALUE!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1"/>
        <v>2767.5</v>
      </c>
      <c r="Q977" t="str">
        <f t="shared" si="62"/>
        <v>theater/plays</v>
      </c>
      <c r="S977" t="e">
        <f t="shared" si="63"/>
        <v>#VALUE!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1"/>
        <v>2070</v>
      </c>
      <c r="Q978" t="str">
        <f t="shared" si="62"/>
        <v>theater/plays</v>
      </c>
      <c r="S978" t="e">
        <f t="shared" si="63"/>
        <v>#VALUE!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1"/>
        <v>3533.5</v>
      </c>
      <c r="Q979" t="str">
        <f t="shared" si="62"/>
        <v>food/food trucks</v>
      </c>
      <c r="S979" t="str">
        <f t="shared" si="63"/>
        <v/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1"/>
        <v>546</v>
      </c>
      <c r="Q980" t="str">
        <f t="shared" si="62"/>
        <v>games/video games</v>
      </c>
      <c r="S980" t="e">
        <f t="shared" si="63"/>
        <v>#VALUE!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1"/>
        <v>30607.5</v>
      </c>
      <c r="Q981" t="str">
        <f t="shared" si="62"/>
        <v>theater/plays</v>
      </c>
      <c r="S981" t="e">
        <f t="shared" si="63"/>
        <v>#VALUE!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1"/>
        <v>97971</v>
      </c>
      <c r="Q982" t="str">
        <f t="shared" si="62"/>
        <v>publishing/nonfiction</v>
      </c>
      <c r="S982" t="e">
        <f t="shared" si="63"/>
        <v>#VALUE!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1"/>
        <v>3511.5</v>
      </c>
      <c r="Q983" t="str">
        <f t="shared" si="62"/>
        <v>technology/web</v>
      </c>
      <c r="S983" t="e">
        <f t="shared" si="63"/>
        <v>#VALUE!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1"/>
        <v>3637.5</v>
      </c>
      <c r="Q984" t="str">
        <f t="shared" si="62"/>
        <v>film &amp; video/documentary</v>
      </c>
      <c r="S984" t="e">
        <f t="shared" si="63"/>
        <v>#VALUE!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1"/>
        <v>65713</v>
      </c>
      <c r="Q985" t="str">
        <f t="shared" si="62"/>
        <v>film &amp; video/documentary</v>
      </c>
      <c r="S985" t="e">
        <f t="shared" si="63"/>
        <v>#VALUE!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1"/>
        <v>3440.5</v>
      </c>
      <c r="Q986" t="str">
        <f t="shared" si="62"/>
        <v>theater/plays</v>
      </c>
      <c r="S986" t="e">
        <f t="shared" si="63"/>
        <v>#VALUE!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1"/>
        <v>87502.5</v>
      </c>
      <c r="Q987" t="str">
        <f t="shared" si="62"/>
        <v>music/rock</v>
      </c>
      <c r="S987" t="e">
        <f t="shared" si="63"/>
        <v>#VALUE!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1"/>
        <v>3946</v>
      </c>
      <c r="Q988" t="str">
        <f t="shared" si="62"/>
        <v>music/rock</v>
      </c>
      <c r="S988" t="e">
        <f t="shared" si="63"/>
        <v>#VALUE!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1"/>
        <v>3340</v>
      </c>
      <c r="Q989" t="str">
        <f t="shared" si="62"/>
        <v>film &amp; video/documentary</v>
      </c>
      <c r="S989" t="e">
        <f t="shared" si="63"/>
        <v>#VALUE!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1"/>
        <v>4732</v>
      </c>
      <c r="Q990" t="str">
        <f t="shared" si="62"/>
        <v>publishing/radio &amp; podcasts</v>
      </c>
      <c r="S990" t="e">
        <f t="shared" si="63"/>
        <v>#VALUE!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1"/>
        <v>1313</v>
      </c>
      <c r="Q991" t="str">
        <f t="shared" si="62"/>
        <v>publishing/translations</v>
      </c>
      <c r="S991" t="e">
        <f t="shared" si="63"/>
        <v>#VALUE!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1"/>
        <v>3932</v>
      </c>
      <c r="Q992" t="str">
        <f t="shared" si="62"/>
        <v>film &amp; video/drama</v>
      </c>
      <c r="S992" t="e">
        <f t="shared" si="63"/>
        <v>#VALUE!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1"/>
        <v>5020.5</v>
      </c>
      <c r="Q993" t="str">
        <f t="shared" si="62"/>
        <v>music/rock</v>
      </c>
      <c r="S993" t="e">
        <f t="shared" si="63"/>
        <v>#VALUE!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1"/>
        <v>1616</v>
      </c>
      <c r="Q994" t="str">
        <f t="shared" si="62"/>
        <v>film &amp; video/drama</v>
      </c>
      <c r="S994" t="e">
        <f t="shared" si="63"/>
        <v>#VALUE!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1"/>
        <v>4937.5</v>
      </c>
      <c r="Q995" t="str">
        <f t="shared" si="62"/>
        <v>photography/photography books</v>
      </c>
      <c r="S995" t="e">
        <f t="shared" si="63"/>
        <v>#VALUE!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1"/>
        <v>70971</v>
      </c>
      <c r="Q996" t="str">
        <f t="shared" si="62"/>
        <v>publishing/translations</v>
      </c>
      <c r="S996" t="e">
        <f t="shared" si="63"/>
        <v>#VALUE!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1"/>
        <v>49671.5</v>
      </c>
      <c r="Q997" t="str">
        <f t="shared" si="62"/>
        <v>food/food trucks</v>
      </c>
      <c r="S997" t="str">
        <f t="shared" si="63"/>
        <v/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1"/>
        <v>3356</v>
      </c>
      <c r="Q998" t="str">
        <f t="shared" si="62"/>
        <v>theater/plays</v>
      </c>
      <c r="S998" t="e">
        <f t="shared" si="63"/>
        <v>#VALUE!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1"/>
        <v>3869.5</v>
      </c>
      <c r="Q999" t="str">
        <f t="shared" si="62"/>
        <v>theater/plays</v>
      </c>
      <c r="S999" t="e">
        <f t="shared" si="63"/>
        <v>#VALUE!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1"/>
        <v>33487</v>
      </c>
      <c r="Q1000" t="str">
        <f t="shared" si="62"/>
        <v>music/indie rock</v>
      </c>
      <c r="S1000" t="e">
        <f t="shared" si="63"/>
        <v>#VALUE!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1"/>
        <v>56111</v>
      </c>
      <c r="Q1001" t="str">
        <f t="shared" si="62"/>
        <v>food/food trucks</v>
      </c>
      <c r="S1001" t="str">
        <f t="shared" si="63"/>
        <v/>
      </c>
    </row>
  </sheetData>
  <conditionalFormatting sqref="F1:F1048576">
    <cfRule type="containsText" dxfId="3" priority="2" stopIfTrue="1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2:O1001">
    <cfRule type="colorScale" priority="1">
      <colorScale>
        <cfvo type="num" val="0"/>
        <cfvo type="percentile" val="100"/>
        <cfvo type="num" val="200"/>
        <color rgb="FFC00000"/>
        <color theme="9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 Bronner</cp:lastModifiedBy>
  <dcterms:created xsi:type="dcterms:W3CDTF">2021-09-29T18:52:28Z</dcterms:created>
  <dcterms:modified xsi:type="dcterms:W3CDTF">2024-04-25T15:12:57Z</dcterms:modified>
</cp:coreProperties>
</file>