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fue\Desktop\MLB SP Analysis\mlb_starting_pitchers_analysis\"/>
    </mc:Choice>
  </mc:AlternateContent>
  <xr:revisionPtr revIDLastSave="0" documentId="13_ncr:1_{55CF5DB4-4650-4BFE-A414-0AB92F388C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_rot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U7" i="1" l="1"/>
  <c r="T4" i="1"/>
  <c r="S2" i="1"/>
  <c r="U294" i="1"/>
  <c r="T291" i="1"/>
  <c r="U3" i="1"/>
  <c r="U4" i="1"/>
  <c r="U5" i="1"/>
  <c r="U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5" i="1"/>
  <c r="U296" i="1"/>
  <c r="U297" i="1"/>
  <c r="U298" i="1"/>
  <c r="U299" i="1"/>
  <c r="U300" i="1"/>
  <c r="U301" i="1"/>
  <c r="U2" i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2" i="1"/>
  <c r="T293" i="1"/>
  <c r="T294" i="1"/>
  <c r="T295" i="1"/>
  <c r="T296" i="1"/>
  <c r="T297" i="1"/>
  <c r="T298" i="1"/>
  <c r="T299" i="1"/>
  <c r="T300" i="1"/>
  <c r="T301" i="1"/>
  <c r="T2" i="1"/>
  <c r="S17" i="1"/>
  <c r="S18" i="1"/>
  <c r="V18" i="1" s="1"/>
  <c r="S19" i="1"/>
  <c r="S20" i="1"/>
  <c r="S21" i="1"/>
  <c r="V21" i="1" s="1"/>
  <c r="S22" i="1"/>
  <c r="S23" i="1"/>
  <c r="V23" i="1" s="1"/>
  <c r="S24" i="1"/>
  <c r="V24" i="1" s="1"/>
  <c r="S25" i="1"/>
  <c r="S26" i="1"/>
  <c r="V26" i="1" s="1"/>
  <c r="S27" i="1"/>
  <c r="S28" i="1"/>
  <c r="S29" i="1"/>
  <c r="V29" i="1" s="1"/>
  <c r="S30" i="1"/>
  <c r="S31" i="1"/>
  <c r="V31" i="1" s="1"/>
  <c r="S32" i="1"/>
  <c r="V32" i="1" s="1"/>
  <c r="S33" i="1"/>
  <c r="S34" i="1"/>
  <c r="V34" i="1" s="1"/>
  <c r="S35" i="1"/>
  <c r="V35" i="1" s="1"/>
  <c r="S36" i="1"/>
  <c r="S37" i="1"/>
  <c r="V37" i="1" s="1"/>
  <c r="S38" i="1"/>
  <c r="S39" i="1"/>
  <c r="V39" i="1" s="1"/>
  <c r="S40" i="1"/>
  <c r="V40" i="1" s="1"/>
  <c r="S41" i="1"/>
  <c r="S42" i="1"/>
  <c r="V42" i="1" s="1"/>
  <c r="S43" i="1"/>
  <c r="S44" i="1"/>
  <c r="S45" i="1"/>
  <c r="V45" i="1" s="1"/>
  <c r="S46" i="1"/>
  <c r="S47" i="1"/>
  <c r="V47" i="1" s="1"/>
  <c r="S48" i="1"/>
  <c r="V48" i="1" s="1"/>
  <c r="S49" i="1"/>
  <c r="S50" i="1"/>
  <c r="V50" i="1" s="1"/>
  <c r="S51" i="1"/>
  <c r="S52" i="1"/>
  <c r="S53" i="1"/>
  <c r="V53" i="1" s="1"/>
  <c r="S54" i="1"/>
  <c r="S55" i="1"/>
  <c r="V55" i="1" s="1"/>
  <c r="S56" i="1"/>
  <c r="V56" i="1" s="1"/>
  <c r="S57" i="1"/>
  <c r="S58" i="1"/>
  <c r="V58" i="1" s="1"/>
  <c r="S59" i="1"/>
  <c r="S60" i="1"/>
  <c r="S61" i="1"/>
  <c r="V61" i="1" s="1"/>
  <c r="S62" i="1"/>
  <c r="S63" i="1"/>
  <c r="V63" i="1" s="1"/>
  <c r="S64" i="1"/>
  <c r="V64" i="1" s="1"/>
  <c r="S65" i="1"/>
  <c r="S66" i="1"/>
  <c r="V66" i="1" s="1"/>
  <c r="S67" i="1"/>
  <c r="S68" i="1"/>
  <c r="S69" i="1"/>
  <c r="V69" i="1" s="1"/>
  <c r="S70" i="1"/>
  <c r="S71" i="1"/>
  <c r="V71" i="1" s="1"/>
  <c r="S72" i="1"/>
  <c r="V72" i="1" s="1"/>
  <c r="S73" i="1"/>
  <c r="S74" i="1"/>
  <c r="V74" i="1" s="1"/>
  <c r="S75" i="1"/>
  <c r="S76" i="1"/>
  <c r="S77" i="1"/>
  <c r="V77" i="1" s="1"/>
  <c r="S78" i="1"/>
  <c r="S79" i="1"/>
  <c r="V79" i="1" s="1"/>
  <c r="S80" i="1"/>
  <c r="V80" i="1" s="1"/>
  <c r="S81" i="1"/>
  <c r="S82" i="1"/>
  <c r="V82" i="1" s="1"/>
  <c r="S83" i="1"/>
  <c r="S84" i="1"/>
  <c r="S85" i="1"/>
  <c r="V85" i="1" s="1"/>
  <c r="S86" i="1"/>
  <c r="S87" i="1"/>
  <c r="V87" i="1" s="1"/>
  <c r="S88" i="1"/>
  <c r="V88" i="1" s="1"/>
  <c r="S89" i="1"/>
  <c r="S90" i="1"/>
  <c r="V90" i="1" s="1"/>
  <c r="S91" i="1"/>
  <c r="S92" i="1"/>
  <c r="S93" i="1"/>
  <c r="V93" i="1" s="1"/>
  <c r="S94" i="1"/>
  <c r="S95" i="1"/>
  <c r="V95" i="1" s="1"/>
  <c r="S96" i="1"/>
  <c r="V96" i="1" s="1"/>
  <c r="S97" i="1"/>
  <c r="S98" i="1"/>
  <c r="V98" i="1" s="1"/>
  <c r="S99" i="1"/>
  <c r="S100" i="1"/>
  <c r="S101" i="1"/>
  <c r="V101" i="1" s="1"/>
  <c r="S102" i="1"/>
  <c r="S103" i="1"/>
  <c r="V103" i="1" s="1"/>
  <c r="S104" i="1"/>
  <c r="V104" i="1" s="1"/>
  <c r="S105" i="1"/>
  <c r="S106" i="1"/>
  <c r="V106" i="1" s="1"/>
  <c r="S107" i="1"/>
  <c r="S108" i="1"/>
  <c r="S109" i="1"/>
  <c r="V109" i="1" s="1"/>
  <c r="S110" i="1"/>
  <c r="S111" i="1"/>
  <c r="V111" i="1" s="1"/>
  <c r="S112" i="1"/>
  <c r="V112" i="1" s="1"/>
  <c r="S113" i="1"/>
  <c r="S114" i="1"/>
  <c r="V114" i="1" s="1"/>
  <c r="S115" i="1"/>
  <c r="S116" i="1"/>
  <c r="S117" i="1"/>
  <c r="V117" i="1" s="1"/>
  <c r="S118" i="1"/>
  <c r="S119" i="1"/>
  <c r="V119" i="1" s="1"/>
  <c r="S120" i="1"/>
  <c r="V120" i="1" s="1"/>
  <c r="S121" i="1"/>
  <c r="S122" i="1"/>
  <c r="V122" i="1" s="1"/>
  <c r="S123" i="1"/>
  <c r="S124" i="1"/>
  <c r="S125" i="1"/>
  <c r="V125" i="1" s="1"/>
  <c r="S126" i="1"/>
  <c r="S127" i="1"/>
  <c r="V127" i="1" s="1"/>
  <c r="S128" i="1"/>
  <c r="V128" i="1" s="1"/>
  <c r="S129" i="1"/>
  <c r="S130" i="1"/>
  <c r="V130" i="1" s="1"/>
  <c r="S131" i="1"/>
  <c r="S132" i="1"/>
  <c r="S133" i="1"/>
  <c r="V133" i="1" s="1"/>
  <c r="S134" i="1"/>
  <c r="S135" i="1"/>
  <c r="V135" i="1" s="1"/>
  <c r="S136" i="1"/>
  <c r="V136" i="1" s="1"/>
  <c r="S137" i="1"/>
  <c r="S138" i="1"/>
  <c r="V138" i="1" s="1"/>
  <c r="S139" i="1"/>
  <c r="S140" i="1"/>
  <c r="S141" i="1"/>
  <c r="V141" i="1" s="1"/>
  <c r="S142" i="1"/>
  <c r="S143" i="1"/>
  <c r="V143" i="1" s="1"/>
  <c r="S144" i="1"/>
  <c r="V144" i="1" s="1"/>
  <c r="S145" i="1"/>
  <c r="S146" i="1"/>
  <c r="V146" i="1" s="1"/>
  <c r="S147" i="1"/>
  <c r="S148" i="1"/>
  <c r="S149" i="1"/>
  <c r="V149" i="1" s="1"/>
  <c r="S150" i="1"/>
  <c r="S151" i="1"/>
  <c r="V151" i="1" s="1"/>
  <c r="S152" i="1"/>
  <c r="V152" i="1" s="1"/>
  <c r="S153" i="1"/>
  <c r="S154" i="1"/>
  <c r="V154" i="1" s="1"/>
  <c r="S155" i="1"/>
  <c r="S156" i="1"/>
  <c r="S157" i="1"/>
  <c r="V157" i="1" s="1"/>
  <c r="S158" i="1"/>
  <c r="S159" i="1"/>
  <c r="V159" i="1" s="1"/>
  <c r="S160" i="1"/>
  <c r="V160" i="1" s="1"/>
  <c r="S161" i="1"/>
  <c r="S162" i="1"/>
  <c r="V162" i="1" s="1"/>
  <c r="S163" i="1"/>
  <c r="S164" i="1"/>
  <c r="S165" i="1"/>
  <c r="V165" i="1" s="1"/>
  <c r="S166" i="1"/>
  <c r="S167" i="1"/>
  <c r="V167" i="1" s="1"/>
  <c r="S168" i="1"/>
  <c r="V168" i="1" s="1"/>
  <c r="S169" i="1"/>
  <c r="S170" i="1"/>
  <c r="V170" i="1" s="1"/>
  <c r="S171" i="1"/>
  <c r="S172" i="1"/>
  <c r="S173" i="1"/>
  <c r="V173" i="1" s="1"/>
  <c r="S174" i="1"/>
  <c r="S175" i="1"/>
  <c r="V175" i="1" s="1"/>
  <c r="S176" i="1"/>
  <c r="V176" i="1" s="1"/>
  <c r="S177" i="1"/>
  <c r="S178" i="1"/>
  <c r="V178" i="1" s="1"/>
  <c r="S179" i="1"/>
  <c r="S180" i="1"/>
  <c r="S181" i="1"/>
  <c r="V181" i="1" s="1"/>
  <c r="S182" i="1"/>
  <c r="S183" i="1"/>
  <c r="V183" i="1" s="1"/>
  <c r="S184" i="1"/>
  <c r="V184" i="1" s="1"/>
  <c r="S185" i="1"/>
  <c r="S186" i="1"/>
  <c r="V186" i="1" s="1"/>
  <c r="S187" i="1"/>
  <c r="S188" i="1"/>
  <c r="S189" i="1"/>
  <c r="V189" i="1" s="1"/>
  <c r="S190" i="1"/>
  <c r="S191" i="1"/>
  <c r="V191" i="1" s="1"/>
  <c r="S192" i="1"/>
  <c r="V192" i="1" s="1"/>
  <c r="S193" i="1"/>
  <c r="S194" i="1"/>
  <c r="V194" i="1" s="1"/>
  <c r="S195" i="1"/>
  <c r="S196" i="1"/>
  <c r="S197" i="1"/>
  <c r="V197" i="1" s="1"/>
  <c r="S198" i="1"/>
  <c r="S199" i="1"/>
  <c r="V199" i="1" s="1"/>
  <c r="S200" i="1"/>
  <c r="V200" i="1" s="1"/>
  <c r="S201" i="1"/>
  <c r="S202" i="1"/>
  <c r="V202" i="1" s="1"/>
  <c r="S203" i="1"/>
  <c r="S204" i="1"/>
  <c r="S205" i="1"/>
  <c r="V205" i="1" s="1"/>
  <c r="S206" i="1"/>
  <c r="S207" i="1"/>
  <c r="V207" i="1" s="1"/>
  <c r="S208" i="1"/>
  <c r="V208" i="1" s="1"/>
  <c r="S209" i="1"/>
  <c r="S210" i="1"/>
  <c r="V210" i="1" s="1"/>
  <c r="S211" i="1"/>
  <c r="S212" i="1"/>
  <c r="S213" i="1"/>
  <c r="V213" i="1" s="1"/>
  <c r="S214" i="1"/>
  <c r="S215" i="1"/>
  <c r="V215" i="1" s="1"/>
  <c r="S216" i="1"/>
  <c r="V216" i="1" s="1"/>
  <c r="S217" i="1"/>
  <c r="S218" i="1"/>
  <c r="V218" i="1" s="1"/>
  <c r="S219" i="1"/>
  <c r="S220" i="1"/>
  <c r="S221" i="1"/>
  <c r="V221" i="1" s="1"/>
  <c r="S222" i="1"/>
  <c r="S223" i="1"/>
  <c r="V223" i="1" s="1"/>
  <c r="S224" i="1"/>
  <c r="V224" i="1" s="1"/>
  <c r="S225" i="1"/>
  <c r="S226" i="1"/>
  <c r="V226" i="1" s="1"/>
  <c r="S227" i="1"/>
  <c r="S228" i="1"/>
  <c r="S229" i="1"/>
  <c r="V229" i="1" s="1"/>
  <c r="S230" i="1"/>
  <c r="S231" i="1"/>
  <c r="V231" i="1" s="1"/>
  <c r="S232" i="1"/>
  <c r="V232" i="1" s="1"/>
  <c r="S233" i="1"/>
  <c r="S234" i="1"/>
  <c r="V234" i="1" s="1"/>
  <c r="S235" i="1"/>
  <c r="S236" i="1"/>
  <c r="S237" i="1"/>
  <c r="V237" i="1" s="1"/>
  <c r="S238" i="1"/>
  <c r="S239" i="1"/>
  <c r="V239" i="1" s="1"/>
  <c r="S240" i="1"/>
  <c r="V240" i="1" s="1"/>
  <c r="S241" i="1"/>
  <c r="S242" i="1"/>
  <c r="V242" i="1" s="1"/>
  <c r="S243" i="1"/>
  <c r="S244" i="1"/>
  <c r="S245" i="1"/>
  <c r="V245" i="1" s="1"/>
  <c r="S246" i="1"/>
  <c r="S247" i="1"/>
  <c r="V247" i="1" s="1"/>
  <c r="S248" i="1"/>
  <c r="V248" i="1" s="1"/>
  <c r="S249" i="1"/>
  <c r="S250" i="1"/>
  <c r="V250" i="1" s="1"/>
  <c r="S251" i="1"/>
  <c r="S252" i="1"/>
  <c r="S253" i="1"/>
  <c r="V253" i="1" s="1"/>
  <c r="S254" i="1"/>
  <c r="S255" i="1"/>
  <c r="V255" i="1" s="1"/>
  <c r="S256" i="1"/>
  <c r="V256" i="1" s="1"/>
  <c r="S257" i="1"/>
  <c r="S258" i="1"/>
  <c r="V258" i="1" s="1"/>
  <c r="S259" i="1"/>
  <c r="S260" i="1"/>
  <c r="S261" i="1"/>
  <c r="V261" i="1" s="1"/>
  <c r="S262" i="1"/>
  <c r="S263" i="1"/>
  <c r="V263" i="1" s="1"/>
  <c r="S264" i="1"/>
  <c r="V264" i="1" s="1"/>
  <c r="S265" i="1"/>
  <c r="S266" i="1"/>
  <c r="V266" i="1" s="1"/>
  <c r="S267" i="1"/>
  <c r="S268" i="1"/>
  <c r="S269" i="1"/>
  <c r="V269" i="1" s="1"/>
  <c r="S270" i="1"/>
  <c r="S271" i="1"/>
  <c r="V271" i="1" s="1"/>
  <c r="S272" i="1"/>
  <c r="V272" i="1" s="1"/>
  <c r="S273" i="1"/>
  <c r="S274" i="1"/>
  <c r="V274" i="1" s="1"/>
  <c r="S275" i="1"/>
  <c r="S276" i="1"/>
  <c r="S277" i="1"/>
  <c r="V277" i="1" s="1"/>
  <c r="S278" i="1"/>
  <c r="S279" i="1"/>
  <c r="V279" i="1" s="1"/>
  <c r="S280" i="1"/>
  <c r="V280" i="1" s="1"/>
  <c r="S281" i="1"/>
  <c r="S282" i="1"/>
  <c r="V282" i="1" s="1"/>
  <c r="S283" i="1"/>
  <c r="S284" i="1"/>
  <c r="S285" i="1"/>
  <c r="V285" i="1" s="1"/>
  <c r="S286" i="1"/>
  <c r="S287" i="1"/>
  <c r="V287" i="1" s="1"/>
  <c r="S288" i="1"/>
  <c r="V288" i="1" s="1"/>
  <c r="S289" i="1"/>
  <c r="S290" i="1"/>
  <c r="V290" i="1" s="1"/>
  <c r="S291" i="1"/>
  <c r="S292" i="1"/>
  <c r="V292" i="1" s="1"/>
  <c r="S293" i="1"/>
  <c r="S294" i="1"/>
  <c r="V294" i="1" s="1"/>
  <c r="S295" i="1"/>
  <c r="V295" i="1" s="1"/>
  <c r="S296" i="1"/>
  <c r="V296" i="1" s="1"/>
  <c r="S297" i="1"/>
  <c r="V297" i="1" s="1"/>
  <c r="S298" i="1"/>
  <c r="S299" i="1"/>
  <c r="V299" i="1" s="1"/>
  <c r="S300" i="1"/>
  <c r="V300" i="1" s="1"/>
  <c r="S301" i="1"/>
  <c r="S3" i="1"/>
  <c r="S4" i="1"/>
  <c r="V4" i="1" s="1"/>
  <c r="S5" i="1"/>
  <c r="V5" i="1" s="1"/>
  <c r="S6" i="1"/>
  <c r="V6" i="1" s="1"/>
  <c r="S7" i="1"/>
  <c r="V7" i="1" s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V15" i="1" s="1"/>
  <c r="S16" i="1"/>
  <c r="V16" i="1" s="1"/>
  <c r="V11" i="1" l="1"/>
  <c r="V27" i="1"/>
  <c r="V19" i="1"/>
  <c r="V283" i="1"/>
  <c r="V259" i="1"/>
  <c r="V219" i="1"/>
  <c r="V179" i="1"/>
  <c r="V139" i="1"/>
  <c r="V99" i="1"/>
  <c r="V59" i="1"/>
  <c r="V291" i="1"/>
  <c r="V267" i="1"/>
  <c r="V243" i="1"/>
  <c r="V227" i="1"/>
  <c r="V203" i="1"/>
  <c r="V195" i="1"/>
  <c r="V171" i="1"/>
  <c r="V147" i="1"/>
  <c r="V123" i="1"/>
  <c r="V107" i="1"/>
  <c r="V83" i="1"/>
  <c r="V67" i="1"/>
  <c r="V43" i="1"/>
  <c r="V298" i="1"/>
  <c r="V289" i="1"/>
  <c r="V281" i="1"/>
  <c r="V273" i="1"/>
  <c r="V265" i="1"/>
  <c r="V257" i="1"/>
  <c r="V249" i="1"/>
  <c r="V241" i="1"/>
  <c r="V233" i="1"/>
  <c r="V225" i="1"/>
  <c r="V217" i="1"/>
  <c r="V209" i="1"/>
  <c r="V201" i="1"/>
  <c r="V193" i="1"/>
  <c r="V185" i="1"/>
  <c r="V177" i="1"/>
  <c r="V169" i="1"/>
  <c r="V161" i="1"/>
  <c r="V153" i="1"/>
  <c r="V145" i="1"/>
  <c r="V137" i="1"/>
  <c r="V129" i="1"/>
  <c r="V121" i="1"/>
  <c r="V113" i="1"/>
  <c r="V105" i="1"/>
  <c r="V97" i="1"/>
  <c r="V89" i="1"/>
  <c r="V81" i="1"/>
  <c r="V73" i="1"/>
  <c r="V65" i="1"/>
  <c r="V57" i="1"/>
  <c r="V49" i="1"/>
  <c r="V41" i="1"/>
  <c r="V33" i="1"/>
  <c r="V25" i="1"/>
  <c r="V17" i="1"/>
  <c r="V275" i="1"/>
  <c r="V251" i="1"/>
  <c r="V235" i="1"/>
  <c r="V211" i="1"/>
  <c r="V187" i="1"/>
  <c r="V163" i="1"/>
  <c r="V155" i="1"/>
  <c r="V131" i="1"/>
  <c r="V115" i="1"/>
  <c r="V91" i="1"/>
  <c r="V75" i="1"/>
  <c r="V51" i="1"/>
  <c r="V3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301" i="1"/>
  <c r="V293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<sst xmlns="http://schemas.openxmlformats.org/spreadsheetml/2006/main" count="322" uniqueCount="52">
  <si>
    <t>Season</t>
  </si>
  <si>
    <t>Team</t>
  </si>
  <si>
    <t>ERA</t>
  </si>
  <si>
    <t>SIERA</t>
  </si>
  <si>
    <t>WHIP</t>
  </si>
  <si>
    <t>FIP</t>
  </si>
  <si>
    <t>xFIP</t>
  </si>
  <si>
    <t>WAR</t>
  </si>
  <si>
    <t>RAR</t>
  </si>
  <si>
    <t>WPA</t>
  </si>
  <si>
    <t>Phillies</t>
  </si>
  <si>
    <t>Cubs</t>
  </si>
  <si>
    <t>Cardinals</t>
  </si>
  <si>
    <t>Nationals</t>
  </si>
  <si>
    <t>Dodgers</t>
  </si>
  <si>
    <t>Astros</t>
  </si>
  <si>
    <t>Giants</t>
  </si>
  <si>
    <t>Rays</t>
  </si>
  <si>
    <t>Reds</t>
  </si>
  <si>
    <t>Athletics</t>
  </si>
  <si>
    <t>Indians</t>
  </si>
  <si>
    <t>Braves</t>
  </si>
  <si>
    <t>Mets</t>
  </si>
  <si>
    <t>Tigers</t>
  </si>
  <si>
    <t>Mariners</t>
  </si>
  <si>
    <t>Pirates</t>
  </si>
  <si>
    <t>Padres</t>
  </si>
  <si>
    <t>Angels</t>
  </si>
  <si>
    <t>Royals</t>
  </si>
  <si>
    <t>Diamondbacks</t>
  </si>
  <si>
    <t>Orioles</t>
  </si>
  <si>
    <t>Blue Jays</t>
  </si>
  <si>
    <t>Rangers</t>
  </si>
  <si>
    <t>Brewers</t>
  </si>
  <si>
    <t>Red Sox</t>
  </si>
  <si>
    <t>Yankees</t>
  </si>
  <si>
    <t>Marlins</t>
  </si>
  <si>
    <t>White Sox</t>
  </si>
  <si>
    <t>Twins</t>
  </si>
  <si>
    <t>Rockies</t>
  </si>
  <si>
    <t>Wins</t>
  </si>
  <si>
    <t>Losses</t>
  </si>
  <si>
    <t>SP1 Cluster</t>
  </si>
  <si>
    <t>SP2 Cluster</t>
  </si>
  <si>
    <t>SP3 Cluster</t>
  </si>
  <si>
    <t>SP4 Cluster</t>
  </si>
  <si>
    <t>SP5 Cluster</t>
  </si>
  <si>
    <t>Cluster 1 Pitchers</t>
  </si>
  <si>
    <t>Cluster 2 Pitchers</t>
  </si>
  <si>
    <t>Cluster 3 Pitchers</t>
  </si>
  <si>
    <t>Rotation Composition</t>
  </si>
  <si>
    <t>Franchise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</si>
</sst>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1"/>
  <sheetViews>
    <sheetView tabSelected="1" zoomScaleNormal="100" workbookViewId="0">
      <pane xSplit="2" topLeftCell="C1" activePane="topRight" state="frozen"/>
      <selection pane="topRight" activeCell="E5" sqref="E5"/>
    </sheetView>
  </sheetViews>
  <sheetFormatPr defaultRowHeight="14.4" x14ac:dyDescent="0.3"/>
  <cols>
    <col min="2" max="3" width="13.77734375" customWidth="1"/>
    <col min="14" max="15" width="10.109375" customWidth="1"/>
    <col min="16" max="16" width="9.77734375" customWidth="1"/>
    <col min="17" max="18" width="9.88671875" customWidth="1"/>
    <col min="19" max="19" width="15.33203125" customWidth="1"/>
    <col min="20" max="20" width="15.21875" customWidth="1"/>
    <col min="21" max="21" width="15" customWidth="1"/>
    <col min="22" max="22" width="18.6640625" customWidth="1"/>
  </cols>
  <sheetData>
    <row r="1" spans="1:22" x14ac:dyDescent="0.3">
      <c r="A1" t="s">
        <v>0</v>
      </c>
      <c r="B1" t="s">
        <v>51</v>
      </c>
      <c r="C1" t="s">
        <v>1</v>
      </c>
      <c r="D1" t="s">
        <v>40</v>
      </c>
      <c r="E1" t="s">
        <v>41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</row>
    <row r="2" spans="1:22" x14ac:dyDescent="0.3">
      <c r="A2">
        <v>2019</v>
      </c>
      <c r="B2" t="s">
        <v>27</v>
      </c>
      <c r="C2" t="str">
        <f>A2&amp;"_"&amp;B2</f>
        <v>2019_Angels</v>
      </c>
      <c r="D2" s="1">
        <v>72</v>
      </c>
      <c r="E2">
        <f xml:space="preserve"> 162 - D2</f>
        <v>90</v>
      </c>
      <c r="F2">
        <v>5.64</v>
      </c>
      <c r="G2">
        <v>4.8</v>
      </c>
      <c r="H2">
        <v>1.39</v>
      </c>
      <c r="I2">
        <v>5.41</v>
      </c>
      <c r="J2">
        <v>4.95</v>
      </c>
      <c r="K2">
        <v>3.2</v>
      </c>
      <c r="L2">
        <v>30.9</v>
      </c>
      <c r="M2">
        <v>-6.59</v>
      </c>
      <c r="N2">
        <v>1</v>
      </c>
      <c r="P2">
        <v>1</v>
      </c>
      <c r="R2">
        <v>1</v>
      </c>
      <c r="S2">
        <f t="shared" ref="S2:S65" si="0">COUNTIF(N2:R2, "=1")</f>
        <v>3</v>
      </c>
      <c r="T2">
        <f t="shared" ref="T2:T65" si="1">COUNTIF(N2:R2, "=2")</f>
        <v>0</v>
      </c>
      <c r="U2">
        <f t="shared" ref="U2:U65" si="2">COUNTIF(N2:R2, "=3")</f>
        <v>0</v>
      </c>
      <c r="V2" t="str">
        <f>IF(S2+T2+U2=5, S2&amp;T2&amp;U2, "")</f>
        <v/>
      </c>
    </row>
    <row r="3" spans="1:22" x14ac:dyDescent="0.3">
      <c r="A3">
        <v>2018</v>
      </c>
      <c r="B3" t="s">
        <v>27</v>
      </c>
      <c r="C3" t="str">
        <f>A3&amp;"_"&amp;B3</f>
        <v>2018_Angels</v>
      </c>
      <c r="D3" s="1">
        <v>80</v>
      </c>
      <c r="E3">
        <f t="shared" ref="E3:E66" si="3" xml:space="preserve"> 162 - D3</f>
        <v>82</v>
      </c>
      <c r="F3">
        <v>4.34</v>
      </c>
      <c r="G3">
        <v>4.1500000000000004</v>
      </c>
      <c r="H3">
        <v>1.31</v>
      </c>
      <c r="I3">
        <v>4.3899999999999997</v>
      </c>
      <c r="J3">
        <v>4.1100000000000003</v>
      </c>
      <c r="K3">
        <v>9</v>
      </c>
      <c r="L3">
        <v>84.4</v>
      </c>
      <c r="M3">
        <v>-0.54</v>
      </c>
      <c r="N3">
        <v>1</v>
      </c>
      <c r="O3">
        <v>1</v>
      </c>
      <c r="P3">
        <v>1</v>
      </c>
      <c r="Q3">
        <v>1</v>
      </c>
      <c r="R3">
        <v>1</v>
      </c>
      <c r="S3">
        <f t="shared" si="0"/>
        <v>5</v>
      </c>
      <c r="T3">
        <f t="shared" si="1"/>
        <v>0</v>
      </c>
      <c r="U3">
        <f t="shared" si="2"/>
        <v>0</v>
      </c>
      <c r="V3" t="str">
        <f t="shared" ref="V3:V66" si="4">IF(S3+T3+U3=5, S3&amp;T3&amp;U3, "")</f>
        <v>500</v>
      </c>
    </row>
    <row r="4" spans="1:22" x14ac:dyDescent="0.3">
      <c r="A4">
        <v>2017</v>
      </c>
      <c r="B4" t="s">
        <v>27</v>
      </c>
      <c r="C4" t="str">
        <f>A4&amp;"_"&amp;B4</f>
        <v>2017_Angels</v>
      </c>
      <c r="D4" s="1">
        <v>80</v>
      </c>
      <c r="E4">
        <f t="shared" si="3"/>
        <v>82</v>
      </c>
      <c r="F4">
        <v>4.38</v>
      </c>
      <c r="G4">
        <v>4.7</v>
      </c>
      <c r="H4">
        <v>1.33</v>
      </c>
      <c r="I4">
        <v>4.93</v>
      </c>
      <c r="J4">
        <v>4.7</v>
      </c>
      <c r="K4">
        <v>5</v>
      </c>
      <c r="L4">
        <v>47.9</v>
      </c>
      <c r="M4">
        <v>-3.01</v>
      </c>
      <c r="N4">
        <v>2</v>
      </c>
      <c r="O4">
        <v>1</v>
      </c>
      <c r="P4">
        <v>3</v>
      </c>
      <c r="Q4">
        <v>2</v>
      </c>
      <c r="R4">
        <v>1</v>
      </c>
      <c r="S4">
        <f t="shared" si="0"/>
        <v>2</v>
      </c>
      <c r="T4">
        <f t="shared" si="1"/>
        <v>2</v>
      </c>
      <c r="U4">
        <f t="shared" si="2"/>
        <v>1</v>
      </c>
      <c r="V4" t="str">
        <f t="shared" si="4"/>
        <v>221</v>
      </c>
    </row>
    <row r="5" spans="1:22" x14ac:dyDescent="0.3">
      <c r="A5">
        <v>2016</v>
      </c>
      <c r="B5" t="s">
        <v>27</v>
      </c>
      <c r="C5" t="str">
        <f>A5&amp;"_"&amp;B5</f>
        <v>2016_Angels</v>
      </c>
      <c r="D5" s="1">
        <v>74</v>
      </c>
      <c r="E5">
        <f t="shared" si="3"/>
        <v>88</v>
      </c>
      <c r="F5">
        <v>4.5999999999999996</v>
      </c>
      <c r="G5">
        <v>4.67</v>
      </c>
      <c r="H5">
        <v>1.43</v>
      </c>
      <c r="I5">
        <v>4.79</v>
      </c>
      <c r="J5">
        <v>4.79</v>
      </c>
      <c r="K5">
        <v>6.9</v>
      </c>
      <c r="L5">
        <v>64.099999999999994</v>
      </c>
      <c r="M5">
        <v>-6.01</v>
      </c>
      <c r="N5">
        <v>2</v>
      </c>
      <c r="O5">
        <v>1</v>
      </c>
      <c r="P5">
        <v>2</v>
      </c>
      <c r="Q5">
        <v>3</v>
      </c>
      <c r="R5">
        <v>2</v>
      </c>
      <c r="S5">
        <f t="shared" si="0"/>
        <v>1</v>
      </c>
      <c r="T5">
        <f t="shared" si="1"/>
        <v>3</v>
      </c>
      <c r="U5">
        <f t="shared" si="2"/>
        <v>1</v>
      </c>
      <c r="V5" t="str">
        <f t="shared" si="4"/>
        <v>131</v>
      </c>
    </row>
    <row r="6" spans="1:22" x14ac:dyDescent="0.3">
      <c r="A6">
        <v>2015</v>
      </c>
      <c r="B6" t="s">
        <v>27</v>
      </c>
      <c r="C6" t="str">
        <f>A6&amp;"_"&amp;B6</f>
        <v>2015_Angels</v>
      </c>
      <c r="D6" s="1">
        <v>85</v>
      </c>
      <c r="E6">
        <f t="shared" si="3"/>
        <v>77</v>
      </c>
      <c r="F6">
        <v>3.98</v>
      </c>
      <c r="G6">
        <v>4.2699999999999996</v>
      </c>
      <c r="H6">
        <v>1.25</v>
      </c>
      <c r="I6">
        <v>4.26</v>
      </c>
      <c r="J6">
        <v>4.42</v>
      </c>
      <c r="K6">
        <v>9.1</v>
      </c>
      <c r="L6">
        <v>86.1</v>
      </c>
      <c r="M6">
        <v>-0.08</v>
      </c>
      <c r="N6">
        <v>1</v>
      </c>
      <c r="O6">
        <v>2</v>
      </c>
      <c r="P6">
        <v>2</v>
      </c>
      <c r="Q6">
        <v>1</v>
      </c>
      <c r="R6">
        <v>3</v>
      </c>
      <c r="S6">
        <f t="shared" si="0"/>
        <v>2</v>
      </c>
      <c r="T6">
        <f t="shared" si="1"/>
        <v>2</v>
      </c>
      <c r="U6">
        <f t="shared" si="2"/>
        <v>1</v>
      </c>
      <c r="V6" t="str">
        <f t="shared" si="4"/>
        <v>221</v>
      </c>
    </row>
    <row r="7" spans="1:22" x14ac:dyDescent="0.3">
      <c r="A7">
        <v>2014</v>
      </c>
      <c r="B7" t="s">
        <v>27</v>
      </c>
      <c r="C7" t="str">
        <f>A7&amp;"_"&amp;B7</f>
        <v>2014_Angels</v>
      </c>
      <c r="D7" s="1">
        <v>98</v>
      </c>
      <c r="E7">
        <f t="shared" si="3"/>
        <v>64</v>
      </c>
      <c r="F7">
        <v>3.62</v>
      </c>
      <c r="G7">
        <v>3.86</v>
      </c>
      <c r="H7">
        <v>1.22</v>
      </c>
      <c r="I7">
        <v>3.68</v>
      </c>
      <c r="J7">
        <v>3.86</v>
      </c>
      <c r="K7">
        <v>11.2</v>
      </c>
      <c r="L7">
        <v>99.7</v>
      </c>
      <c r="M7">
        <v>-0.05</v>
      </c>
      <c r="N7">
        <v>2</v>
      </c>
      <c r="O7">
        <v>3</v>
      </c>
      <c r="P7">
        <v>1</v>
      </c>
      <c r="Q7">
        <v>1</v>
      </c>
      <c r="R7">
        <v>2</v>
      </c>
      <c r="S7">
        <f t="shared" si="0"/>
        <v>2</v>
      </c>
      <c r="T7">
        <f t="shared" si="1"/>
        <v>2</v>
      </c>
      <c r="U7">
        <f t="shared" si="2"/>
        <v>1</v>
      </c>
      <c r="V7" t="str">
        <f t="shared" si="4"/>
        <v>221</v>
      </c>
    </row>
    <row r="8" spans="1:22" x14ac:dyDescent="0.3">
      <c r="A8">
        <v>2013</v>
      </c>
      <c r="B8" t="s">
        <v>27</v>
      </c>
      <c r="C8" t="str">
        <f>A8&amp;"_"&amp;B8</f>
        <v>2013_Angels</v>
      </c>
      <c r="D8" s="1">
        <v>78</v>
      </c>
      <c r="E8">
        <f t="shared" si="3"/>
        <v>84</v>
      </c>
      <c r="F8">
        <v>4.3</v>
      </c>
      <c r="G8">
        <v>4.1900000000000004</v>
      </c>
      <c r="H8">
        <v>1.39</v>
      </c>
      <c r="I8">
        <v>4.17</v>
      </c>
      <c r="J8">
        <v>4.1399999999999997</v>
      </c>
      <c r="K8">
        <v>8.5</v>
      </c>
      <c r="L8">
        <v>78.8</v>
      </c>
      <c r="M8">
        <v>-6.85</v>
      </c>
      <c r="N8">
        <v>3</v>
      </c>
      <c r="O8">
        <v>3</v>
      </c>
      <c r="P8">
        <v>2</v>
      </c>
      <c r="Q8">
        <v>2</v>
      </c>
      <c r="R8">
        <v>2</v>
      </c>
      <c r="S8">
        <f t="shared" si="0"/>
        <v>0</v>
      </c>
      <c r="T8">
        <f t="shared" si="1"/>
        <v>3</v>
      </c>
      <c r="U8">
        <f t="shared" si="2"/>
        <v>2</v>
      </c>
      <c r="V8" t="str">
        <f t="shared" si="4"/>
        <v>032</v>
      </c>
    </row>
    <row r="9" spans="1:22" x14ac:dyDescent="0.3">
      <c r="A9">
        <v>2012</v>
      </c>
      <c r="B9" t="s">
        <v>27</v>
      </c>
      <c r="C9" t="str">
        <f>A9&amp;"_"&amp;B9</f>
        <v>2012_Angels</v>
      </c>
      <c r="D9" s="1">
        <v>89</v>
      </c>
      <c r="E9">
        <f t="shared" si="3"/>
        <v>73</v>
      </c>
      <c r="F9">
        <v>4.04</v>
      </c>
      <c r="G9">
        <v>4.1900000000000004</v>
      </c>
      <c r="H9">
        <v>1.26</v>
      </c>
      <c r="I9">
        <v>4.33</v>
      </c>
      <c r="J9">
        <v>4.16</v>
      </c>
      <c r="K9">
        <v>9.4</v>
      </c>
      <c r="L9">
        <v>89.7</v>
      </c>
      <c r="M9">
        <v>-0.28000000000000003</v>
      </c>
      <c r="N9">
        <v>3</v>
      </c>
      <c r="O9">
        <v>2</v>
      </c>
      <c r="P9">
        <v>1</v>
      </c>
      <c r="Q9">
        <v>2</v>
      </c>
      <c r="R9">
        <v>1</v>
      </c>
      <c r="S9">
        <f t="shared" si="0"/>
        <v>2</v>
      </c>
      <c r="T9">
        <f t="shared" si="1"/>
        <v>2</v>
      </c>
      <c r="U9">
        <f t="shared" si="2"/>
        <v>1</v>
      </c>
      <c r="V9" t="str">
        <f t="shared" si="4"/>
        <v>221</v>
      </c>
    </row>
    <row r="10" spans="1:22" x14ac:dyDescent="0.3">
      <c r="A10">
        <v>2011</v>
      </c>
      <c r="B10" t="s">
        <v>27</v>
      </c>
      <c r="C10" t="str">
        <f>A10&amp;"_"&amp;B10</f>
        <v>2011_Angels</v>
      </c>
      <c r="D10" s="1">
        <v>86</v>
      </c>
      <c r="E10">
        <f t="shared" si="3"/>
        <v>76</v>
      </c>
      <c r="F10">
        <v>3.59</v>
      </c>
      <c r="G10">
        <v>4.0599999999999996</v>
      </c>
      <c r="H10">
        <v>1.23</v>
      </c>
      <c r="I10">
        <v>3.78</v>
      </c>
      <c r="J10">
        <v>3.98</v>
      </c>
      <c r="K10">
        <v>15</v>
      </c>
      <c r="L10">
        <v>136.5</v>
      </c>
      <c r="M10">
        <v>6.81</v>
      </c>
      <c r="N10">
        <v>2</v>
      </c>
      <c r="O10">
        <v>2</v>
      </c>
      <c r="P10">
        <v>1</v>
      </c>
      <c r="Q10">
        <v>3</v>
      </c>
      <c r="R10">
        <v>3</v>
      </c>
      <c r="S10">
        <f t="shared" si="0"/>
        <v>1</v>
      </c>
      <c r="T10">
        <f t="shared" si="1"/>
        <v>2</v>
      </c>
      <c r="U10">
        <f t="shared" si="2"/>
        <v>2</v>
      </c>
      <c r="V10" t="str">
        <f t="shared" si="4"/>
        <v>122</v>
      </c>
    </row>
    <row r="11" spans="1:22" x14ac:dyDescent="0.3">
      <c r="A11">
        <v>2010</v>
      </c>
      <c r="B11" t="s">
        <v>27</v>
      </c>
      <c r="C11" t="str">
        <f>A11&amp;"_"&amp;B11</f>
        <v>2010_Angels</v>
      </c>
      <c r="D11" s="1">
        <v>80</v>
      </c>
      <c r="E11">
        <f t="shared" si="3"/>
        <v>82</v>
      </c>
      <c r="F11">
        <v>4.05</v>
      </c>
      <c r="G11">
        <v>4.18</v>
      </c>
      <c r="H11">
        <v>1.31</v>
      </c>
      <c r="I11">
        <v>4.13</v>
      </c>
      <c r="J11">
        <v>4.1900000000000004</v>
      </c>
      <c r="K11">
        <v>12.3</v>
      </c>
      <c r="L11">
        <v>114.3</v>
      </c>
      <c r="M11">
        <v>2.08</v>
      </c>
      <c r="N11">
        <v>2</v>
      </c>
      <c r="O11">
        <v>1</v>
      </c>
      <c r="P11">
        <v>3</v>
      </c>
      <c r="Q11">
        <v>2</v>
      </c>
      <c r="R11">
        <v>3</v>
      </c>
      <c r="S11">
        <f t="shared" si="0"/>
        <v>1</v>
      </c>
      <c r="T11">
        <f t="shared" si="1"/>
        <v>2</v>
      </c>
      <c r="U11">
        <f t="shared" si="2"/>
        <v>2</v>
      </c>
      <c r="V11" t="str">
        <f t="shared" si="4"/>
        <v>122</v>
      </c>
    </row>
    <row r="12" spans="1:22" x14ac:dyDescent="0.3">
      <c r="A12">
        <v>2019</v>
      </c>
      <c r="B12" t="s">
        <v>15</v>
      </c>
      <c r="C12" t="str">
        <f>A12&amp;"_"&amp;B12</f>
        <v>2019_Astros</v>
      </c>
      <c r="D12" s="1">
        <v>107</v>
      </c>
      <c r="E12">
        <f t="shared" si="3"/>
        <v>55</v>
      </c>
      <c r="F12">
        <v>3.61</v>
      </c>
      <c r="G12">
        <v>3.73</v>
      </c>
      <c r="H12">
        <v>1.0900000000000001</v>
      </c>
      <c r="I12">
        <v>3.81</v>
      </c>
      <c r="J12">
        <v>3.64</v>
      </c>
      <c r="K12">
        <v>19.3</v>
      </c>
      <c r="L12">
        <v>186.1</v>
      </c>
      <c r="M12">
        <v>9.4600000000000009</v>
      </c>
      <c r="N12">
        <v>1</v>
      </c>
      <c r="O12">
        <v>1</v>
      </c>
      <c r="P12">
        <v>3</v>
      </c>
      <c r="Q12">
        <v>2</v>
      </c>
      <c r="R12">
        <v>1</v>
      </c>
      <c r="S12">
        <f t="shared" si="0"/>
        <v>3</v>
      </c>
      <c r="T12">
        <f t="shared" si="1"/>
        <v>1</v>
      </c>
      <c r="U12">
        <f t="shared" si="2"/>
        <v>1</v>
      </c>
      <c r="V12" t="str">
        <f t="shared" si="4"/>
        <v>311</v>
      </c>
    </row>
    <row r="13" spans="1:22" x14ac:dyDescent="0.3">
      <c r="A13">
        <v>2018</v>
      </c>
      <c r="B13" t="s">
        <v>15</v>
      </c>
      <c r="C13" t="str">
        <f>A13&amp;"_"&amp;B13</f>
        <v>2018_Astros</v>
      </c>
      <c r="D13" s="1">
        <v>103</v>
      </c>
      <c r="E13">
        <f t="shared" si="3"/>
        <v>59</v>
      </c>
      <c r="F13">
        <v>3.16</v>
      </c>
      <c r="G13">
        <v>3.44</v>
      </c>
      <c r="H13">
        <v>1.1200000000000001</v>
      </c>
      <c r="I13">
        <v>3.28</v>
      </c>
      <c r="J13">
        <v>3.37</v>
      </c>
      <c r="K13">
        <v>21.5</v>
      </c>
      <c r="L13">
        <v>200</v>
      </c>
      <c r="M13">
        <v>12</v>
      </c>
      <c r="N13">
        <v>1</v>
      </c>
      <c r="O13">
        <v>2</v>
      </c>
      <c r="P13">
        <v>1</v>
      </c>
      <c r="Q13">
        <v>1</v>
      </c>
      <c r="R13">
        <v>1</v>
      </c>
      <c r="S13">
        <f t="shared" si="0"/>
        <v>4</v>
      </c>
      <c r="T13">
        <f t="shared" si="1"/>
        <v>1</v>
      </c>
      <c r="U13">
        <f t="shared" si="2"/>
        <v>0</v>
      </c>
      <c r="V13" t="str">
        <f t="shared" si="4"/>
        <v>410</v>
      </c>
    </row>
    <row r="14" spans="1:22" x14ac:dyDescent="0.3">
      <c r="A14">
        <v>2017</v>
      </c>
      <c r="B14" t="s">
        <v>15</v>
      </c>
      <c r="C14" t="str">
        <f>A14&amp;"_"&amp;B14</f>
        <v>2017_Astros</v>
      </c>
      <c r="D14" s="1">
        <v>101</v>
      </c>
      <c r="E14">
        <f t="shared" si="3"/>
        <v>61</v>
      </c>
      <c r="F14">
        <v>4.03</v>
      </c>
      <c r="G14">
        <v>3.95</v>
      </c>
      <c r="H14">
        <v>1.26</v>
      </c>
      <c r="I14">
        <v>3.95</v>
      </c>
      <c r="J14">
        <v>3.81</v>
      </c>
      <c r="K14">
        <v>14</v>
      </c>
      <c r="L14">
        <v>135.9</v>
      </c>
      <c r="M14">
        <v>4.34</v>
      </c>
      <c r="N14">
        <v>2</v>
      </c>
      <c r="O14">
        <v>1</v>
      </c>
      <c r="P14">
        <v>2</v>
      </c>
      <c r="Q14">
        <v>2</v>
      </c>
      <c r="R14">
        <v>1</v>
      </c>
      <c r="S14">
        <f t="shared" si="0"/>
        <v>2</v>
      </c>
      <c r="T14">
        <f t="shared" si="1"/>
        <v>3</v>
      </c>
      <c r="U14">
        <f t="shared" si="2"/>
        <v>0</v>
      </c>
      <c r="V14" t="str">
        <f t="shared" si="4"/>
        <v>230</v>
      </c>
    </row>
    <row r="15" spans="1:22" x14ac:dyDescent="0.3">
      <c r="A15">
        <v>2016</v>
      </c>
      <c r="B15" t="s">
        <v>15</v>
      </c>
      <c r="C15" t="str">
        <f>A15&amp;"_"&amp;B15</f>
        <v>2016_Astros</v>
      </c>
      <c r="D15" s="1">
        <v>84</v>
      </c>
      <c r="E15">
        <f t="shared" si="3"/>
        <v>78</v>
      </c>
      <c r="F15">
        <v>4.37</v>
      </c>
      <c r="G15">
        <v>4.29</v>
      </c>
      <c r="H15">
        <v>1.38</v>
      </c>
      <c r="I15">
        <v>4.17</v>
      </c>
      <c r="J15">
        <v>4.18</v>
      </c>
      <c r="K15">
        <v>10.5</v>
      </c>
      <c r="L15">
        <v>102.7</v>
      </c>
      <c r="M15">
        <v>-1.17</v>
      </c>
      <c r="N15">
        <v>1</v>
      </c>
      <c r="O15">
        <v>2</v>
      </c>
      <c r="P15">
        <v>2</v>
      </c>
      <c r="Q15">
        <v>2</v>
      </c>
      <c r="R15">
        <v>1</v>
      </c>
      <c r="S15">
        <f t="shared" si="0"/>
        <v>2</v>
      </c>
      <c r="T15">
        <f t="shared" si="1"/>
        <v>3</v>
      </c>
      <c r="U15">
        <f t="shared" si="2"/>
        <v>0</v>
      </c>
      <c r="V15" t="str">
        <f t="shared" si="4"/>
        <v>230</v>
      </c>
    </row>
    <row r="16" spans="1:22" x14ac:dyDescent="0.3">
      <c r="A16">
        <v>2015</v>
      </c>
      <c r="B16" t="s">
        <v>15</v>
      </c>
      <c r="C16" t="str">
        <f>A16&amp;"_"&amp;B16</f>
        <v>2015_Astros</v>
      </c>
      <c r="D16" s="1">
        <v>86</v>
      </c>
      <c r="E16">
        <f t="shared" si="3"/>
        <v>76</v>
      </c>
      <c r="F16">
        <v>3.71</v>
      </c>
      <c r="G16">
        <v>3.92</v>
      </c>
      <c r="H16">
        <v>1.25</v>
      </c>
      <c r="I16">
        <v>3.8</v>
      </c>
      <c r="J16">
        <v>3.81</v>
      </c>
      <c r="K16">
        <v>14.3</v>
      </c>
      <c r="L16">
        <v>130.9</v>
      </c>
      <c r="M16">
        <v>1.72</v>
      </c>
      <c r="N16">
        <v>2</v>
      </c>
      <c r="O16">
        <v>1</v>
      </c>
      <c r="P16">
        <v>1</v>
      </c>
      <c r="Q16">
        <v>3</v>
      </c>
      <c r="R16">
        <v>3</v>
      </c>
      <c r="S16">
        <f t="shared" si="0"/>
        <v>2</v>
      </c>
      <c r="T16">
        <f t="shared" si="1"/>
        <v>1</v>
      </c>
      <c r="U16">
        <f t="shared" si="2"/>
        <v>2</v>
      </c>
      <c r="V16" t="str">
        <f t="shared" si="4"/>
        <v>212</v>
      </c>
    </row>
    <row r="17" spans="1:22" x14ac:dyDescent="0.3">
      <c r="A17">
        <v>2014</v>
      </c>
      <c r="B17" t="s">
        <v>15</v>
      </c>
      <c r="C17" t="str">
        <f>A17&amp;"_"&amp;B17</f>
        <v>2014_Astros</v>
      </c>
      <c r="D17" s="1">
        <v>70</v>
      </c>
      <c r="E17">
        <f t="shared" si="3"/>
        <v>92</v>
      </c>
      <c r="F17">
        <v>3.82</v>
      </c>
      <c r="G17">
        <v>4.03</v>
      </c>
      <c r="H17">
        <v>1.31</v>
      </c>
      <c r="I17">
        <v>3.83</v>
      </c>
      <c r="J17">
        <v>3.92</v>
      </c>
      <c r="K17">
        <v>10.4</v>
      </c>
      <c r="L17">
        <v>93.3</v>
      </c>
      <c r="M17">
        <v>-2.5299999999999998</v>
      </c>
      <c r="N17">
        <v>2</v>
      </c>
      <c r="O17">
        <v>3</v>
      </c>
      <c r="P17">
        <v>1</v>
      </c>
      <c r="Q17">
        <v>2</v>
      </c>
      <c r="R17">
        <v>2</v>
      </c>
      <c r="S17">
        <f t="shared" si="0"/>
        <v>1</v>
      </c>
      <c r="T17">
        <f t="shared" si="1"/>
        <v>3</v>
      </c>
      <c r="U17">
        <f t="shared" si="2"/>
        <v>1</v>
      </c>
      <c r="V17" t="str">
        <f t="shared" si="4"/>
        <v>131</v>
      </c>
    </row>
    <row r="18" spans="1:22" x14ac:dyDescent="0.3">
      <c r="A18">
        <v>2013</v>
      </c>
      <c r="B18" t="s">
        <v>15</v>
      </c>
      <c r="C18" t="str">
        <f>A18&amp;"_"&amp;B18</f>
        <v>2013_Astros</v>
      </c>
      <c r="D18" s="1">
        <v>51</v>
      </c>
      <c r="E18">
        <f t="shared" si="3"/>
        <v>111</v>
      </c>
      <c r="F18">
        <v>4.72</v>
      </c>
      <c r="G18">
        <v>4.45</v>
      </c>
      <c r="H18">
        <v>1.47</v>
      </c>
      <c r="I18">
        <v>4.42</v>
      </c>
      <c r="J18">
        <v>4.3899999999999997</v>
      </c>
      <c r="K18">
        <v>7.3</v>
      </c>
      <c r="L18">
        <v>68.099999999999994</v>
      </c>
      <c r="M18">
        <v>-5.62</v>
      </c>
      <c r="N18">
        <v>2</v>
      </c>
      <c r="O18">
        <v>3</v>
      </c>
      <c r="P18">
        <v>2</v>
      </c>
      <c r="Q18">
        <v>3</v>
      </c>
      <c r="R18">
        <v>1</v>
      </c>
      <c r="S18">
        <f t="shared" si="0"/>
        <v>1</v>
      </c>
      <c r="T18">
        <f t="shared" si="1"/>
        <v>2</v>
      </c>
      <c r="U18">
        <f t="shared" si="2"/>
        <v>2</v>
      </c>
      <c r="V18" t="str">
        <f t="shared" si="4"/>
        <v>122</v>
      </c>
    </row>
    <row r="19" spans="1:22" x14ac:dyDescent="0.3">
      <c r="A19">
        <v>2012</v>
      </c>
      <c r="B19" t="s">
        <v>15</v>
      </c>
      <c r="C19" t="str">
        <f>A19&amp;"_"&amp;B19</f>
        <v>2012_Astros</v>
      </c>
      <c r="D19" s="1">
        <v>55</v>
      </c>
      <c r="E19">
        <f t="shared" si="3"/>
        <v>107</v>
      </c>
      <c r="F19">
        <v>4.62</v>
      </c>
      <c r="G19">
        <v>4.33</v>
      </c>
      <c r="H19">
        <v>1.41</v>
      </c>
      <c r="I19">
        <v>4.4400000000000004</v>
      </c>
      <c r="J19">
        <v>4.22</v>
      </c>
      <c r="K19">
        <v>6.9</v>
      </c>
      <c r="L19">
        <v>63</v>
      </c>
      <c r="M19">
        <v>-8.2100000000000009</v>
      </c>
      <c r="N19">
        <v>3</v>
      </c>
      <c r="O19">
        <v>1</v>
      </c>
      <c r="P19">
        <v>3</v>
      </c>
      <c r="Q19">
        <v>2</v>
      </c>
      <c r="R19">
        <v>1</v>
      </c>
      <c r="S19">
        <f t="shared" si="0"/>
        <v>2</v>
      </c>
      <c r="T19">
        <f t="shared" si="1"/>
        <v>1</v>
      </c>
      <c r="U19">
        <f t="shared" si="2"/>
        <v>2</v>
      </c>
      <c r="V19" t="str">
        <f t="shared" si="4"/>
        <v>212</v>
      </c>
    </row>
    <row r="20" spans="1:22" x14ac:dyDescent="0.3">
      <c r="A20">
        <v>2011</v>
      </c>
      <c r="B20" t="s">
        <v>15</v>
      </c>
      <c r="C20" t="str">
        <f>A20&amp;"_"&amp;B20</f>
        <v>2011_Astros</v>
      </c>
      <c r="D20" s="1">
        <v>56</v>
      </c>
      <c r="E20">
        <f t="shared" si="3"/>
        <v>106</v>
      </c>
      <c r="F20">
        <v>4.5199999999999996</v>
      </c>
      <c r="G20">
        <v>4.09</v>
      </c>
      <c r="H20">
        <v>1.39</v>
      </c>
      <c r="I20">
        <v>4.34</v>
      </c>
      <c r="J20">
        <v>4.05</v>
      </c>
      <c r="K20">
        <v>6.9</v>
      </c>
      <c r="L20">
        <v>65.900000000000006</v>
      </c>
      <c r="M20">
        <v>-9.35</v>
      </c>
      <c r="N20">
        <v>2</v>
      </c>
      <c r="O20">
        <v>2</v>
      </c>
      <c r="P20">
        <v>1</v>
      </c>
      <c r="Q20">
        <v>1</v>
      </c>
      <c r="R20">
        <v>3</v>
      </c>
      <c r="S20">
        <f t="shared" si="0"/>
        <v>2</v>
      </c>
      <c r="T20">
        <f t="shared" si="1"/>
        <v>2</v>
      </c>
      <c r="U20">
        <f t="shared" si="2"/>
        <v>1</v>
      </c>
      <c r="V20" t="str">
        <f t="shared" si="4"/>
        <v>221</v>
      </c>
    </row>
    <row r="21" spans="1:22" x14ac:dyDescent="0.3">
      <c r="A21">
        <v>2010</v>
      </c>
      <c r="B21" t="s">
        <v>15</v>
      </c>
      <c r="C21" t="str">
        <f>A21&amp;"_"&amp;B21</f>
        <v>2010_Astros</v>
      </c>
      <c r="D21" s="1">
        <v>76</v>
      </c>
      <c r="E21">
        <f t="shared" si="3"/>
        <v>86</v>
      </c>
      <c r="F21">
        <v>3.9</v>
      </c>
      <c r="G21">
        <v>3.94</v>
      </c>
      <c r="H21">
        <v>1.34</v>
      </c>
      <c r="I21">
        <v>3.8</v>
      </c>
      <c r="J21">
        <v>3.88</v>
      </c>
      <c r="K21">
        <v>14.4</v>
      </c>
      <c r="L21">
        <v>134.1</v>
      </c>
      <c r="M21">
        <v>-1.31</v>
      </c>
      <c r="N21">
        <v>2</v>
      </c>
      <c r="O21">
        <v>2</v>
      </c>
      <c r="P21">
        <v>1</v>
      </c>
      <c r="Q21">
        <v>2</v>
      </c>
      <c r="R21">
        <v>3</v>
      </c>
      <c r="S21">
        <f t="shared" si="0"/>
        <v>1</v>
      </c>
      <c r="T21">
        <f t="shared" si="1"/>
        <v>3</v>
      </c>
      <c r="U21">
        <f t="shared" si="2"/>
        <v>1</v>
      </c>
      <c r="V21" t="str">
        <f t="shared" si="4"/>
        <v>131</v>
      </c>
    </row>
    <row r="22" spans="1:22" x14ac:dyDescent="0.3">
      <c r="A22">
        <v>2019</v>
      </c>
      <c r="B22" t="s">
        <v>19</v>
      </c>
      <c r="C22" t="str">
        <f>A22&amp;"_"&amp;B22</f>
        <v>2019_Athletics</v>
      </c>
      <c r="D22" s="1">
        <v>97</v>
      </c>
      <c r="E22">
        <f t="shared" si="3"/>
        <v>65</v>
      </c>
      <c r="F22">
        <v>4.0199999999999996</v>
      </c>
      <c r="G22">
        <v>4.8600000000000003</v>
      </c>
      <c r="H22">
        <v>1.24</v>
      </c>
      <c r="I22">
        <v>4.57</v>
      </c>
      <c r="J22">
        <v>4.79</v>
      </c>
      <c r="K22">
        <v>11.8</v>
      </c>
      <c r="L22">
        <v>118.8</v>
      </c>
      <c r="M22">
        <v>5.7</v>
      </c>
      <c r="N22">
        <v>2</v>
      </c>
      <c r="O22">
        <v>3</v>
      </c>
      <c r="P22">
        <v>1</v>
      </c>
      <c r="Q22">
        <v>1</v>
      </c>
      <c r="R22">
        <v>1</v>
      </c>
      <c r="S22">
        <f t="shared" si="0"/>
        <v>3</v>
      </c>
      <c r="T22">
        <f t="shared" si="1"/>
        <v>1</v>
      </c>
      <c r="U22">
        <f t="shared" si="2"/>
        <v>1</v>
      </c>
      <c r="V22" t="str">
        <f t="shared" si="4"/>
        <v>311</v>
      </c>
    </row>
    <row r="23" spans="1:22" x14ac:dyDescent="0.3">
      <c r="A23">
        <v>2018</v>
      </c>
      <c r="B23" t="s">
        <v>19</v>
      </c>
      <c r="C23" t="str">
        <f>A23&amp;"_"&amp;B23</f>
        <v>2018_Athletics</v>
      </c>
      <c r="D23" s="1">
        <v>97</v>
      </c>
      <c r="E23">
        <f t="shared" si="3"/>
        <v>65</v>
      </c>
      <c r="F23">
        <v>4.17</v>
      </c>
      <c r="G23">
        <v>4.51</v>
      </c>
      <c r="H23">
        <v>1.24</v>
      </c>
      <c r="I23">
        <v>4.3899999999999997</v>
      </c>
      <c r="J23">
        <v>4.3600000000000003</v>
      </c>
      <c r="K23">
        <v>7.9</v>
      </c>
      <c r="L23">
        <v>76.7</v>
      </c>
      <c r="M23">
        <v>-0.09</v>
      </c>
      <c r="N23">
        <v>1</v>
      </c>
      <c r="O23">
        <v>2</v>
      </c>
      <c r="P23">
        <v>3</v>
      </c>
      <c r="Q23">
        <v>1</v>
      </c>
      <c r="R23">
        <v>3</v>
      </c>
      <c r="S23">
        <f t="shared" si="0"/>
        <v>2</v>
      </c>
      <c r="T23">
        <f t="shared" si="1"/>
        <v>1</v>
      </c>
      <c r="U23">
        <f t="shared" si="2"/>
        <v>2</v>
      </c>
      <c r="V23" t="str">
        <f t="shared" si="4"/>
        <v>212</v>
      </c>
    </row>
    <row r="24" spans="1:22" x14ac:dyDescent="0.3">
      <c r="A24">
        <v>2017</v>
      </c>
      <c r="B24" t="s">
        <v>19</v>
      </c>
      <c r="C24" t="str">
        <f>A24&amp;"_"&amp;B24</f>
        <v>2017_Athletics</v>
      </c>
      <c r="D24" s="1">
        <v>75</v>
      </c>
      <c r="E24">
        <f t="shared" si="3"/>
        <v>87</v>
      </c>
      <c r="F24">
        <v>4.74</v>
      </c>
      <c r="G24">
        <v>4.74</v>
      </c>
      <c r="H24">
        <v>1.38</v>
      </c>
      <c r="I24">
        <v>4.6500000000000004</v>
      </c>
      <c r="J24">
        <v>4.62</v>
      </c>
      <c r="K24">
        <v>7.5</v>
      </c>
      <c r="L24">
        <v>72.8</v>
      </c>
      <c r="M24">
        <v>-5.99</v>
      </c>
      <c r="N24">
        <v>1</v>
      </c>
      <c r="O24">
        <v>2</v>
      </c>
      <c r="P24">
        <v>3</v>
      </c>
      <c r="Q24">
        <v>1</v>
      </c>
      <c r="R24">
        <v>3</v>
      </c>
      <c r="S24">
        <f t="shared" si="0"/>
        <v>2</v>
      </c>
      <c r="T24">
        <f t="shared" si="1"/>
        <v>1</v>
      </c>
      <c r="U24">
        <f t="shared" si="2"/>
        <v>2</v>
      </c>
      <c r="V24" t="str">
        <f t="shared" si="4"/>
        <v>212</v>
      </c>
    </row>
    <row r="25" spans="1:22" x14ac:dyDescent="0.3">
      <c r="A25">
        <v>2016</v>
      </c>
      <c r="B25" t="s">
        <v>19</v>
      </c>
      <c r="C25" t="str">
        <f>A25&amp;"_"&amp;B25</f>
        <v>2016_Athletics</v>
      </c>
      <c r="D25" s="1">
        <v>69</v>
      </c>
      <c r="E25">
        <f t="shared" si="3"/>
        <v>93</v>
      </c>
      <c r="F25">
        <v>4.84</v>
      </c>
      <c r="G25">
        <v>4.51</v>
      </c>
      <c r="H25">
        <v>1.39</v>
      </c>
      <c r="I25">
        <v>4.58</v>
      </c>
      <c r="J25">
        <v>4.4400000000000004</v>
      </c>
      <c r="K25">
        <v>8.4</v>
      </c>
      <c r="L25">
        <v>76.900000000000006</v>
      </c>
      <c r="M25">
        <v>-6.26</v>
      </c>
      <c r="N25">
        <v>3</v>
      </c>
      <c r="O25">
        <v>1</v>
      </c>
      <c r="P25">
        <v>1</v>
      </c>
      <c r="Q25">
        <v>2</v>
      </c>
      <c r="R25">
        <v>2</v>
      </c>
      <c r="S25">
        <f t="shared" si="0"/>
        <v>2</v>
      </c>
      <c r="T25">
        <f t="shared" si="1"/>
        <v>2</v>
      </c>
      <c r="U25">
        <f t="shared" si="2"/>
        <v>1</v>
      </c>
      <c r="V25" t="str">
        <f t="shared" si="4"/>
        <v>221</v>
      </c>
    </row>
    <row r="26" spans="1:22" x14ac:dyDescent="0.3">
      <c r="A26">
        <v>2015</v>
      </c>
      <c r="B26" t="s">
        <v>19</v>
      </c>
      <c r="C26" t="str">
        <f>A26&amp;"_"&amp;B26</f>
        <v>2015_Athletics</v>
      </c>
      <c r="D26" s="1">
        <v>68</v>
      </c>
      <c r="E26">
        <f t="shared" si="3"/>
        <v>94</v>
      </c>
      <c r="F26">
        <v>3.91</v>
      </c>
      <c r="G26">
        <v>4.21</v>
      </c>
      <c r="H26">
        <v>1.29</v>
      </c>
      <c r="I26">
        <v>4.01</v>
      </c>
      <c r="J26">
        <v>4.09</v>
      </c>
      <c r="K26">
        <v>12.5</v>
      </c>
      <c r="L26">
        <v>114.7</v>
      </c>
      <c r="M26">
        <v>-0.79</v>
      </c>
      <c r="N26">
        <v>1</v>
      </c>
      <c r="O26">
        <v>3</v>
      </c>
      <c r="P26">
        <v>3</v>
      </c>
      <c r="Q26">
        <v>2</v>
      </c>
      <c r="R26">
        <v>3</v>
      </c>
      <c r="S26">
        <f t="shared" si="0"/>
        <v>1</v>
      </c>
      <c r="T26">
        <f t="shared" si="1"/>
        <v>1</v>
      </c>
      <c r="U26">
        <f t="shared" si="2"/>
        <v>3</v>
      </c>
      <c r="V26" t="str">
        <f t="shared" si="4"/>
        <v>113</v>
      </c>
    </row>
    <row r="27" spans="1:22" x14ac:dyDescent="0.3">
      <c r="A27">
        <v>2014</v>
      </c>
      <c r="B27" t="s">
        <v>19</v>
      </c>
      <c r="C27" t="str">
        <f>A27&amp;"_"&amp;B27</f>
        <v>2014_Athletics</v>
      </c>
      <c r="D27" s="1">
        <v>88</v>
      </c>
      <c r="E27">
        <f t="shared" si="3"/>
        <v>74</v>
      </c>
      <c r="F27">
        <v>3.37</v>
      </c>
      <c r="G27">
        <v>3.68</v>
      </c>
      <c r="H27">
        <v>1.18</v>
      </c>
      <c r="I27">
        <v>3.76</v>
      </c>
      <c r="J27">
        <v>3.64</v>
      </c>
      <c r="K27">
        <v>13.2</v>
      </c>
      <c r="L27">
        <v>118</v>
      </c>
      <c r="M27">
        <v>2.1800000000000002</v>
      </c>
      <c r="N27">
        <v>1</v>
      </c>
      <c r="O27">
        <v>2</v>
      </c>
      <c r="P27">
        <v>3</v>
      </c>
      <c r="Q27">
        <v>1</v>
      </c>
      <c r="R27">
        <v>2</v>
      </c>
      <c r="S27">
        <f t="shared" si="0"/>
        <v>2</v>
      </c>
      <c r="T27">
        <f t="shared" si="1"/>
        <v>2</v>
      </c>
      <c r="U27">
        <f t="shared" si="2"/>
        <v>1</v>
      </c>
      <c r="V27" t="str">
        <f t="shared" si="4"/>
        <v>221</v>
      </c>
    </row>
    <row r="28" spans="1:22" x14ac:dyDescent="0.3">
      <c r="A28">
        <v>2013</v>
      </c>
      <c r="B28" t="s">
        <v>19</v>
      </c>
      <c r="C28" t="str">
        <f>A28&amp;"_"&amp;B28</f>
        <v>2013_Athletics</v>
      </c>
      <c r="D28" s="1">
        <v>96</v>
      </c>
      <c r="E28">
        <f t="shared" si="3"/>
        <v>66</v>
      </c>
      <c r="F28">
        <v>3.72</v>
      </c>
      <c r="G28">
        <v>4.0599999999999996</v>
      </c>
      <c r="H28">
        <v>1.21</v>
      </c>
      <c r="I28">
        <v>4.03</v>
      </c>
      <c r="J28">
        <v>4.1399999999999997</v>
      </c>
      <c r="K28">
        <v>11.5</v>
      </c>
      <c r="L28">
        <v>106.3</v>
      </c>
      <c r="M28">
        <v>2.34</v>
      </c>
      <c r="N28">
        <v>2</v>
      </c>
      <c r="O28">
        <v>2</v>
      </c>
      <c r="P28">
        <v>2</v>
      </c>
      <c r="Q28">
        <v>2</v>
      </c>
      <c r="R28">
        <v>2</v>
      </c>
      <c r="S28">
        <f t="shared" si="0"/>
        <v>0</v>
      </c>
      <c r="T28">
        <f t="shared" si="1"/>
        <v>5</v>
      </c>
      <c r="U28">
        <f t="shared" si="2"/>
        <v>0</v>
      </c>
      <c r="V28" t="str">
        <f t="shared" si="4"/>
        <v>050</v>
      </c>
    </row>
    <row r="29" spans="1:22" x14ac:dyDescent="0.3">
      <c r="A29">
        <v>2012</v>
      </c>
      <c r="B29" t="s">
        <v>19</v>
      </c>
      <c r="C29" t="str">
        <f>A29&amp;"_"&amp;B29</f>
        <v>2012_Athletics</v>
      </c>
      <c r="D29" s="1">
        <v>94</v>
      </c>
      <c r="E29">
        <f t="shared" si="3"/>
        <v>68</v>
      </c>
      <c r="F29">
        <v>3.8</v>
      </c>
      <c r="G29">
        <v>4.3</v>
      </c>
      <c r="H29">
        <v>1.28</v>
      </c>
      <c r="I29">
        <v>3.97</v>
      </c>
      <c r="J29">
        <v>4.2</v>
      </c>
      <c r="K29">
        <v>14.3</v>
      </c>
      <c r="L29">
        <v>135.30000000000001</v>
      </c>
      <c r="M29">
        <v>3.78</v>
      </c>
      <c r="N29">
        <v>2</v>
      </c>
      <c r="O29">
        <v>2</v>
      </c>
      <c r="P29">
        <v>2</v>
      </c>
      <c r="Q29">
        <v>3</v>
      </c>
      <c r="S29">
        <f t="shared" si="0"/>
        <v>0</v>
      </c>
      <c r="T29">
        <f t="shared" si="1"/>
        <v>3</v>
      </c>
      <c r="U29">
        <f t="shared" si="2"/>
        <v>1</v>
      </c>
      <c r="V29" t="str">
        <f t="shared" si="4"/>
        <v/>
      </c>
    </row>
    <row r="30" spans="1:22" x14ac:dyDescent="0.3">
      <c r="A30">
        <v>2011</v>
      </c>
      <c r="B30" t="s">
        <v>19</v>
      </c>
      <c r="C30" t="str">
        <f>A30&amp;"_"&amp;B30</f>
        <v>2011_Athletics</v>
      </c>
      <c r="D30" s="1">
        <v>74</v>
      </c>
      <c r="E30">
        <f t="shared" si="3"/>
        <v>88</v>
      </c>
      <c r="F30">
        <v>3.7</v>
      </c>
      <c r="G30">
        <v>4.01</v>
      </c>
      <c r="H30">
        <v>1.29</v>
      </c>
      <c r="I30">
        <v>3.84</v>
      </c>
      <c r="J30">
        <v>3.94</v>
      </c>
      <c r="K30">
        <v>14.6</v>
      </c>
      <c r="L30">
        <v>136.5</v>
      </c>
      <c r="M30">
        <v>2.2999999999999998</v>
      </c>
      <c r="N30">
        <v>3</v>
      </c>
      <c r="O30">
        <v>1</v>
      </c>
      <c r="P30">
        <v>3</v>
      </c>
      <c r="Q30">
        <v>2</v>
      </c>
      <c r="R30">
        <v>3</v>
      </c>
      <c r="S30">
        <f t="shared" si="0"/>
        <v>1</v>
      </c>
      <c r="T30">
        <f t="shared" si="1"/>
        <v>1</v>
      </c>
      <c r="U30">
        <f t="shared" si="2"/>
        <v>3</v>
      </c>
      <c r="V30" t="str">
        <f t="shared" si="4"/>
        <v>113</v>
      </c>
    </row>
    <row r="31" spans="1:22" x14ac:dyDescent="0.3">
      <c r="A31">
        <v>2010</v>
      </c>
      <c r="B31" t="s">
        <v>19</v>
      </c>
      <c r="C31" t="str">
        <f>A31&amp;"_"&amp;B31</f>
        <v>2010_Athletics</v>
      </c>
      <c r="D31" s="1">
        <v>81</v>
      </c>
      <c r="E31">
        <f t="shared" si="3"/>
        <v>81</v>
      </c>
      <c r="F31">
        <v>3.47</v>
      </c>
      <c r="G31">
        <v>4.22</v>
      </c>
      <c r="H31">
        <v>1.24</v>
      </c>
      <c r="I31">
        <v>4.0999999999999996</v>
      </c>
      <c r="J31">
        <v>4.09</v>
      </c>
      <c r="K31">
        <v>12.5</v>
      </c>
      <c r="L31">
        <v>119.8</v>
      </c>
      <c r="M31">
        <v>4.34</v>
      </c>
      <c r="N31">
        <v>1</v>
      </c>
      <c r="O31">
        <v>3</v>
      </c>
      <c r="P31">
        <v>2</v>
      </c>
      <c r="Q31">
        <v>3</v>
      </c>
      <c r="R31">
        <v>3</v>
      </c>
      <c r="S31">
        <f t="shared" si="0"/>
        <v>1</v>
      </c>
      <c r="T31">
        <f t="shared" si="1"/>
        <v>1</v>
      </c>
      <c r="U31">
        <f t="shared" si="2"/>
        <v>3</v>
      </c>
      <c r="V31" t="str">
        <f t="shared" si="4"/>
        <v>113</v>
      </c>
    </row>
    <row r="32" spans="1:22" x14ac:dyDescent="0.3">
      <c r="A32">
        <v>2019</v>
      </c>
      <c r="B32" t="s">
        <v>31</v>
      </c>
      <c r="C32" t="str">
        <f>A32&amp;"_"&amp;B32</f>
        <v>2019_Blue Jays</v>
      </c>
      <c r="D32" s="1">
        <v>67</v>
      </c>
      <c r="E32">
        <f t="shared" si="3"/>
        <v>95</v>
      </c>
      <c r="F32">
        <v>5.25</v>
      </c>
      <c r="G32">
        <v>5.08</v>
      </c>
      <c r="H32">
        <v>1.49</v>
      </c>
      <c r="I32">
        <v>4.9000000000000004</v>
      </c>
      <c r="J32">
        <v>5.01</v>
      </c>
      <c r="K32">
        <v>7.1</v>
      </c>
      <c r="L32">
        <v>71.5</v>
      </c>
      <c r="M32">
        <v>-5.74</v>
      </c>
      <c r="N32">
        <v>1</v>
      </c>
      <c r="O32">
        <v>1</v>
      </c>
      <c r="P32">
        <v>3</v>
      </c>
      <c r="R32">
        <v>1</v>
      </c>
      <c r="S32">
        <f t="shared" si="0"/>
        <v>3</v>
      </c>
      <c r="T32">
        <f t="shared" si="1"/>
        <v>0</v>
      </c>
      <c r="U32">
        <f t="shared" si="2"/>
        <v>1</v>
      </c>
      <c r="V32" t="str">
        <f t="shared" si="4"/>
        <v/>
      </c>
    </row>
    <row r="33" spans="1:22" x14ac:dyDescent="0.3">
      <c r="A33">
        <v>2018</v>
      </c>
      <c r="B33" t="s">
        <v>31</v>
      </c>
      <c r="C33" t="str">
        <f>A33&amp;"_"&amp;B33</f>
        <v>2018_Blue Jays</v>
      </c>
      <c r="D33" s="1">
        <v>73</v>
      </c>
      <c r="E33">
        <f t="shared" si="3"/>
        <v>89</v>
      </c>
      <c r="F33">
        <v>5.14</v>
      </c>
      <c r="G33">
        <v>4.66</v>
      </c>
      <c r="H33">
        <v>1.43</v>
      </c>
      <c r="I33">
        <v>4.68</v>
      </c>
      <c r="J33">
        <v>4.66</v>
      </c>
      <c r="K33">
        <v>6.8</v>
      </c>
      <c r="L33">
        <v>66.2</v>
      </c>
      <c r="M33">
        <v>-7.9</v>
      </c>
      <c r="N33">
        <v>2</v>
      </c>
      <c r="O33">
        <v>3</v>
      </c>
      <c r="P33">
        <v>1</v>
      </c>
      <c r="Q33">
        <v>3</v>
      </c>
      <c r="R33">
        <v>1</v>
      </c>
      <c r="S33">
        <f t="shared" si="0"/>
        <v>2</v>
      </c>
      <c r="T33">
        <f t="shared" si="1"/>
        <v>1</v>
      </c>
      <c r="U33">
        <f t="shared" si="2"/>
        <v>2</v>
      </c>
      <c r="V33" t="str">
        <f t="shared" si="4"/>
        <v>212</v>
      </c>
    </row>
    <row r="34" spans="1:22" x14ac:dyDescent="0.3">
      <c r="A34">
        <v>2017</v>
      </c>
      <c r="B34" t="s">
        <v>31</v>
      </c>
      <c r="C34" t="str">
        <f>A34&amp;"_"&amp;B34</f>
        <v>2017_Blue Jays</v>
      </c>
      <c r="D34" s="1">
        <v>76</v>
      </c>
      <c r="E34">
        <f t="shared" si="3"/>
        <v>86</v>
      </c>
      <c r="F34">
        <v>4.57</v>
      </c>
      <c r="G34">
        <v>4.66</v>
      </c>
      <c r="H34">
        <v>1.45</v>
      </c>
      <c r="I34">
        <v>4.51</v>
      </c>
      <c r="J34">
        <v>4.53</v>
      </c>
      <c r="K34">
        <v>10.7</v>
      </c>
      <c r="L34">
        <v>105.1</v>
      </c>
      <c r="M34">
        <v>-2.93</v>
      </c>
      <c r="N34">
        <v>1</v>
      </c>
      <c r="O34">
        <v>2</v>
      </c>
      <c r="P34">
        <v>1</v>
      </c>
      <c r="Q34">
        <v>3</v>
      </c>
      <c r="R34">
        <v>1</v>
      </c>
      <c r="S34">
        <f t="shared" si="0"/>
        <v>3</v>
      </c>
      <c r="T34">
        <f t="shared" si="1"/>
        <v>1</v>
      </c>
      <c r="U34">
        <f t="shared" si="2"/>
        <v>1</v>
      </c>
      <c r="V34" t="str">
        <f t="shared" si="4"/>
        <v>311</v>
      </c>
    </row>
    <row r="35" spans="1:22" x14ac:dyDescent="0.3">
      <c r="A35">
        <v>2016</v>
      </c>
      <c r="B35" t="s">
        <v>31</v>
      </c>
      <c r="C35" t="str">
        <f>A35&amp;"_"&amp;B35</f>
        <v>2016_Blue Jays</v>
      </c>
      <c r="D35" s="1">
        <v>89</v>
      </c>
      <c r="E35">
        <f t="shared" si="3"/>
        <v>73</v>
      </c>
      <c r="F35">
        <v>3.64</v>
      </c>
      <c r="G35">
        <v>4.2300000000000004</v>
      </c>
      <c r="H35">
        <v>1.22</v>
      </c>
      <c r="I35">
        <v>4.07</v>
      </c>
      <c r="J35">
        <v>4.09</v>
      </c>
      <c r="K35">
        <v>13.7</v>
      </c>
      <c r="L35">
        <v>132.69999999999999</v>
      </c>
      <c r="M35">
        <v>7.03</v>
      </c>
      <c r="N35">
        <v>1</v>
      </c>
      <c r="O35">
        <v>1</v>
      </c>
      <c r="P35">
        <v>3</v>
      </c>
      <c r="Q35">
        <v>2</v>
      </c>
      <c r="R35">
        <v>2</v>
      </c>
      <c r="S35">
        <f t="shared" si="0"/>
        <v>2</v>
      </c>
      <c r="T35">
        <f t="shared" si="1"/>
        <v>2</v>
      </c>
      <c r="U35">
        <f t="shared" si="2"/>
        <v>1</v>
      </c>
      <c r="V35" t="str">
        <f t="shared" si="4"/>
        <v>221</v>
      </c>
    </row>
    <row r="36" spans="1:22" x14ac:dyDescent="0.3">
      <c r="A36">
        <v>2015</v>
      </c>
      <c r="B36" t="s">
        <v>31</v>
      </c>
      <c r="C36" t="str">
        <f>A36&amp;"_"&amp;B36</f>
        <v>2015_Blue Jays</v>
      </c>
      <c r="D36" s="1">
        <v>93</v>
      </c>
      <c r="E36">
        <f t="shared" si="3"/>
        <v>69</v>
      </c>
      <c r="F36">
        <v>3.96</v>
      </c>
      <c r="G36">
        <v>4.45</v>
      </c>
      <c r="H36">
        <v>1.25</v>
      </c>
      <c r="I36">
        <v>4.28</v>
      </c>
      <c r="J36">
        <v>4.43</v>
      </c>
      <c r="K36">
        <v>10.3</v>
      </c>
      <c r="L36">
        <v>95.2</v>
      </c>
      <c r="M36">
        <v>1.66</v>
      </c>
      <c r="N36">
        <v>2</v>
      </c>
      <c r="O36">
        <v>2</v>
      </c>
      <c r="P36">
        <v>2</v>
      </c>
      <c r="Q36">
        <v>1</v>
      </c>
      <c r="R36">
        <v>1</v>
      </c>
      <c r="S36">
        <f t="shared" si="0"/>
        <v>2</v>
      </c>
      <c r="T36">
        <f t="shared" si="1"/>
        <v>3</v>
      </c>
      <c r="U36">
        <f t="shared" si="2"/>
        <v>0</v>
      </c>
      <c r="V36" t="str">
        <f t="shared" si="4"/>
        <v>230</v>
      </c>
    </row>
    <row r="37" spans="1:22" x14ac:dyDescent="0.3">
      <c r="A37">
        <v>2014</v>
      </c>
      <c r="B37" t="s">
        <v>31</v>
      </c>
      <c r="C37" t="str">
        <f>A37&amp;"_"&amp;B37</f>
        <v>2014_Blue Jays</v>
      </c>
      <c r="D37" s="1">
        <v>83</v>
      </c>
      <c r="E37">
        <f t="shared" si="3"/>
        <v>79</v>
      </c>
      <c r="F37">
        <v>3.96</v>
      </c>
      <c r="G37">
        <v>3.98</v>
      </c>
      <c r="H37">
        <v>1.29</v>
      </c>
      <c r="I37">
        <v>3.93</v>
      </c>
      <c r="J37">
        <v>3.98</v>
      </c>
      <c r="K37">
        <v>13</v>
      </c>
      <c r="L37">
        <v>116.3</v>
      </c>
      <c r="M37">
        <v>0.03</v>
      </c>
      <c r="N37">
        <v>2</v>
      </c>
      <c r="O37">
        <v>2</v>
      </c>
      <c r="P37">
        <v>1</v>
      </c>
      <c r="Q37">
        <v>1</v>
      </c>
      <c r="R37">
        <v>1</v>
      </c>
      <c r="S37">
        <f t="shared" si="0"/>
        <v>3</v>
      </c>
      <c r="T37">
        <f t="shared" si="1"/>
        <v>2</v>
      </c>
      <c r="U37">
        <f t="shared" si="2"/>
        <v>0</v>
      </c>
      <c r="V37" t="str">
        <f t="shared" si="4"/>
        <v>320</v>
      </c>
    </row>
    <row r="38" spans="1:22" x14ac:dyDescent="0.3">
      <c r="A38">
        <v>2013</v>
      </c>
      <c r="B38" t="s">
        <v>31</v>
      </c>
      <c r="C38" t="str">
        <f>A38&amp;"_"&amp;B38</f>
        <v>2013_Blue Jays</v>
      </c>
      <c r="D38" s="1">
        <v>74</v>
      </c>
      <c r="E38">
        <f t="shared" si="3"/>
        <v>88</v>
      </c>
      <c r="F38">
        <v>4.8099999999999996</v>
      </c>
      <c r="G38">
        <v>4.1900000000000004</v>
      </c>
      <c r="H38">
        <v>1.41</v>
      </c>
      <c r="I38">
        <v>4.59</v>
      </c>
      <c r="J38">
        <v>4.2300000000000004</v>
      </c>
      <c r="K38">
        <v>5.6</v>
      </c>
      <c r="L38">
        <v>52.2</v>
      </c>
      <c r="M38">
        <v>-8.4600000000000009</v>
      </c>
      <c r="N38">
        <v>2</v>
      </c>
      <c r="O38">
        <v>2</v>
      </c>
      <c r="P38">
        <v>1</v>
      </c>
      <c r="Q38">
        <v>1</v>
      </c>
      <c r="S38">
        <f t="shared" si="0"/>
        <v>2</v>
      </c>
      <c r="T38">
        <f t="shared" si="1"/>
        <v>2</v>
      </c>
      <c r="U38">
        <f t="shared" si="2"/>
        <v>0</v>
      </c>
      <c r="V38" t="str">
        <f t="shared" si="4"/>
        <v/>
      </c>
    </row>
    <row r="39" spans="1:22" x14ac:dyDescent="0.3">
      <c r="A39">
        <v>2012</v>
      </c>
      <c r="B39" t="s">
        <v>31</v>
      </c>
      <c r="C39" t="str">
        <f>A39&amp;"_"&amp;B39</f>
        <v>2012_Blue Jays</v>
      </c>
      <c r="D39" s="1">
        <v>73</v>
      </c>
      <c r="E39">
        <f t="shared" si="3"/>
        <v>89</v>
      </c>
      <c r="F39">
        <v>4.82</v>
      </c>
      <c r="G39">
        <v>4.5999999999999996</v>
      </c>
      <c r="H39">
        <v>1.42</v>
      </c>
      <c r="I39">
        <v>4.91</v>
      </c>
      <c r="J39">
        <v>4.46</v>
      </c>
      <c r="K39">
        <v>4.5999999999999996</v>
      </c>
      <c r="L39">
        <v>42.3</v>
      </c>
      <c r="M39">
        <v>-6.06</v>
      </c>
      <c r="N39">
        <v>3</v>
      </c>
      <c r="O39">
        <v>3</v>
      </c>
      <c r="P39">
        <v>1</v>
      </c>
      <c r="Q39">
        <v>3</v>
      </c>
      <c r="R39">
        <v>3</v>
      </c>
      <c r="S39">
        <f t="shared" si="0"/>
        <v>1</v>
      </c>
      <c r="T39">
        <f t="shared" si="1"/>
        <v>0</v>
      </c>
      <c r="U39">
        <f t="shared" si="2"/>
        <v>4</v>
      </c>
      <c r="V39" t="str">
        <f t="shared" si="4"/>
        <v>104</v>
      </c>
    </row>
    <row r="40" spans="1:22" x14ac:dyDescent="0.3">
      <c r="A40">
        <v>2011</v>
      </c>
      <c r="B40" t="s">
        <v>31</v>
      </c>
      <c r="C40" t="str">
        <f>A40&amp;"_"&amp;B40</f>
        <v>2011_Blue Jays</v>
      </c>
      <c r="D40" s="1">
        <v>81</v>
      </c>
      <c r="E40">
        <f t="shared" si="3"/>
        <v>81</v>
      </c>
      <c r="F40">
        <v>4.55</v>
      </c>
      <c r="G40">
        <v>4.12</v>
      </c>
      <c r="H40">
        <v>1.36</v>
      </c>
      <c r="I40">
        <v>4.43</v>
      </c>
      <c r="J40">
        <v>4.13</v>
      </c>
      <c r="K40">
        <v>8.8000000000000007</v>
      </c>
      <c r="L40">
        <v>84.2</v>
      </c>
      <c r="M40">
        <v>-4.8</v>
      </c>
      <c r="N40">
        <v>3</v>
      </c>
      <c r="O40">
        <v>1</v>
      </c>
      <c r="P40">
        <v>2</v>
      </c>
      <c r="Q40">
        <v>2</v>
      </c>
      <c r="R40">
        <v>3</v>
      </c>
      <c r="S40">
        <f t="shared" si="0"/>
        <v>1</v>
      </c>
      <c r="T40">
        <f t="shared" si="1"/>
        <v>2</v>
      </c>
      <c r="U40">
        <f t="shared" si="2"/>
        <v>2</v>
      </c>
      <c r="V40" t="str">
        <f t="shared" si="4"/>
        <v>122</v>
      </c>
    </row>
    <row r="41" spans="1:22" x14ac:dyDescent="0.3">
      <c r="A41">
        <v>2010</v>
      </c>
      <c r="B41" t="s">
        <v>31</v>
      </c>
      <c r="C41" t="str">
        <f>A41&amp;"_"&amp;B41</f>
        <v>2010_Blue Jays</v>
      </c>
      <c r="D41" s="1">
        <v>85</v>
      </c>
      <c r="E41">
        <f t="shared" si="3"/>
        <v>77</v>
      </c>
      <c r="F41">
        <v>4.3</v>
      </c>
      <c r="G41">
        <v>4</v>
      </c>
      <c r="H41">
        <v>1.35</v>
      </c>
      <c r="I41">
        <v>3.98</v>
      </c>
      <c r="J41">
        <v>3.97</v>
      </c>
      <c r="K41">
        <v>13.4</v>
      </c>
      <c r="L41">
        <v>127.9</v>
      </c>
      <c r="M41">
        <v>2.13</v>
      </c>
      <c r="N41">
        <v>3</v>
      </c>
      <c r="O41">
        <v>2</v>
      </c>
      <c r="P41">
        <v>2</v>
      </c>
      <c r="Q41">
        <v>1</v>
      </c>
      <c r="S41">
        <f t="shared" si="0"/>
        <v>1</v>
      </c>
      <c r="T41">
        <f t="shared" si="1"/>
        <v>2</v>
      </c>
      <c r="U41">
        <f t="shared" si="2"/>
        <v>1</v>
      </c>
      <c r="V41" t="str">
        <f t="shared" si="4"/>
        <v/>
      </c>
    </row>
    <row r="42" spans="1:22" x14ac:dyDescent="0.3">
      <c r="A42">
        <v>2019</v>
      </c>
      <c r="B42" t="s">
        <v>21</v>
      </c>
      <c r="C42" t="str">
        <f>A42&amp;"_"&amp;B42</f>
        <v>2019_Braves</v>
      </c>
      <c r="D42" s="1">
        <v>97</v>
      </c>
      <c r="E42">
        <f t="shared" si="3"/>
        <v>65</v>
      </c>
      <c r="F42">
        <v>4.2</v>
      </c>
      <c r="G42">
        <v>4.63</v>
      </c>
      <c r="H42">
        <v>1.34</v>
      </c>
      <c r="I42">
        <v>4.32</v>
      </c>
      <c r="J42">
        <v>4.38</v>
      </c>
      <c r="K42">
        <v>11.2</v>
      </c>
      <c r="L42">
        <v>112.5</v>
      </c>
      <c r="M42">
        <v>4.03</v>
      </c>
      <c r="N42">
        <v>1</v>
      </c>
      <c r="O42">
        <v>1</v>
      </c>
      <c r="P42">
        <v>1</v>
      </c>
      <c r="Q42">
        <v>1</v>
      </c>
      <c r="R42">
        <v>2</v>
      </c>
      <c r="S42">
        <f t="shared" si="0"/>
        <v>4</v>
      </c>
      <c r="T42">
        <f t="shared" si="1"/>
        <v>1</v>
      </c>
      <c r="U42">
        <f t="shared" si="2"/>
        <v>0</v>
      </c>
      <c r="V42" t="str">
        <f t="shared" si="4"/>
        <v>410</v>
      </c>
    </row>
    <row r="43" spans="1:22" x14ac:dyDescent="0.3">
      <c r="A43">
        <v>2018</v>
      </c>
      <c r="B43" t="s">
        <v>21</v>
      </c>
      <c r="C43" t="str">
        <f>A43&amp;"_"&amp;B43</f>
        <v>2018_Braves</v>
      </c>
      <c r="D43" s="1">
        <v>90</v>
      </c>
      <c r="E43">
        <f t="shared" si="3"/>
        <v>72</v>
      </c>
      <c r="F43">
        <v>3.5</v>
      </c>
      <c r="G43">
        <v>4.26</v>
      </c>
      <c r="H43">
        <v>1.21</v>
      </c>
      <c r="I43">
        <v>3.99</v>
      </c>
      <c r="J43">
        <v>4.1399999999999997</v>
      </c>
      <c r="K43">
        <v>11.9</v>
      </c>
      <c r="L43">
        <v>112.7</v>
      </c>
      <c r="M43">
        <v>6.26</v>
      </c>
      <c r="N43">
        <v>1</v>
      </c>
      <c r="O43">
        <v>1</v>
      </c>
      <c r="P43">
        <v>1</v>
      </c>
      <c r="Q43">
        <v>1</v>
      </c>
      <c r="R43">
        <v>3</v>
      </c>
      <c r="S43">
        <f t="shared" si="0"/>
        <v>4</v>
      </c>
      <c r="T43">
        <f t="shared" si="1"/>
        <v>0</v>
      </c>
      <c r="U43">
        <f t="shared" si="2"/>
        <v>1</v>
      </c>
      <c r="V43" t="str">
        <f t="shared" si="4"/>
        <v>401</v>
      </c>
    </row>
    <row r="44" spans="1:22" x14ac:dyDescent="0.3">
      <c r="A44">
        <v>2017</v>
      </c>
      <c r="B44" t="s">
        <v>21</v>
      </c>
      <c r="C44" t="str">
        <f>A44&amp;"_"&amp;B44</f>
        <v>2017_Braves</v>
      </c>
      <c r="D44" s="1">
        <v>72</v>
      </c>
      <c r="E44">
        <f t="shared" si="3"/>
        <v>90</v>
      </c>
      <c r="F44">
        <v>4.8</v>
      </c>
      <c r="G44">
        <v>4.79</v>
      </c>
      <c r="H44">
        <v>1.45</v>
      </c>
      <c r="I44">
        <v>4.58</v>
      </c>
      <c r="J44">
        <v>4.71</v>
      </c>
      <c r="K44">
        <v>8.1</v>
      </c>
      <c r="L44">
        <v>80.7</v>
      </c>
      <c r="M44">
        <v>-6.72</v>
      </c>
      <c r="N44">
        <v>2</v>
      </c>
      <c r="O44">
        <v>1</v>
      </c>
      <c r="P44">
        <v>1</v>
      </c>
      <c r="Q44">
        <v>3</v>
      </c>
      <c r="R44">
        <v>1</v>
      </c>
      <c r="S44">
        <f t="shared" si="0"/>
        <v>3</v>
      </c>
      <c r="T44">
        <f t="shared" si="1"/>
        <v>1</v>
      </c>
      <c r="U44">
        <f t="shared" si="2"/>
        <v>1</v>
      </c>
      <c r="V44" t="str">
        <f t="shared" si="4"/>
        <v>311</v>
      </c>
    </row>
    <row r="45" spans="1:22" x14ac:dyDescent="0.3">
      <c r="A45">
        <v>2016</v>
      </c>
      <c r="B45" t="s">
        <v>21</v>
      </c>
      <c r="C45" t="str">
        <f>A45&amp;"_"&amp;B45</f>
        <v>2016_Braves</v>
      </c>
      <c r="D45" s="1">
        <v>68</v>
      </c>
      <c r="E45">
        <f t="shared" si="3"/>
        <v>94</v>
      </c>
      <c r="F45">
        <v>4.87</v>
      </c>
      <c r="G45">
        <v>4.59</v>
      </c>
      <c r="H45">
        <v>1.33</v>
      </c>
      <c r="I45">
        <v>4.71</v>
      </c>
      <c r="J45">
        <v>4.59</v>
      </c>
      <c r="K45">
        <v>4.7</v>
      </c>
      <c r="L45">
        <v>43.3</v>
      </c>
      <c r="M45">
        <v>-4.2</v>
      </c>
      <c r="N45">
        <v>1</v>
      </c>
      <c r="O45">
        <v>1</v>
      </c>
      <c r="P45">
        <v>1</v>
      </c>
      <c r="R45">
        <v>3</v>
      </c>
      <c r="S45">
        <f t="shared" si="0"/>
        <v>3</v>
      </c>
      <c r="T45">
        <f t="shared" si="1"/>
        <v>0</v>
      </c>
      <c r="U45">
        <f t="shared" si="2"/>
        <v>1</v>
      </c>
      <c r="V45" t="str">
        <f t="shared" si="4"/>
        <v/>
      </c>
    </row>
    <row r="46" spans="1:22" x14ac:dyDescent="0.3">
      <c r="A46">
        <v>2015</v>
      </c>
      <c r="B46" t="s">
        <v>21</v>
      </c>
      <c r="C46" t="str">
        <f>A46&amp;"_"&amp;B46</f>
        <v>2015_Braves</v>
      </c>
      <c r="D46" s="1">
        <v>67</v>
      </c>
      <c r="E46">
        <f t="shared" si="3"/>
        <v>95</v>
      </c>
      <c r="F46">
        <v>4.2699999999999996</v>
      </c>
      <c r="G46">
        <v>4.45</v>
      </c>
      <c r="H46">
        <v>1.39</v>
      </c>
      <c r="I46">
        <v>4.33</v>
      </c>
      <c r="J46">
        <v>4.3899999999999997</v>
      </c>
      <c r="K46">
        <v>7.3</v>
      </c>
      <c r="L46">
        <v>66.8</v>
      </c>
      <c r="M46">
        <v>-2.56</v>
      </c>
      <c r="N46">
        <v>1</v>
      </c>
      <c r="O46">
        <v>1</v>
      </c>
      <c r="P46">
        <v>1</v>
      </c>
      <c r="Q46">
        <v>3</v>
      </c>
      <c r="R46">
        <v>1</v>
      </c>
      <c r="S46">
        <f t="shared" si="0"/>
        <v>4</v>
      </c>
      <c r="T46">
        <f t="shared" si="1"/>
        <v>0</v>
      </c>
      <c r="U46">
        <f t="shared" si="2"/>
        <v>1</v>
      </c>
      <c r="V46" t="str">
        <f t="shared" si="4"/>
        <v>401</v>
      </c>
    </row>
    <row r="47" spans="1:22" x14ac:dyDescent="0.3">
      <c r="A47">
        <v>2014</v>
      </c>
      <c r="B47" t="s">
        <v>21</v>
      </c>
      <c r="C47" t="str">
        <f>A47&amp;"_"&amp;B47</f>
        <v>2014_Braves</v>
      </c>
      <c r="D47" s="1">
        <v>79</v>
      </c>
      <c r="E47">
        <f t="shared" si="3"/>
        <v>83</v>
      </c>
      <c r="F47">
        <v>3.42</v>
      </c>
      <c r="G47">
        <v>3.77</v>
      </c>
      <c r="H47">
        <v>1.26</v>
      </c>
      <c r="I47">
        <v>3.59</v>
      </c>
      <c r="J47">
        <v>3.69</v>
      </c>
      <c r="K47">
        <v>13.9</v>
      </c>
      <c r="L47">
        <v>124.2</v>
      </c>
      <c r="M47">
        <v>3.69</v>
      </c>
      <c r="N47">
        <v>1</v>
      </c>
      <c r="O47">
        <v>2</v>
      </c>
      <c r="P47">
        <v>1</v>
      </c>
      <c r="Q47">
        <v>1</v>
      </c>
      <c r="R47">
        <v>1</v>
      </c>
      <c r="S47">
        <f t="shared" si="0"/>
        <v>4</v>
      </c>
      <c r="T47">
        <f t="shared" si="1"/>
        <v>1</v>
      </c>
      <c r="U47">
        <f t="shared" si="2"/>
        <v>0</v>
      </c>
      <c r="V47" t="str">
        <f t="shared" si="4"/>
        <v>410</v>
      </c>
    </row>
    <row r="48" spans="1:22" x14ac:dyDescent="0.3">
      <c r="A48">
        <v>2013</v>
      </c>
      <c r="B48" t="s">
        <v>21</v>
      </c>
      <c r="C48" t="str">
        <f>A48&amp;"_"&amp;B48</f>
        <v>2013_Braves</v>
      </c>
      <c r="D48" s="1">
        <v>96</v>
      </c>
      <c r="E48">
        <f t="shared" si="3"/>
        <v>66</v>
      </c>
      <c r="F48">
        <v>3.51</v>
      </c>
      <c r="G48">
        <v>3.72</v>
      </c>
      <c r="H48">
        <v>1.22</v>
      </c>
      <c r="I48">
        <v>3.58</v>
      </c>
      <c r="J48">
        <v>3.65</v>
      </c>
      <c r="K48">
        <v>13</v>
      </c>
      <c r="L48">
        <v>116.2</v>
      </c>
      <c r="M48">
        <v>0.39</v>
      </c>
      <c r="N48">
        <v>1</v>
      </c>
      <c r="O48">
        <v>2</v>
      </c>
      <c r="P48">
        <v>1</v>
      </c>
      <c r="Q48">
        <v>3</v>
      </c>
      <c r="R48">
        <v>3</v>
      </c>
      <c r="S48">
        <f t="shared" si="0"/>
        <v>2</v>
      </c>
      <c r="T48">
        <f t="shared" si="1"/>
        <v>1</v>
      </c>
      <c r="U48">
        <f t="shared" si="2"/>
        <v>2</v>
      </c>
      <c r="V48" t="str">
        <f t="shared" si="4"/>
        <v>212</v>
      </c>
    </row>
    <row r="49" spans="1:22" x14ac:dyDescent="0.3">
      <c r="A49">
        <v>2012</v>
      </c>
      <c r="B49" t="s">
        <v>21</v>
      </c>
      <c r="C49" t="str">
        <f>A49&amp;"_"&amp;B49</f>
        <v>2012_Braves</v>
      </c>
      <c r="D49" s="1">
        <v>94</v>
      </c>
      <c r="E49">
        <f t="shared" si="3"/>
        <v>68</v>
      </c>
      <c r="F49">
        <v>3.75</v>
      </c>
      <c r="G49">
        <v>4.1500000000000004</v>
      </c>
      <c r="H49">
        <v>1.25</v>
      </c>
      <c r="I49">
        <v>4.01</v>
      </c>
      <c r="J49">
        <v>4.05</v>
      </c>
      <c r="K49">
        <v>7.2</v>
      </c>
      <c r="L49">
        <v>66.2</v>
      </c>
      <c r="M49">
        <v>2.0499999999999998</v>
      </c>
      <c r="N49">
        <v>1</v>
      </c>
      <c r="O49">
        <v>3</v>
      </c>
      <c r="P49">
        <v>2</v>
      </c>
      <c r="Q49">
        <v>2</v>
      </c>
      <c r="R49">
        <v>2</v>
      </c>
      <c r="S49">
        <f t="shared" si="0"/>
        <v>1</v>
      </c>
      <c r="T49">
        <f t="shared" si="1"/>
        <v>3</v>
      </c>
      <c r="U49">
        <f t="shared" si="2"/>
        <v>1</v>
      </c>
      <c r="V49" t="str">
        <f t="shared" si="4"/>
        <v>131</v>
      </c>
    </row>
    <row r="50" spans="1:22" x14ac:dyDescent="0.3">
      <c r="A50">
        <v>2011</v>
      </c>
      <c r="B50" t="s">
        <v>21</v>
      </c>
      <c r="C50" t="str">
        <f>A50&amp;"_"&amp;B50</f>
        <v>2011_Braves</v>
      </c>
      <c r="D50" s="1">
        <v>89</v>
      </c>
      <c r="E50">
        <f t="shared" si="3"/>
        <v>73</v>
      </c>
      <c r="F50">
        <v>3.73</v>
      </c>
      <c r="G50">
        <v>3.75</v>
      </c>
      <c r="H50">
        <v>1.28</v>
      </c>
      <c r="I50">
        <v>3.65</v>
      </c>
      <c r="J50">
        <v>3.66</v>
      </c>
      <c r="K50">
        <v>9.8000000000000007</v>
      </c>
      <c r="L50">
        <v>91.4</v>
      </c>
      <c r="M50">
        <v>2.29</v>
      </c>
      <c r="N50">
        <v>3</v>
      </c>
      <c r="O50">
        <v>3</v>
      </c>
      <c r="P50">
        <v>2</v>
      </c>
      <c r="Q50">
        <v>2</v>
      </c>
      <c r="R50">
        <v>2</v>
      </c>
      <c r="S50">
        <f t="shared" si="0"/>
        <v>0</v>
      </c>
      <c r="T50">
        <f t="shared" si="1"/>
        <v>3</v>
      </c>
      <c r="U50">
        <f t="shared" si="2"/>
        <v>2</v>
      </c>
      <c r="V50" t="str">
        <f t="shared" si="4"/>
        <v>032</v>
      </c>
    </row>
    <row r="51" spans="1:22" x14ac:dyDescent="0.3">
      <c r="A51">
        <v>2010</v>
      </c>
      <c r="B51" t="s">
        <v>21</v>
      </c>
      <c r="C51" t="str">
        <f>A51&amp;"_"&amp;B51</f>
        <v>2010_Braves</v>
      </c>
      <c r="D51" s="1">
        <v>91</v>
      </c>
      <c r="E51">
        <f t="shared" si="3"/>
        <v>71</v>
      </c>
      <c r="F51">
        <v>3.8</v>
      </c>
      <c r="G51">
        <v>3.95</v>
      </c>
      <c r="H51">
        <v>1.28</v>
      </c>
      <c r="I51">
        <v>3.88</v>
      </c>
      <c r="J51">
        <v>3.84</v>
      </c>
      <c r="K51">
        <v>10.5</v>
      </c>
      <c r="L51">
        <v>99.8</v>
      </c>
      <c r="M51">
        <v>1.85</v>
      </c>
      <c r="N51">
        <v>3</v>
      </c>
      <c r="O51">
        <v>2</v>
      </c>
      <c r="P51">
        <v>3</v>
      </c>
      <c r="Q51">
        <v>2</v>
      </c>
      <c r="S51">
        <f t="shared" si="0"/>
        <v>0</v>
      </c>
      <c r="T51">
        <f t="shared" si="1"/>
        <v>2</v>
      </c>
      <c r="U51">
        <f t="shared" si="2"/>
        <v>2</v>
      </c>
      <c r="V51" t="str">
        <f t="shared" si="4"/>
        <v/>
      </c>
    </row>
    <row r="52" spans="1:22" x14ac:dyDescent="0.3">
      <c r="A52">
        <v>2019</v>
      </c>
      <c r="B52" t="s">
        <v>33</v>
      </c>
      <c r="C52" t="str">
        <f>A52&amp;"_"&amp;B52</f>
        <v>2019_Brewers</v>
      </c>
      <c r="D52" s="1">
        <v>89</v>
      </c>
      <c r="E52">
        <f t="shared" si="3"/>
        <v>73</v>
      </c>
      <c r="F52">
        <v>4.4000000000000004</v>
      </c>
      <c r="G52">
        <v>4.71</v>
      </c>
      <c r="H52">
        <v>1.34</v>
      </c>
      <c r="I52">
        <v>4.59</v>
      </c>
      <c r="J52">
        <v>4.6500000000000004</v>
      </c>
      <c r="K52">
        <v>8.6999999999999993</v>
      </c>
      <c r="L52">
        <v>86.1</v>
      </c>
      <c r="M52">
        <v>0.99</v>
      </c>
      <c r="N52">
        <v>2</v>
      </c>
      <c r="O52">
        <v>1</v>
      </c>
      <c r="P52">
        <v>1</v>
      </c>
      <c r="R52">
        <v>3</v>
      </c>
      <c r="S52">
        <f t="shared" si="0"/>
        <v>2</v>
      </c>
      <c r="T52">
        <f t="shared" si="1"/>
        <v>1</v>
      </c>
      <c r="U52">
        <f t="shared" si="2"/>
        <v>1</v>
      </c>
      <c r="V52" t="str">
        <f t="shared" si="4"/>
        <v/>
      </c>
    </row>
    <row r="53" spans="1:22" x14ac:dyDescent="0.3">
      <c r="A53">
        <v>2018</v>
      </c>
      <c r="B53" t="s">
        <v>33</v>
      </c>
      <c r="C53" t="str">
        <f>A53&amp;"_"&amp;B53</f>
        <v>2018_Brewers</v>
      </c>
      <c r="D53" s="1">
        <v>96</v>
      </c>
      <c r="E53">
        <f t="shared" si="3"/>
        <v>66</v>
      </c>
      <c r="F53">
        <v>3.92</v>
      </c>
      <c r="G53">
        <v>4.51</v>
      </c>
      <c r="H53">
        <v>1.24</v>
      </c>
      <c r="I53">
        <v>4.32</v>
      </c>
      <c r="J53">
        <v>4.4400000000000004</v>
      </c>
      <c r="K53">
        <v>8.6999999999999993</v>
      </c>
      <c r="L53">
        <v>83.4</v>
      </c>
      <c r="M53">
        <v>1.46</v>
      </c>
      <c r="N53">
        <v>3</v>
      </c>
      <c r="O53">
        <v>1</v>
      </c>
      <c r="P53">
        <v>1</v>
      </c>
      <c r="Q53">
        <v>2</v>
      </c>
      <c r="R53">
        <v>3</v>
      </c>
      <c r="S53">
        <f t="shared" si="0"/>
        <v>2</v>
      </c>
      <c r="T53">
        <f t="shared" si="1"/>
        <v>1</v>
      </c>
      <c r="U53">
        <f t="shared" si="2"/>
        <v>2</v>
      </c>
      <c r="V53" t="str">
        <f t="shared" si="4"/>
        <v>212</v>
      </c>
    </row>
    <row r="54" spans="1:22" x14ac:dyDescent="0.3">
      <c r="A54">
        <v>2017</v>
      </c>
      <c r="B54" t="s">
        <v>33</v>
      </c>
      <c r="C54" t="str">
        <f>A54&amp;"_"&amp;B54</f>
        <v>2017_Brewers</v>
      </c>
      <c r="D54" s="1">
        <v>86</v>
      </c>
      <c r="E54">
        <f t="shared" si="3"/>
        <v>76</v>
      </c>
      <c r="F54">
        <v>4.0999999999999996</v>
      </c>
      <c r="G54">
        <v>4.5</v>
      </c>
      <c r="H54">
        <v>1.32</v>
      </c>
      <c r="I54">
        <v>4.3</v>
      </c>
      <c r="J54">
        <v>4.37</v>
      </c>
      <c r="K54">
        <v>12.7</v>
      </c>
      <c r="L54">
        <v>119</v>
      </c>
      <c r="M54">
        <v>3.69</v>
      </c>
      <c r="N54">
        <v>2</v>
      </c>
      <c r="O54">
        <v>1</v>
      </c>
      <c r="P54">
        <v>1</v>
      </c>
      <c r="Q54">
        <v>1</v>
      </c>
      <c r="R54">
        <v>2</v>
      </c>
      <c r="S54">
        <f t="shared" si="0"/>
        <v>3</v>
      </c>
      <c r="T54">
        <f t="shared" si="1"/>
        <v>2</v>
      </c>
      <c r="U54">
        <f t="shared" si="2"/>
        <v>0</v>
      </c>
      <c r="V54" t="str">
        <f t="shared" si="4"/>
        <v>320</v>
      </c>
    </row>
    <row r="55" spans="1:22" x14ac:dyDescent="0.3">
      <c r="A55">
        <v>2016</v>
      </c>
      <c r="B55" t="s">
        <v>33</v>
      </c>
      <c r="C55" t="str">
        <f>A55&amp;"_"&amp;B55</f>
        <v>2016_Brewers</v>
      </c>
      <c r="D55" s="1">
        <v>73</v>
      </c>
      <c r="E55">
        <f t="shared" si="3"/>
        <v>89</v>
      </c>
      <c r="F55">
        <v>4.4000000000000004</v>
      </c>
      <c r="G55">
        <v>4.62</v>
      </c>
      <c r="H55">
        <v>1.41</v>
      </c>
      <c r="I55">
        <v>4.63</v>
      </c>
      <c r="J55">
        <v>4.5199999999999996</v>
      </c>
      <c r="K55">
        <v>7.1</v>
      </c>
      <c r="L55">
        <v>67.8</v>
      </c>
      <c r="M55">
        <v>-3.32</v>
      </c>
      <c r="N55">
        <v>1</v>
      </c>
      <c r="O55">
        <v>2</v>
      </c>
      <c r="P55">
        <v>1</v>
      </c>
      <c r="Q55">
        <v>3</v>
      </c>
      <c r="R55">
        <v>1</v>
      </c>
      <c r="S55">
        <f t="shared" si="0"/>
        <v>3</v>
      </c>
      <c r="T55">
        <f t="shared" si="1"/>
        <v>1</v>
      </c>
      <c r="U55">
        <f t="shared" si="2"/>
        <v>1</v>
      </c>
      <c r="V55" t="str">
        <f t="shared" si="4"/>
        <v>311</v>
      </c>
    </row>
    <row r="56" spans="1:22" x14ac:dyDescent="0.3">
      <c r="A56">
        <v>2015</v>
      </c>
      <c r="B56" t="s">
        <v>33</v>
      </c>
      <c r="C56" t="str">
        <f>A56&amp;"_"&amp;B56</f>
        <v>2015_Brewers</v>
      </c>
      <c r="D56" s="1">
        <v>68</v>
      </c>
      <c r="E56">
        <f t="shared" si="3"/>
        <v>94</v>
      </c>
      <c r="F56">
        <v>4.79</v>
      </c>
      <c r="G56">
        <v>4.3899999999999997</v>
      </c>
      <c r="H56">
        <v>1.43</v>
      </c>
      <c r="I56">
        <v>4.45</v>
      </c>
      <c r="J56">
        <v>4.32</v>
      </c>
      <c r="K56">
        <v>6.7</v>
      </c>
      <c r="L56">
        <v>62.3</v>
      </c>
      <c r="M56">
        <v>-8.39</v>
      </c>
      <c r="N56">
        <v>1</v>
      </c>
      <c r="O56">
        <v>2</v>
      </c>
      <c r="P56">
        <v>1</v>
      </c>
      <c r="Q56">
        <v>3</v>
      </c>
      <c r="R56">
        <v>2</v>
      </c>
      <c r="S56">
        <f t="shared" si="0"/>
        <v>2</v>
      </c>
      <c r="T56">
        <f t="shared" si="1"/>
        <v>2</v>
      </c>
      <c r="U56">
        <f t="shared" si="2"/>
        <v>1</v>
      </c>
      <c r="V56" t="str">
        <f t="shared" si="4"/>
        <v>221</v>
      </c>
    </row>
    <row r="57" spans="1:22" x14ac:dyDescent="0.3">
      <c r="A57">
        <v>2014</v>
      </c>
      <c r="B57" t="s">
        <v>33</v>
      </c>
      <c r="C57" t="str">
        <f>A57&amp;"_"&amp;B57</f>
        <v>2014_Brewers</v>
      </c>
      <c r="D57" s="1">
        <v>82</v>
      </c>
      <c r="E57">
        <f t="shared" si="3"/>
        <v>80</v>
      </c>
      <c r="F57">
        <v>3.69</v>
      </c>
      <c r="G57">
        <v>3.86</v>
      </c>
      <c r="H57">
        <v>1.22</v>
      </c>
      <c r="I57">
        <v>4.0199999999999996</v>
      </c>
      <c r="J57">
        <v>3.8</v>
      </c>
      <c r="K57">
        <v>9.1</v>
      </c>
      <c r="L57">
        <v>81.5</v>
      </c>
      <c r="M57">
        <v>0.9</v>
      </c>
      <c r="N57">
        <v>3</v>
      </c>
      <c r="O57">
        <v>2</v>
      </c>
      <c r="P57">
        <v>3</v>
      </c>
      <c r="Q57">
        <v>1</v>
      </c>
      <c r="R57">
        <v>1</v>
      </c>
      <c r="S57">
        <f t="shared" si="0"/>
        <v>2</v>
      </c>
      <c r="T57">
        <f t="shared" si="1"/>
        <v>1</v>
      </c>
      <c r="U57">
        <f t="shared" si="2"/>
        <v>2</v>
      </c>
      <c r="V57" t="str">
        <f t="shared" si="4"/>
        <v>212</v>
      </c>
    </row>
    <row r="58" spans="1:22" x14ac:dyDescent="0.3">
      <c r="A58">
        <v>2013</v>
      </c>
      <c r="B58" t="s">
        <v>33</v>
      </c>
      <c r="C58" t="str">
        <f>A58&amp;"_"&amp;B58</f>
        <v>2013_Brewers</v>
      </c>
      <c r="D58" s="1">
        <v>74</v>
      </c>
      <c r="E58">
        <f t="shared" si="3"/>
        <v>88</v>
      </c>
      <c r="F58">
        <v>4.2</v>
      </c>
      <c r="G58">
        <v>4.17</v>
      </c>
      <c r="H58">
        <v>1.32</v>
      </c>
      <c r="I58">
        <v>4.3099999999999996</v>
      </c>
      <c r="J58">
        <v>4.07</v>
      </c>
      <c r="K58">
        <v>5</v>
      </c>
      <c r="L58">
        <v>43.4</v>
      </c>
      <c r="M58">
        <v>-3.9</v>
      </c>
      <c r="N58">
        <v>2</v>
      </c>
      <c r="O58">
        <v>3</v>
      </c>
      <c r="P58">
        <v>3</v>
      </c>
      <c r="Q58">
        <v>2</v>
      </c>
      <c r="R58">
        <v>2</v>
      </c>
      <c r="S58">
        <f t="shared" si="0"/>
        <v>0</v>
      </c>
      <c r="T58">
        <f t="shared" si="1"/>
        <v>3</v>
      </c>
      <c r="U58">
        <f t="shared" si="2"/>
        <v>2</v>
      </c>
      <c r="V58" t="str">
        <f t="shared" si="4"/>
        <v>032</v>
      </c>
    </row>
    <row r="59" spans="1:22" x14ac:dyDescent="0.3">
      <c r="A59">
        <v>2012</v>
      </c>
      <c r="B59" t="s">
        <v>33</v>
      </c>
      <c r="C59" t="str">
        <f>A59&amp;"_"&amp;B59</f>
        <v>2012_Brewers</v>
      </c>
      <c r="D59" s="1">
        <v>83</v>
      </c>
      <c r="E59">
        <f t="shared" si="3"/>
        <v>79</v>
      </c>
      <c r="F59">
        <v>3.99</v>
      </c>
      <c r="G59">
        <v>3.79</v>
      </c>
      <c r="H59">
        <v>1.3</v>
      </c>
      <c r="I59">
        <v>3.76</v>
      </c>
      <c r="J59">
        <v>3.72</v>
      </c>
      <c r="K59">
        <v>13.5</v>
      </c>
      <c r="L59">
        <v>122.6</v>
      </c>
      <c r="M59">
        <v>1.55</v>
      </c>
      <c r="N59">
        <v>3</v>
      </c>
      <c r="O59">
        <v>2</v>
      </c>
      <c r="P59">
        <v>2</v>
      </c>
      <c r="Q59">
        <v>2</v>
      </c>
      <c r="R59">
        <v>2</v>
      </c>
      <c r="S59">
        <f t="shared" si="0"/>
        <v>0</v>
      </c>
      <c r="T59">
        <f t="shared" si="1"/>
        <v>4</v>
      </c>
      <c r="U59">
        <f t="shared" si="2"/>
        <v>1</v>
      </c>
      <c r="V59" t="str">
        <f t="shared" si="4"/>
        <v>041</v>
      </c>
    </row>
    <row r="60" spans="1:22" x14ac:dyDescent="0.3">
      <c r="A60">
        <v>2011</v>
      </c>
      <c r="B60" t="s">
        <v>33</v>
      </c>
      <c r="C60" t="str">
        <f>A60&amp;"_"&amp;B60</f>
        <v>2011_Brewers</v>
      </c>
      <c r="D60" s="1">
        <v>96</v>
      </c>
      <c r="E60">
        <f t="shared" si="3"/>
        <v>66</v>
      </c>
      <c r="F60">
        <v>3.78</v>
      </c>
      <c r="G60">
        <v>3.69</v>
      </c>
      <c r="H60">
        <v>1.25</v>
      </c>
      <c r="I60">
        <v>3.75</v>
      </c>
      <c r="J60">
        <v>3.65</v>
      </c>
      <c r="K60">
        <v>12.8</v>
      </c>
      <c r="L60">
        <v>118.7</v>
      </c>
      <c r="M60">
        <v>4.12</v>
      </c>
      <c r="N60">
        <v>2</v>
      </c>
      <c r="O60">
        <v>3</v>
      </c>
      <c r="P60">
        <v>2</v>
      </c>
      <c r="Q60">
        <v>1</v>
      </c>
      <c r="R60">
        <v>2</v>
      </c>
      <c r="S60">
        <f t="shared" si="0"/>
        <v>1</v>
      </c>
      <c r="T60">
        <f t="shared" si="1"/>
        <v>3</v>
      </c>
      <c r="U60">
        <f t="shared" si="2"/>
        <v>1</v>
      </c>
      <c r="V60" t="str">
        <f t="shared" si="4"/>
        <v>131</v>
      </c>
    </row>
    <row r="61" spans="1:22" x14ac:dyDescent="0.3">
      <c r="A61">
        <v>2010</v>
      </c>
      <c r="B61" t="s">
        <v>33</v>
      </c>
      <c r="C61" t="str">
        <f>A61&amp;"_"&amp;B61</f>
        <v>2010_Brewers</v>
      </c>
      <c r="D61" s="1">
        <v>77</v>
      </c>
      <c r="E61">
        <f t="shared" si="3"/>
        <v>85</v>
      </c>
      <c r="F61">
        <v>4.6500000000000004</v>
      </c>
      <c r="G61">
        <v>4.24</v>
      </c>
      <c r="H61">
        <v>1.45</v>
      </c>
      <c r="I61">
        <v>4.43</v>
      </c>
      <c r="J61">
        <v>4.22</v>
      </c>
      <c r="K61">
        <v>5.6</v>
      </c>
      <c r="L61">
        <v>51.4</v>
      </c>
      <c r="M61">
        <v>-5.01</v>
      </c>
      <c r="N61">
        <v>2</v>
      </c>
      <c r="O61">
        <v>3</v>
      </c>
      <c r="P61">
        <v>2</v>
      </c>
      <c r="Q61">
        <v>2</v>
      </c>
      <c r="S61">
        <f t="shared" si="0"/>
        <v>0</v>
      </c>
      <c r="T61">
        <f t="shared" si="1"/>
        <v>3</v>
      </c>
      <c r="U61">
        <f t="shared" si="2"/>
        <v>1</v>
      </c>
      <c r="V61" t="str">
        <f t="shared" si="4"/>
        <v/>
      </c>
    </row>
    <row r="62" spans="1:22" x14ac:dyDescent="0.3">
      <c r="A62">
        <v>2019</v>
      </c>
      <c r="B62" t="s">
        <v>12</v>
      </c>
      <c r="C62" t="str">
        <f>A62&amp;"_"&amp;B62</f>
        <v>2019_Cardinals</v>
      </c>
      <c r="D62" s="1">
        <v>91</v>
      </c>
      <c r="E62">
        <f t="shared" si="3"/>
        <v>71</v>
      </c>
      <c r="F62">
        <v>3.78</v>
      </c>
      <c r="G62">
        <v>4.6100000000000003</v>
      </c>
      <c r="H62">
        <v>1.3</v>
      </c>
      <c r="I62">
        <v>4.4400000000000004</v>
      </c>
      <c r="J62">
        <v>4.32</v>
      </c>
      <c r="K62">
        <v>10.8</v>
      </c>
      <c r="L62">
        <v>108.7</v>
      </c>
      <c r="M62">
        <v>4.8600000000000003</v>
      </c>
      <c r="N62">
        <v>1</v>
      </c>
      <c r="O62">
        <v>1</v>
      </c>
      <c r="P62">
        <v>1</v>
      </c>
      <c r="Q62">
        <v>3</v>
      </c>
      <c r="R62">
        <v>1</v>
      </c>
      <c r="S62">
        <f t="shared" si="0"/>
        <v>4</v>
      </c>
      <c r="T62">
        <f t="shared" si="1"/>
        <v>0</v>
      </c>
      <c r="U62">
        <f t="shared" si="2"/>
        <v>1</v>
      </c>
      <c r="V62" t="str">
        <f t="shared" si="4"/>
        <v>401</v>
      </c>
    </row>
    <row r="63" spans="1:22" x14ac:dyDescent="0.3">
      <c r="A63">
        <v>2018</v>
      </c>
      <c r="B63" t="s">
        <v>12</v>
      </c>
      <c r="C63" t="str">
        <f>A63&amp;"_"&amp;B63</f>
        <v>2018_Cardinals</v>
      </c>
      <c r="D63" s="1">
        <v>88</v>
      </c>
      <c r="E63">
        <f t="shared" si="3"/>
        <v>74</v>
      </c>
      <c r="F63">
        <v>3.52</v>
      </c>
      <c r="G63">
        <v>4.2300000000000004</v>
      </c>
      <c r="H63">
        <v>1.25</v>
      </c>
      <c r="I63">
        <v>3.78</v>
      </c>
      <c r="J63">
        <v>4.07</v>
      </c>
      <c r="K63">
        <v>13.9</v>
      </c>
      <c r="L63">
        <v>131.30000000000001</v>
      </c>
      <c r="M63">
        <v>4.17</v>
      </c>
      <c r="N63">
        <v>1</v>
      </c>
      <c r="O63">
        <v>1</v>
      </c>
      <c r="P63">
        <v>1</v>
      </c>
      <c r="Q63">
        <v>1</v>
      </c>
      <c r="R63">
        <v>1</v>
      </c>
      <c r="S63">
        <f t="shared" si="0"/>
        <v>5</v>
      </c>
      <c r="T63">
        <f t="shared" si="1"/>
        <v>0</v>
      </c>
      <c r="U63">
        <f t="shared" si="2"/>
        <v>0</v>
      </c>
      <c r="V63" t="str">
        <f t="shared" si="4"/>
        <v>500</v>
      </c>
    </row>
    <row r="64" spans="1:22" x14ac:dyDescent="0.3">
      <c r="A64">
        <v>2017</v>
      </c>
      <c r="B64" t="s">
        <v>12</v>
      </c>
      <c r="C64" t="str">
        <f>A64&amp;"_"&amp;B64</f>
        <v>2017_Cardinals</v>
      </c>
      <c r="D64" s="1">
        <v>83</v>
      </c>
      <c r="E64">
        <f t="shared" si="3"/>
        <v>79</v>
      </c>
      <c r="F64">
        <v>4.13</v>
      </c>
      <c r="G64">
        <v>4.28</v>
      </c>
      <c r="H64">
        <v>1.32</v>
      </c>
      <c r="I64">
        <v>4.1900000000000004</v>
      </c>
      <c r="J64">
        <v>4.0599999999999996</v>
      </c>
      <c r="K64">
        <v>11.7</v>
      </c>
      <c r="L64">
        <v>115.2</v>
      </c>
      <c r="M64">
        <v>2.09</v>
      </c>
      <c r="N64">
        <v>1</v>
      </c>
      <c r="O64">
        <v>1</v>
      </c>
      <c r="P64">
        <v>1</v>
      </c>
      <c r="Q64">
        <v>3</v>
      </c>
      <c r="R64">
        <v>3</v>
      </c>
      <c r="S64">
        <f t="shared" si="0"/>
        <v>3</v>
      </c>
      <c r="T64">
        <f t="shared" si="1"/>
        <v>0</v>
      </c>
      <c r="U64">
        <f t="shared" si="2"/>
        <v>2</v>
      </c>
      <c r="V64" t="str">
        <f t="shared" si="4"/>
        <v>302</v>
      </c>
    </row>
    <row r="65" spans="1:22" x14ac:dyDescent="0.3">
      <c r="A65">
        <v>2016</v>
      </c>
      <c r="B65" t="s">
        <v>12</v>
      </c>
      <c r="C65" t="str">
        <f>A65&amp;"_"&amp;B65</f>
        <v>2016_Cardinals</v>
      </c>
      <c r="D65" s="1">
        <v>86</v>
      </c>
      <c r="E65">
        <f t="shared" si="3"/>
        <v>76</v>
      </c>
      <c r="F65">
        <v>4.33</v>
      </c>
      <c r="G65">
        <v>4.1100000000000003</v>
      </c>
      <c r="H65">
        <v>1.36</v>
      </c>
      <c r="I65">
        <v>3.92</v>
      </c>
      <c r="J65">
        <v>3.89</v>
      </c>
      <c r="K65">
        <v>12.7</v>
      </c>
      <c r="L65">
        <v>121</v>
      </c>
      <c r="M65">
        <v>-3.88</v>
      </c>
      <c r="N65">
        <v>3</v>
      </c>
      <c r="O65">
        <v>1</v>
      </c>
      <c r="P65">
        <v>3</v>
      </c>
      <c r="Q65">
        <v>3</v>
      </c>
      <c r="R65">
        <v>1</v>
      </c>
      <c r="S65">
        <f t="shared" si="0"/>
        <v>2</v>
      </c>
      <c r="T65">
        <f t="shared" si="1"/>
        <v>0</v>
      </c>
      <c r="U65">
        <f t="shared" si="2"/>
        <v>3</v>
      </c>
      <c r="V65" t="str">
        <f t="shared" si="4"/>
        <v>203</v>
      </c>
    </row>
    <row r="66" spans="1:22" x14ac:dyDescent="0.3">
      <c r="A66">
        <v>2015</v>
      </c>
      <c r="B66" t="s">
        <v>12</v>
      </c>
      <c r="C66" t="str">
        <f>A66&amp;"_"&amp;B66</f>
        <v>2015_Cardinals</v>
      </c>
      <c r="D66" s="1">
        <v>100</v>
      </c>
      <c r="E66">
        <f t="shared" si="3"/>
        <v>62</v>
      </c>
      <c r="F66">
        <v>2.99</v>
      </c>
      <c r="G66">
        <v>3.79</v>
      </c>
      <c r="H66">
        <v>1.24</v>
      </c>
      <c r="I66">
        <v>3.47</v>
      </c>
      <c r="J66">
        <v>3.64</v>
      </c>
      <c r="K66">
        <v>16.2</v>
      </c>
      <c r="L66">
        <v>147.5</v>
      </c>
      <c r="M66">
        <v>10.82</v>
      </c>
      <c r="N66">
        <v>1</v>
      </c>
      <c r="O66">
        <v>1</v>
      </c>
      <c r="P66">
        <v>1</v>
      </c>
      <c r="Q66">
        <v>1</v>
      </c>
      <c r="R66">
        <v>3</v>
      </c>
      <c r="S66">
        <f t="shared" ref="S66:S129" si="5">COUNTIF(N66:R66, "=1")</f>
        <v>4</v>
      </c>
      <c r="T66">
        <f t="shared" ref="T66:T129" si="6">COUNTIF(N66:R66, "=2")</f>
        <v>0</v>
      </c>
      <c r="U66">
        <f t="shared" ref="U66:U129" si="7">COUNTIF(N66:R66, "=3")</f>
        <v>1</v>
      </c>
      <c r="V66" t="str">
        <f t="shared" si="4"/>
        <v>401</v>
      </c>
    </row>
    <row r="67" spans="1:22" x14ac:dyDescent="0.3">
      <c r="A67">
        <v>2014</v>
      </c>
      <c r="B67" t="s">
        <v>12</v>
      </c>
      <c r="C67" t="str">
        <f>A67&amp;"_"&amp;B67</f>
        <v>2014_Cardinals</v>
      </c>
      <c r="D67" s="1">
        <v>90</v>
      </c>
      <c r="E67">
        <f t="shared" ref="E67:E130" si="8" xml:space="preserve"> 162 - D67</f>
        <v>72</v>
      </c>
      <c r="F67">
        <v>3.44</v>
      </c>
      <c r="G67">
        <v>3.89</v>
      </c>
      <c r="H67">
        <v>1.24</v>
      </c>
      <c r="I67">
        <v>3.67</v>
      </c>
      <c r="J67">
        <v>3.8</v>
      </c>
      <c r="K67">
        <v>12.7</v>
      </c>
      <c r="L67">
        <v>112</v>
      </c>
      <c r="M67">
        <v>3.18</v>
      </c>
      <c r="N67">
        <v>3</v>
      </c>
      <c r="O67">
        <v>1</v>
      </c>
      <c r="P67">
        <v>1</v>
      </c>
      <c r="Q67">
        <v>1</v>
      </c>
      <c r="R67">
        <v>1</v>
      </c>
      <c r="S67">
        <f t="shared" si="5"/>
        <v>4</v>
      </c>
      <c r="T67">
        <f t="shared" si="6"/>
        <v>0</v>
      </c>
      <c r="U67">
        <f t="shared" si="7"/>
        <v>1</v>
      </c>
      <c r="V67" t="str">
        <f t="shared" ref="V67:V130" si="9">IF(S67+T67+U67=5, S67&amp;T67&amp;U67, "")</f>
        <v>401</v>
      </c>
    </row>
    <row r="68" spans="1:22" x14ac:dyDescent="0.3">
      <c r="A68">
        <v>2013</v>
      </c>
      <c r="B68" t="s">
        <v>12</v>
      </c>
      <c r="C68" t="str">
        <f>A68&amp;"_"&amp;B68</f>
        <v>2013_Cardinals</v>
      </c>
      <c r="D68" s="1">
        <v>97</v>
      </c>
      <c r="E68">
        <f t="shared" si="8"/>
        <v>65</v>
      </c>
      <c r="F68">
        <v>3.42</v>
      </c>
      <c r="G68">
        <v>3.8</v>
      </c>
      <c r="H68">
        <v>1.25</v>
      </c>
      <c r="I68">
        <v>3.45</v>
      </c>
      <c r="J68">
        <v>3.69</v>
      </c>
      <c r="K68">
        <v>13.9</v>
      </c>
      <c r="L68">
        <v>122.7</v>
      </c>
      <c r="M68">
        <v>3.47</v>
      </c>
      <c r="N68">
        <v>3</v>
      </c>
      <c r="O68">
        <v>1</v>
      </c>
      <c r="P68">
        <v>1</v>
      </c>
      <c r="Q68">
        <v>3</v>
      </c>
      <c r="R68">
        <v>3</v>
      </c>
      <c r="S68">
        <f t="shared" si="5"/>
        <v>2</v>
      </c>
      <c r="T68">
        <f t="shared" si="6"/>
        <v>0</v>
      </c>
      <c r="U68">
        <f t="shared" si="7"/>
        <v>3</v>
      </c>
      <c r="V68" t="str">
        <f t="shared" si="9"/>
        <v>203</v>
      </c>
    </row>
    <row r="69" spans="1:22" x14ac:dyDescent="0.3">
      <c r="A69">
        <v>2012</v>
      </c>
      <c r="B69" t="s">
        <v>12</v>
      </c>
      <c r="C69" t="str">
        <f>A69&amp;"_"&amp;B69</f>
        <v>2012_Cardinals</v>
      </c>
      <c r="D69" s="1">
        <v>88</v>
      </c>
      <c r="E69">
        <f t="shared" si="8"/>
        <v>74</v>
      </c>
      <c r="F69">
        <v>3.62</v>
      </c>
      <c r="G69">
        <v>3.86</v>
      </c>
      <c r="H69">
        <v>1.27</v>
      </c>
      <c r="I69">
        <v>3.47</v>
      </c>
      <c r="J69">
        <v>3.69</v>
      </c>
      <c r="K69">
        <v>15.3</v>
      </c>
      <c r="L69">
        <v>141.5</v>
      </c>
      <c r="M69">
        <v>2.83</v>
      </c>
      <c r="N69">
        <v>2</v>
      </c>
      <c r="O69">
        <v>3</v>
      </c>
      <c r="P69">
        <v>1</v>
      </c>
      <c r="Q69">
        <v>3</v>
      </c>
      <c r="R69">
        <v>3</v>
      </c>
      <c r="S69">
        <f t="shared" si="5"/>
        <v>1</v>
      </c>
      <c r="T69">
        <f t="shared" si="6"/>
        <v>1</v>
      </c>
      <c r="U69">
        <f t="shared" si="7"/>
        <v>3</v>
      </c>
      <c r="V69" t="str">
        <f t="shared" si="9"/>
        <v>113</v>
      </c>
    </row>
    <row r="70" spans="1:22" x14ac:dyDescent="0.3">
      <c r="A70">
        <v>2011</v>
      </c>
      <c r="B70" t="s">
        <v>12</v>
      </c>
      <c r="C70" t="str">
        <f>A70&amp;"_"&amp;B70</f>
        <v>2011_Cardinals</v>
      </c>
      <c r="D70" s="1">
        <v>90</v>
      </c>
      <c r="E70">
        <f t="shared" si="8"/>
        <v>72</v>
      </c>
      <c r="F70">
        <v>3.81</v>
      </c>
      <c r="G70">
        <v>3.94</v>
      </c>
      <c r="H70">
        <v>1.32</v>
      </c>
      <c r="I70">
        <v>3.69</v>
      </c>
      <c r="J70">
        <v>3.76</v>
      </c>
      <c r="K70">
        <v>11.4</v>
      </c>
      <c r="L70">
        <v>104.4</v>
      </c>
      <c r="M70">
        <v>-3.78</v>
      </c>
      <c r="N70">
        <v>3</v>
      </c>
      <c r="O70">
        <v>3</v>
      </c>
      <c r="P70">
        <v>2</v>
      </c>
      <c r="Q70">
        <v>3</v>
      </c>
      <c r="R70">
        <v>1</v>
      </c>
      <c r="S70">
        <f t="shared" si="5"/>
        <v>1</v>
      </c>
      <c r="T70">
        <f t="shared" si="6"/>
        <v>1</v>
      </c>
      <c r="U70">
        <f t="shared" si="7"/>
        <v>3</v>
      </c>
      <c r="V70" t="str">
        <f t="shared" si="9"/>
        <v>113</v>
      </c>
    </row>
    <row r="71" spans="1:22" x14ac:dyDescent="0.3">
      <c r="A71">
        <v>2010</v>
      </c>
      <c r="B71" t="s">
        <v>12</v>
      </c>
      <c r="C71" t="str">
        <f>A71&amp;"_"&amp;B71</f>
        <v>2010_Cardinals</v>
      </c>
      <c r="D71" s="1">
        <v>86</v>
      </c>
      <c r="E71">
        <f t="shared" si="8"/>
        <v>76</v>
      </c>
      <c r="F71">
        <v>3.5</v>
      </c>
      <c r="G71">
        <v>3.87</v>
      </c>
      <c r="H71">
        <v>1.3</v>
      </c>
      <c r="I71">
        <v>3.7</v>
      </c>
      <c r="J71">
        <v>3.76</v>
      </c>
      <c r="K71">
        <v>12.3</v>
      </c>
      <c r="L71">
        <v>113.7</v>
      </c>
      <c r="M71">
        <v>1.9</v>
      </c>
      <c r="N71">
        <v>3</v>
      </c>
      <c r="O71">
        <v>3</v>
      </c>
      <c r="P71">
        <v>3</v>
      </c>
      <c r="Q71">
        <v>2</v>
      </c>
      <c r="R71">
        <v>3</v>
      </c>
      <c r="S71">
        <f t="shared" si="5"/>
        <v>0</v>
      </c>
      <c r="T71">
        <f t="shared" si="6"/>
        <v>1</v>
      </c>
      <c r="U71">
        <f t="shared" si="7"/>
        <v>4</v>
      </c>
      <c r="V71" t="str">
        <f t="shared" si="9"/>
        <v>014</v>
      </c>
    </row>
    <row r="72" spans="1:22" x14ac:dyDescent="0.3">
      <c r="A72">
        <v>2019</v>
      </c>
      <c r="B72" t="s">
        <v>11</v>
      </c>
      <c r="C72" t="str">
        <f>A72&amp;"_"&amp;B72</f>
        <v>2019_Cubs</v>
      </c>
      <c r="D72" s="1">
        <v>84</v>
      </c>
      <c r="E72">
        <f t="shared" si="8"/>
        <v>78</v>
      </c>
      <c r="F72">
        <v>4.18</v>
      </c>
      <c r="G72">
        <v>4.3099999999999996</v>
      </c>
      <c r="H72">
        <v>1.31</v>
      </c>
      <c r="I72">
        <v>4.07</v>
      </c>
      <c r="J72">
        <v>4.16</v>
      </c>
      <c r="K72">
        <v>15.7</v>
      </c>
      <c r="L72">
        <v>155.5</v>
      </c>
      <c r="M72">
        <v>1.96</v>
      </c>
      <c r="N72">
        <v>1</v>
      </c>
      <c r="O72">
        <v>2</v>
      </c>
      <c r="P72">
        <v>1</v>
      </c>
      <c r="Q72">
        <v>1</v>
      </c>
      <c r="R72">
        <v>1</v>
      </c>
      <c r="S72">
        <f t="shared" si="5"/>
        <v>4</v>
      </c>
      <c r="T72">
        <f t="shared" si="6"/>
        <v>1</v>
      </c>
      <c r="U72">
        <f t="shared" si="7"/>
        <v>0</v>
      </c>
      <c r="V72" t="str">
        <f t="shared" si="9"/>
        <v>410</v>
      </c>
    </row>
    <row r="73" spans="1:22" x14ac:dyDescent="0.3">
      <c r="A73">
        <v>2018</v>
      </c>
      <c r="B73" t="s">
        <v>11</v>
      </c>
      <c r="C73" t="str">
        <f>A73&amp;"_"&amp;B73</f>
        <v>2018_Cubs</v>
      </c>
      <c r="D73" s="1">
        <v>95</v>
      </c>
      <c r="E73">
        <f t="shared" si="8"/>
        <v>67</v>
      </c>
      <c r="F73">
        <v>3.84</v>
      </c>
      <c r="G73">
        <v>4.4800000000000004</v>
      </c>
      <c r="H73">
        <v>1.33</v>
      </c>
      <c r="I73">
        <v>4.3</v>
      </c>
      <c r="J73">
        <v>4.28</v>
      </c>
      <c r="K73">
        <v>10.199999999999999</v>
      </c>
      <c r="L73">
        <v>96.2</v>
      </c>
      <c r="M73">
        <v>2.0699999999999998</v>
      </c>
      <c r="N73">
        <v>2</v>
      </c>
      <c r="O73">
        <v>1</v>
      </c>
      <c r="P73">
        <v>1</v>
      </c>
      <c r="Q73">
        <v>3</v>
      </c>
      <c r="R73">
        <v>1</v>
      </c>
      <c r="S73">
        <f t="shared" si="5"/>
        <v>3</v>
      </c>
      <c r="T73">
        <f t="shared" si="6"/>
        <v>1</v>
      </c>
      <c r="U73">
        <f t="shared" si="7"/>
        <v>1</v>
      </c>
      <c r="V73" t="str">
        <f t="shared" si="9"/>
        <v>311</v>
      </c>
    </row>
    <row r="74" spans="1:22" x14ac:dyDescent="0.3">
      <c r="A74">
        <v>2017</v>
      </c>
      <c r="B74" t="s">
        <v>11</v>
      </c>
      <c r="C74" t="str">
        <f>A74&amp;"_"&amp;B74</f>
        <v>2017_Cubs</v>
      </c>
      <c r="D74" s="1">
        <v>92</v>
      </c>
      <c r="E74">
        <f t="shared" si="8"/>
        <v>70</v>
      </c>
      <c r="F74">
        <v>4.05</v>
      </c>
      <c r="G74">
        <v>4.24</v>
      </c>
      <c r="H74">
        <v>1.27</v>
      </c>
      <c r="I74">
        <v>4.2699999999999996</v>
      </c>
      <c r="J74">
        <v>4.0999999999999996</v>
      </c>
      <c r="K74">
        <v>12.4</v>
      </c>
      <c r="L74">
        <v>121.8</v>
      </c>
      <c r="M74">
        <v>2.15</v>
      </c>
      <c r="N74">
        <v>1</v>
      </c>
      <c r="O74">
        <v>1</v>
      </c>
      <c r="P74">
        <v>1</v>
      </c>
      <c r="Q74">
        <v>2</v>
      </c>
      <c r="R74">
        <v>1</v>
      </c>
      <c r="S74">
        <f t="shared" si="5"/>
        <v>4</v>
      </c>
      <c r="T74">
        <f t="shared" si="6"/>
        <v>1</v>
      </c>
      <c r="U74">
        <f t="shared" si="7"/>
        <v>0</v>
      </c>
      <c r="V74" t="str">
        <f t="shared" si="9"/>
        <v>410</v>
      </c>
    </row>
    <row r="75" spans="1:22" x14ac:dyDescent="0.3">
      <c r="A75">
        <v>2016</v>
      </c>
      <c r="B75" t="s">
        <v>11</v>
      </c>
      <c r="C75" t="str">
        <f>A75&amp;"_"&amp;B75</f>
        <v>2016_Cubs</v>
      </c>
      <c r="D75" s="1">
        <v>103</v>
      </c>
      <c r="E75">
        <f t="shared" si="8"/>
        <v>59</v>
      </c>
      <c r="F75">
        <v>2.96</v>
      </c>
      <c r="G75">
        <v>3.88</v>
      </c>
      <c r="H75">
        <v>1.07</v>
      </c>
      <c r="I75">
        <v>3.72</v>
      </c>
      <c r="J75">
        <v>3.76</v>
      </c>
      <c r="K75">
        <v>16.2</v>
      </c>
      <c r="L75">
        <v>151.9</v>
      </c>
      <c r="M75">
        <v>14.46</v>
      </c>
      <c r="N75">
        <v>1</v>
      </c>
      <c r="O75">
        <v>1</v>
      </c>
      <c r="P75">
        <v>2</v>
      </c>
      <c r="Q75">
        <v>1</v>
      </c>
      <c r="R75">
        <v>1</v>
      </c>
      <c r="S75">
        <f t="shared" si="5"/>
        <v>4</v>
      </c>
      <c r="T75">
        <f t="shared" si="6"/>
        <v>1</v>
      </c>
      <c r="U75">
        <f t="shared" si="7"/>
        <v>0</v>
      </c>
      <c r="V75" t="str">
        <f t="shared" si="9"/>
        <v>410</v>
      </c>
    </row>
    <row r="76" spans="1:22" x14ac:dyDescent="0.3">
      <c r="A76">
        <v>2015</v>
      </c>
      <c r="B76" t="s">
        <v>11</v>
      </c>
      <c r="C76" t="str">
        <f>A76&amp;"_"&amp;B76</f>
        <v>2015_Cubs</v>
      </c>
      <c r="D76" s="1">
        <v>97</v>
      </c>
      <c r="E76">
        <f t="shared" si="8"/>
        <v>65</v>
      </c>
      <c r="F76">
        <v>3.36</v>
      </c>
      <c r="G76">
        <v>3.36</v>
      </c>
      <c r="H76">
        <v>1.1100000000000001</v>
      </c>
      <c r="I76">
        <v>3.26</v>
      </c>
      <c r="J76">
        <v>3.24</v>
      </c>
      <c r="K76">
        <v>18.3</v>
      </c>
      <c r="L76">
        <v>162.6</v>
      </c>
      <c r="M76">
        <v>7.24</v>
      </c>
      <c r="N76">
        <v>1</v>
      </c>
      <c r="O76">
        <v>1</v>
      </c>
      <c r="P76">
        <v>2</v>
      </c>
      <c r="Q76">
        <v>1</v>
      </c>
      <c r="R76">
        <v>2</v>
      </c>
      <c r="S76">
        <f t="shared" si="5"/>
        <v>3</v>
      </c>
      <c r="T76">
        <f t="shared" si="6"/>
        <v>2</v>
      </c>
      <c r="U76">
        <f t="shared" si="7"/>
        <v>0</v>
      </c>
      <c r="V76" t="str">
        <f t="shared" si="9"/>
        <v>320</v>
      </c>
    </row>
    <row r="77" spans="1:22" x14ac:dyDescent="0.3">
      <c r="A77">
        <v>2014</v>
      </c>
      <c r="B77" t="s">
        <v>11</v>
      </c>
      <c r="C77" t="str">
        <f>A77&amp;"_"&amp;B77</f>
        <v>2014_Cubs</v>
      </c>
      <c r="D77" s="1">
        <v>73</v>
      </c>
      <c r="E77">
        <f t="shared" si="8"/>
        <v>89</v>
      </c>
      <c r="F77">
        <v>4.1100000000000003</v>
      </c>
      <c r="G77">
        <v>3.84</v>
      </c>
      <c r="H77">
        <v>1.31</v>
      </c>
      <c r="I77">
        <v>3.61</v>
      </c>
      <c r="J77">
        <v>3.76</v>
      </c>
      <c r="K77">
        <v>14.9</v>
      </c>
      <c r="L77">
        <v>129.19999999999999</v>
      </c>
      <c r="M77">
        <v>-2.73</v>
      </c>
      <c r="N77">
        <v>2</v>
      </c>
      <c r="O77">
        <v>1</v>
      </c>
      <c r="P77">
        <v>1</v>
      </c>
      <c r="Q77">
        <v>1</v>
      </c>
      <c r="R77">
        <v>1</v>
      </c>
      <c r="S77">
        <f t="shared" si="5"/>
        <v>4</v>
      </c>
      <c r="T77">
        <f t="shared" si="6"/>
        <v>1</v>
      </c>
      <c r="U77">
        <f t="shared" si="7"/>
        <v>0</v>
      </c>
      <c r="V77" t="str">
        <f t="shared" si="9"/>
        <v>410</v>
      </c>
    </row>
    <row r="78" spans="1:22" x14ac:dyDescent="0.3">
      <c r="A78">
        <v>2013</v>
      </c>
      <c r="B78" t="s">
        <v>11</v>
      </c>
      <c r="C78" t="str">
        <f>A78&amp;"_"&amp;B78</f>
        <v>2013_Cubs</v>
      </c>
      <c r="D78" s="1">
        <v>66</v>
      </c>
      <c r="E78">
        <f t="shared" si="8"/>
        <v>96</v>
      </c>
      <c r="F78">
        <v>3.97</v>
      </c>
      <c r="G78">
        <v>4.09</v>
      </c>
      <c r="H78">
        <v>1.26</v>
      </c>
      <c r="I78">
        <v>4.03</v>
      </c>
      <c r="J78">
        <v>4.03</v>
      </c>
      <c r="K78">
        <v>11</v>
      </c>
      <c r="L78">
        <v>99.8</v>
      </c>
      <c r="M78">
        <v>-1.55</v>
      </c>
      <c r="N78">
        <v>1</v>
      </c>
      <c r="O78">
        <v>2</v>
      </c>
      <c r="P78">
        <v>1</v>
      </c>
      <c r="Q78">
        <v>3</v>
      </c>
      <c r="R78">
        <v>1</v>
      </c>
      <c r="S78">
        <f t="shared" si="5"/>
        <v>3</v>
      </c>
      <c r="T78">
        <f t="shared" si="6"/>
        <v>1</v>
      </c>
      <c r="U78">
        <f t="shared" si="7"/>
        <v>1</v>
      </c>
      <c r="V78" t="str">
        <f t="shared" si="9"/>
        <v>311</v>
      </c>
    </row>
    <row r="79" spans="1:22" x14ac:dyDescent="0.3">
      <c r="A79">
        <v>2012</v>
      </c>
      <c r="B79" t="s">
        <v>11</v>
      </c>
      <c r="C79" t="str">
        <f>A79&amp;"_"&amp;B79</f>
        <v>2012_Cubs</v>
      </c>
      <c r="D79" s="1">
        <v>61</v>
      </c>
      <c r="E79">
        <f t="shared" si="8"/>
        <v>101</v>
      </c>
      <c r="F79">
        <v>4.5199999999999996</v>
      </c>
      <c r="G79">
        <v>4.25</v>
      </c>
      <c r="H79">
        <v>1.32</v>
      </c>
      <c r="I79">
        <v>4.3600000000000003</v>
      </c>
      <c r="J79">
        <v>4.17</v>
      </c>
      <c r="K79">
        <v>6.7</v>
      </c>
      <c r="L79">
        <v>62.6</v>
      </c>
      <c r="M79">
        <v>-3.28</v>
      </c>
      <c r="N79">
        <v>1</v>
      </c>
      <c r="O79">
        <v>2</v>
      </c>
      <c r="P79">
        <v>3</v>
      </c>
      <c r="Q79">
        <v>3</v>
      </c>
      <c r="R79">
        <v>1</v>
      </c>
      <c r="S79">
        <f t="shared" si="5"/>
        <v>2</v>
      </c>
      <c r="T79">
        <f t="shared" si="6"/>
        <v>1</v>
      </c>
      <c r="U79">
        <f t="shared" si="7"/>
        <v>2</v>
      </c>
      <c r="V79" t="str">
        <f t="shared" si="9"/>
        <v>212</v>
      </c>
    </row>
    <row r="80" spans="1:22" x14ac:dyDescent="0.3">
      <c r="A80">
        <v>2011</v>
      </c>
      <c r="B80" t="s">
        <v>11</v>
      </c>
      <c r="C80" t="str">
        <f>A80&amp;"_"&amp;B80</f>
        <v>2011_Cubs</v>
      </c>
      <c r="D80" s="1">
        <v>71</v>
      </c>
      <c r="E80">
        <f t="shared" si="8"/>
        <v>91</v>
      </c>
      <c r="F80">
        <v>4.79</v>
      </c>
      <c r="G80">
        <v>4.0999999999999996</v>
      </c>
      <c r="H80">
        <v>1.46</v>
      </c>
      <c r="I80">
        <v>4.25</v>
      </c>
      <c r="J80">
        <v>4.01</v>
      </c>
      <c r="K80">
        <v>8</v>
      </c>
      <c r="L80">
        <v>71.2</v>
      </c>
      <c r="M80">
        <v>-7.72</v>
      </c>
      <c r="N80">
        <v>1</v>
      </c>
      <c r="O80">
        <v>1</v>
      </c>
      <c r="P80">
        <v>3</v>
      </c>
      <c r="Q80">
        <v>2</v>
      </c>
      <c r="R80">
        <v>2</v>
      </c>
      <c r="S80">
        <f t="shared" si="5"/>
        <v>2</v>
      </c>
      <c r="T80">
        <f t="shared" si="6"/>
        <v>2</v>
      </c>
      <c r="U80">
        <f t="shared" si="7"/>
        <v>1</v>
      </c>
      <c r="V80" t="str">
        <f t="shared" si="9"/>
        <v>221</v>
      </c>
    </row>
    <row r="81" spans="1:22" x14ac:dyDescent="0.3">
      <c r="A81">
        <v>2010</v>
      </c>
      <c r="B81" t="s">
        <v>11</v>
      </c>
      <c r="C81" t="str">
        <f>A81&amp;"_"&amp;B81</f>
        <v>2010_Cubs</v>
      </c>
      <c r="D81" s="1">
        <v>75</v>
      </c>
      <c r="E81">
        <f t="shared" si="8"/>
        <v>87</v>
      </c>
      <c r="F81">
        <v>4</v>
      </c>
      <c r="G81">
        <v>4.16</v>
      </c>
      <c r="H81">
        <v>1.36</v>
      </c>
      <c r="I81">
        <v>4.04</v>
      </c>
      <c r="J81">
        <v>4.12</v>
      </c>
      <c r="K81">
        <v>12.3</v>
      </c>
      <c r="L81">
        <v>116.3</v>
      </c>
      <c r="M81">
        <v>2.42</v>
      </c>
      <c r="N81">
        <v>1</v>
      </c>
      <c r="O81">
        <v>2</v>
      </c>
      <c r="P81">
        <v>2</v>
      </c>
      <c r="Q81">
        <v>3</v>
      </c>
      <c r="R81">
        <v>2</v>
      </c>
      <c r="S81">
        <f t="shared" si="5"/>
        <v>1</v>
      </c>
      <c r="T81">
        <f t="shared" si="6"/>
        <v>3</v>
      </c>
      <c r="U81">
        <f t="shared" si="7"/>
        <v>1</v>
      </c>
      <c r="V81" t="str">
        <f t="shared" si="9"/>
        <v>131</v>
      </c>
    </row>
    <row r="82" spans="1:22" x14ac:dyDescent="0.3">
      <c r="A82">
        <v>2019</v>
      </c>
      <c r="B82" t="s">
        <v>29</v>
      </c>
      <c r="C82" t="str">
        <f>A82&amp;"_"&amp;B82</f>
        <v>2019_Diamondbacks</v>
      </c>
      <c r="D82" s="1">
        <v>85</v>
      </c>
      <c r="E82">
        <f t="shared" si="8"/>
        <v>77</v>
      </c>
      <c r="F82">
        <v>4.2300000000000004</v>
      </c>
      <c r="G82">
        <v>4.4800000000000004</v>
      </c>
      <c r="H82">
        <v>1.28</v>
      </c>
      <c r="I82">
        <v>4.41</v>
      </c>
      <c r="J82">
        <v>4.3899999999999997</v>
      </c>
      <c r="K82">
        <v>11</v>
      </c>
      <c r="L82">
        <v>108.8</v>
      </c>
      <c r="M82">
        <v>0.64</v>
      </c>
      <c r="N82">
        <v>1</v>
      </c>
      <c r="O82">
        <v>1</v>
      </c>
      <c r="P82">
        <v>1</v>
      </c>
      <c r="S82">
        <f t="shared" si="5"/>
        <v>3</v>
      </c>
      <c r="T82">
        <f t="shared" si="6"/>
        <v>0</v>
      </c>
      <c r="U82">
        <f t="shared" si="7"/>
        <v>0</v>
      </c>
      <c r="V82" t="str">
        <f t="shared" si="9"/>
        <v/>
      </c>
    </row>
    <row r="83" spans="1:22" x14ac:dyDescent="0.3">
      <c r="A83">
        <v>2018</v>
      </c>
      <c r="B83" t="s">
        <v>29</v>
      </c>
      <c r="C83" t="str">
        <f>A83&amp;"_"&amp;B83</f>
        <v>2018_Diamondbacks</v>
      </c>
      <c r="D83" s="1">
        <v>82</v>
      </c>
      <c r="E83">
        <f t="shared" si="8"/>
        <v>80</v>
      </c>
      <c r="F83">
        <v>3.83</v>
      </c>
      <c r="G83">
        <v>3.82</v>
      </c>
      <c r="H83">
        <v>1.24</v>
      </c>
      <c r="I83">
        <v>3.82</v>
      </c>
      <c r="J83">
        <v>3.64</v>
      </c>
      <c r="K83">
        <v>12.4</v>
      </c>
      <c r="L83">
        <v>113.7</v>
      </c>
      <c r="M83">
        <v>4.05</v>
      </c>
      <c r="N83">
        <v>1</v>
      </c>
      <c r="O83">
        <v>1</v>
      </c>
      <c r="P83">
        <v>1</v>
      </c>
      <c r="Q83">
        <v>1</v>
      </c>
      <c r="R83">
        <v>1</v>
      </c>
      <c r="S83">
        <f t="shared" si="5"/>
        <v>5</v>
      </c>
      <c r="T83">
        <f t="shared" si="6"/>
        <v>0</v>
      </c>
      <c r="U83">
        <f t="shared" si="7"/>
        <v>0</v>
      </c>
      <c r="V83" t="str">
        <f t="shared" si="9"/>
        <v>500</v>
      </c>
    </row>
    <row r="84" spans="1:22" x14ac:dyDescent="0.3">
      <c r="A84">
        <v>2017</v>
      </c>
      <c r="B84" t="s">
        <v>29</v>
      </c>
      <c r="C84" t="str">
        <f>A84&amp;"_"&amp;B84</f>
        <v>2017_Diamondbacks</v>
      </c>
      <c r="D84" s="1">
        <v>93</v>
      </c>
      <c r="E84">
        <f t="shared" si="8"/>
        <v>69</v>
      </c>
      <c r="F84">
        <v>3.61</v>
      </c>
      <c r="G84">
        <v>3.95</v>
      </c>
      <c r="H84">
        <v>1.26</v>
      </c>
      <c r="I84">
        <v>3.71</v>
      </c>
      <c r="J84">
        <v>3.77</v>
      </c>
      <c r="K84">
        <v>18.5</v>
      </c>
      <c r="L84">
        <v>179.1</v>
      </c>
      <c r="M84">
        <v>7.04</v>
      </c>
      <c r="N84">
        <v>1</v>
      </c>
      <c r="O84">
        <v>1</v>
      </c>
      <c r="P84">
        <v>1</v>
      </c>
      <c r="Q84">
        <v>1</v>
      </c>
      <c r="R84">
        <v>1</v>
      </c>
      <c r="S84">
        <f t="shared" si="5"/>
        <v>5</v>
      </c>
      <c r="T84">
        <f t="shared" si="6"/>
        <v>0</v>
      </c>
      <c r="U84">
        <f t="shared" si="7"/>
        <v>0</v>
      </c>
      <c r="V84" t="str">
        <f t="shared" si="9"/>
        <v>500</v>
      </c>
    </row>
    <row r="85" spans="1:22" x14ac:dyDescent="0.3">
      <c r="A85">
        <v>2016</v>
      </c>
      <c r="B85" t="s">
        <v>29</v>
      </c>
      <c r="C85" t="str">
        <f>A85&amp;"_"&amp;B85</f>
        <v>2016_Diamondbacks</v>
      </c>
      <c r="D85" s="1">
        <v>69</v>
      </c>
      <c r="E85">
        <f t="shared" si="8"/>
        <v>93</v>
      </c>
      <c r="F85">
        <v>5.19</v>
      </c>
      <c r="G85">
        <v>4.37</v>
      </c>
      <c r="H85">
        <v>1.5</v>
      </c>
      <c r="I85">
        <v>4.5</v>
      </c>
      <c r="J85">
        <v>4.25</v>
      </c>
      <c r="K85">
        <v>8.9</v>
      </c>
      <c r="L85">
        <v>85.6</v>
      </c>
      <c r="M85">
        <v>-8.5399999999999991</v>
      </c>
      <c r="N85">
        <v>1</v>
      </c>
      <c r="O85">
        <v>1</v>
      </c>
      <c r="P85">
        <v>1</v>
      </c>
      <c r="Q85">
        <v>3</v>
      </c>
      <c r="R85">
        <v>1</v>
      </c>
      <c r="S85">
        <f t="shared" si="5"/>
        <v>4</v>
      </c>
      <c r="T85">
        <f t="shared" si="6"/>
        <v>0</v>
      </c>
      <c r="U85">
        <f t="shared" si="7"/>
        <v>1</v>
      </c>
      <c r="V85" t="str">
        <f t="shared" si="9"/>
        <v>401</v>
      </c>
    </row>
    <row r="86" spans="1:22" x14ac:dyDescent="0.3">
      <c r="A86">
        <v>2015</v>
      </c>
      <c r="B86" t="s">
        <v>29</v>
      </c>
      <c r="C86" t="str">
        <f>A86&amp;"_"&amp;B86</f>
        <v>2015_Diamondbacks</v>
      </c>
      <c r="D86" s="1">
        <v>79</v>
      </c>
      <c r="E86">
        <f t="shared" si="8"/>
        <v>83</v>
      </c>
      <c r="F86">
        <v>4.37</v>
      </c>
      <c r="G86">
        <v>4.24</v>
      </c>
      <c r="H86">
        <v>1.35</v>
      </c>
      <c r="I86">
        <v>4.41</v>
      </c>
      <c r="J86">
        <v>4.17</v>
      </c>
      <c r="K86">
        <v>7.4</v>
      </c>
      <c r="L86">
        <v>67.8</v>
      </c>
      <c r="M86">
        <v>-1.88</v>
      </c>
      <c r="N86">
        <v>1</v>
      </c>
      <c r="O86">
        <v>1</v>
      </c>
      <c r="P86">
        <v>2</v>
      </c>
      <c r="Q86">
        <v>1</v>
      </c>
      <c r="R86">
        <v>1</v>
      </c>
      <c r="S86">
        <f t="shared" si="5"/>
        <v>4</v>
      </c>
      <c r="T86">
        <f t="shared" si="6"/>
        <v>1</v>
      </c>
      <c r="U86">
        <f t="shared" si="7"/>
        <v>0</v>
      </c>
      <c r="V86" t="str">
        <f t="shared" si="9"/>
        <v>410</v>
      </c>
    </row>
    <row r="87" spans="1:22" x14ac:dyDescent="0.3">
      <c r="A87">
        <v>2014</v>
      </c>
      <c r="B87" t="s">
        <v>29</v>
      </c>
      <c r="C87" t="str">
        <f>A87&amp;"_"&amp;B87</f>
        <v>2014_Diamondbacks</v>
      </c>
      <c r="D87" s="1">
        <v>64</v>
      </c>
      <c r="E87">
        <f t="shared" si="8"/>
        <v>98</v>
      </c>
      <c r="F87">
        <v>4.4400000000000004</v>
      </c>
      <c r="G87">
        <v>3.84</v>
      </c>
      <c r="H87">
        <v>1.35</v>
      </c>
      <c r="I87">
        <v>4</v>
      </c>
      <c r="J87">
        <v>3.7</v>
      </c>
      <c r="K87">
        <v>6.6</v>
      </c>
      <c r="L87">
        <v>61.1</v>
      </c>
      <c r="M87">
        <v>-5.2</v>
      </c>
      <c r="N87">
        <v>3</v>
      </c>
      <c r="O87">
        <v>2</v>
      </c>
      <c r="P87">
        <v>1</v>
      </c>
      <c r="Q87">
        <v>3</v>
      </c>
      <c r="R87">
        <v>3</v>
      </c>
      <c r="S87">
        <f t="shared" si="5"/>
        <v>1</v>
      </c>
      <c r="T87">
        <f t="shared" si="6"/>
        <v>1</v>
      </c>
      <c r="U87">
        <f t="shared" si="7"/>
        <v>3</v>
      </c>
      <c r="V87" t="str">
        <f t="shared" si="9"/>
        <v>113</v>
      </c>
    </row>
    <row r="88" spans="1:22" x14ac:dyDescent="0.3">
      <c r="A88">
        <v>2013</v>
      </c>
      <c r="B88" t="s">
        <v>29</v>
      </c>
      <c r="C88" t="str">
        <f>A88&amp;"_"&amp;B88</f>
        <v>2013_Diamondbacks</v>
      </c>
      <c r="D88" s="1">
        <v>81</v>
      </c>
      <c r="E88">
        <f t="shared" si="8"/>
        <v>81</v>
      </c>
      <c r="F88">
        <v>4.13</v>
      </c>
      <c r="G88">
        <v>4.0199999999999996</v>
      </c>
      <c r="H88">
        <v>1.32</v>
      </c>
      <c r="I88">
        <v>4.1500000000000004</v>
      </c>
      <c r="J88">
        <v>3.89</v>
      </c>
      <c r="K88">
        <v>7.2</v>
      </c>
      <c r="L88">
        <v>66</v>
      </c>
      <c r="M88">
        <v>-3.75</v>
      </c>
      <c r="N88">
        <v>1</v>
      </c>
      <c r="O88">
        <v>3</v>
      </c>
      <c r="P88">
        <v>3</v>
      </c>
      <c r="Q88">
        <v>3</v>
      </c>
      <c r="R88">
        <v>2</v>
      </c>
      <c r="S88">
        <f t="shared" si="5"/>
        <v>1</v>
      </c>
      <c r="T88">
        <f t="shared" si="6"/>
        <v>1</v>
      </c>
      <c r="U88">
        <f t="shared" si="7"/>
        <v>3</v>
      </c>
      <c r="V88" t="str">
        <f t="shared" si="9"/>
        <v>113</v>
      </c>
    </row>
    <row r="89" spans="1:22" x14ac:dyDescent="0.3">
      <c r="A89">
        <v>2012</v>
      </c>
      <c r="B89" t="s">
        <v>29</v>
      </c>
      <c r="C89" t="str">
        <f>A89&amp;"_"&amp;B89</f>
        <v>2012_Diamondbacks</v>
      </c>
      <c r="D89" s="1">
        <v>81</v>
      </c>
      <c r="E89">
        <f t="shared" si="8"/>
        <v>81</v>
      </c>
      <c r="F89">
        <v>4.26</v>
      </c>
      <c r="G89">
        <v>4.03</v>
      </c>
      <c r="H89">
        <v>1.32</v>
      </c>
      <c r="I89">
        <v>3.98</v>
      </c>
      <c r="J89">
        <v>3.99</v>
      </c>
      <c r="K89">
        <v>11.1</v>
      </c>
      <c r="L89">
        <v>103.6</v>
      </c>
      <c r="M89">
        <v>-0.23</v>
      </c>
      <c r="N89">
        <v>2</v>
      </c>
      <c r="O89">
        <v>3</v>
      </c>
      <c r="P89">
        <v>3</v>
      </c>
      <c r="Q89">
        <v>3</v>
      </c>
      <c r="R89">
        <v>1</v>
      </c>
      <c r="S89">
        <f t="shared" si="5"/>
        <v>1</v>
      </c>
      <c r="T89">
        <f t="shared" si="6"/>
        <v>1</v>
      </c>
      <c r="U89">
        <f t="shared" si="7"/>
        <v>3</v>
      </c>
      <c r="V89" t="str">
        <f t="shared" si="9"/>
        <v>113</v>
      </c>
    </row>
    <row r="90" spans="1:22" x14ac:dyDescent="0.3">
      <c r="A90">
        <v>2011</v>
      </c>
      <c r="B90" t="s">
        <v>29</v>
      </c>
      <c r="C90" t="str">
        <f>A90&amp;"_"&amp;B90</f>
        <v>2011_Diamondbacks</v>
      </c>
      <c r="D90" s="1">
        <v>94</v>
      </c>
      <c r="E90">
        <f t="shared" si="8"/>
        <v>68</v>
      </c>
      <c r="F90">
        <v>3.84</v>
      </c>
      <c r="G90">
        <v>4.18</v>
      </c>
      <c r="H90">
        <v>1.27</v>
      </c>
      <c r="I90">
        <v>4.13</v>
      </c>
      <c r="J90">
        <v>4.1100000000000003</v>
      </c>
      <c r="K90">
        <v>9.8000000000000007</v>
      </c>
      <c r="L90">
        <v>86.1</v>
      </c>
      <c r="M90">
        <v>4.74</v>
      </c>
      <c r="N90">
        <v>2</v>
      </c>
      <c r="O90">
        <v>2</v>
      </c>
      <c r="P90">
        <v>3</v>
      </c>
      <c r="Q90">
        <v>2</v>
      </c>
      <c r="R90">
        <v>3</v>
      </c>
      <c r="S90">
        <f t="shared" si="5"/>
        <v>0</v>
      </c>
      <c r="T90">
        <f t="shared" si="6"/>
        <v>3</v>
      </c>
      <c r="U90">
        <f t="shared" si="7"/>
        <v>2</v>
      </c>
      <c r="V90" t="str">
        <f t="shared" si="9"/>
        <v>032</v>
      </c>
    </row>
    <row r="91" spans="1:22" x14ac:dyDescent="0.3">
      <c r="A91">
        <v>2010</v>
      </c>
      <c r="B91" t="s">
        <v>29</v>
      </c>
      <c r="C91" t="str">
        <f>A91&amp;"_"&amp;B91</f>
        <v>2010_Diamondbacks</v>
      </c>
      <c r="D91" s="1">
        <v>65</v>
      </c>
      <c r="E91">
        <f t="shared" si="8"/>
        <v>97</v>
      </c>
      <c r="F91">
        <v>4.4000000000000004</v>
      </c>
      <c r="G91">
        <v>4.21</v>
      </c>
      <c r="H91">
        <v>1.35</v>
      </c>
      <c r="I91">
        <v>4.62</v>
      </c>
      <c r="J91">
        <v>4.1900000000000004</v>
      </c>
      <c r="K91">
        <v>6.3</v>
      </c>
      <c r="L91">
        <v>57.6</v>
      </c>
      <c r="M91">
        <v>-0.98</v>
      </c>
      <c r="N91">
        <v>2</v>
      </c>
      <c r="O91">
        <v>2</v>
      </c>
      <c r="P91">
        <v>2</v>
      </c>
      <c r="Q91">
        <v>1</v>
      </c>
      <c r="R91">
        <v>2</v>
      </c>
      <c r="S91">
        <f t="shared" si="5"/>
        <v>1</v>
      </c>
      <c r="T91">
        <f t="shared" si="6"/>
        <v>4</v>
      </c>
      <c r="U91">
        <f t="shared" si="7"/>
        <v>0</v>
      </c>
      <c r="V91" t="str">
        <f t="shared" si="9"/>
        <v>140</v>
      </c>
    </row>
    <row r="92" spans="1:22" x14ac:dyDescent="0.3">
      <c r="A92">
        <v>2019</v>
      </c>
      <c r="B92" t="s">
        <v>14</v>
      </c>
      <c r="C92" t="str">
        <f>A92&amp;"_"&amp;B92</f>
        <v>2019_Dodgers</v>
      </c>
      <c r="D92" s="1">
        <v>106</v>
      </c>
      <c r="E92">
        <f t="shared" si="8"/>
        <v>56</v>
      </c>
      <c r="F92">
        <v>3.11</v>
      </c>
      <c r="G92">
        <v>3.85</v>
      </c>
      <c r="H92">
        <v>1.07</v>
      </c>
      <c r="I92">
        <v>3.52</v>
      </c>
      <c r="J92">
        <v>3.63</v>
      </c>
      <c r="K92">
        <v>19.7</v>
      </c>
      <c r="L92">
        <v>192.8</v>
      </c>
      <c r="M92">
        <v>11.06</v>
      </c>
      <c r="N92">
        <v>2</v>
      </c>
      <c r="O92">
        <v>1</v>
      </c>
      <c r="P92">
        <v>1</v>
      </c>
      <c r="Q92">
        <v>1</v>
      </c>
      <c r="R92">
        <v>2</v>
      </c>
      <c r="S92">
        <f t="shared" si="5"/>
        <v>3</v>
      </c>
      <c r="T92">
        <f t="shared" si="6"/>
        <v>2</v>
      </c>
      <c r="U92">
        <f t="shared" si="7"/>
        <v>0</v>
      </c>
      <c r="V92" t="str">
        <f t="shared" si="9"/>
        <v>320</v>
      </c>
    </row>
    <row r="93" spans="1:22" x14ac:dyDescent="0.3">
      <c r="A93">
        <v>2018</v>
      </c>
      <c r="B93" t="s">
        <v>14</v>
      </c>
      <c r="C93" t="str">
        <f>A93&amp;"_"&amp;B93</f>
        <v>2018_Dodgers</v>
      </c>
      <c r="D93" s="1">
        <v>92</v>
      </c>
      <c r="E93">
        <f t="shared" si="8"/>
        <v>70</v>
      </c>
      <c r="F93">
        <v>3.19</v>
      </c>
      <c r="G93">
        <v>3.5</v>
      </c>
      <c r="H93">
        <v>1.1100000000000001</v>
      </c>
      <c r="I93">
        <v>3.42</v>
      </c>
      <c r="J93">
        <v>3.36</v>
      </c>
      <c r="K93">
        <v>16.2</v>
      </c>
      <c r="L93">
        <v>151.30000000000001</v>
      </c>
      <c r="M93">
        <v>5.4</v>
      </c>
      <c r="N93">
        <v>1</v>
      </c>
      <c r="O93">
        <v>1</v>
      </c>
      <c r="P93">
        <v>1</v>
      </c>
      <c r="Q93">
        <v>2</v>
      </c>
      <c r="R93">
        <v>1</v>
      </c>
      <c r="S93">
        <f t="shared" si="5"/>
        <v>4</v>
      </c>
      <c r="T93">
        <f t="shared" si="6"/>
        <v>1</v>
      </c>
      <c r="U93">
        <f t="shared" si="7"/>
        <v>0</v>
      </c>
      <c r="V93" t="str">
        <f t="shared" si="9"/>
        <v>410</v>
      </c>
    </row>
    <row r="94" spans="1:22" x14ac:dyDescent="0.3">
      <c r="A94">
        <v>2017</v>
      </c>
      <c r="B94" t="s">
        <v>14</v>
      </c>
      <c r="C94" t="str">
        <f>A94&amp;"_"&amp;B94</f>
        <v>2017_Dodgers</v>
      </c>
      <c r="D94" s="1">
        <v>104</v>
      </c>
      <c r="E94">
        <f t="shared" si="8"/>
        <v>58</v>
      </c>
      <c r="F94">
        <v>3.39</v>
      </c>
      <c r="G94">
        <v>3.86</v>
      </c>
      <c r="H94">
        <v>1.1499999999999999</v>
      </c>
      <c r="I94">
        <v>3.74</v>
      </c>
      <c r="J94">
        <v>3.74</v>
      </c>
      <c r="K94">
        <v>15</v>
      </c>
      <c r="L94">
        <v>145.5</v>
      </c>
      <c r="M94">
        <v>7.73</v>
      </c>
      <c r="N94">
        <v>1</v>
      </c>
      <c r="O94">
        <v>1</v>
      </c>
      <c r="P94">
        <v>2</v>
      </c>
      <c r="Q94">
        <v>1</v>
      </c>
      <c r="R94">
        <v>2</v>
      </c>
      <c r="S94">
        <f t="shared" si="5"/>
        <v>3</v>
      </c>
      <c r="T94">
        <f t="shared" si="6"/>
        <v>2</v>
      </c>
      <c r="U94">
        <f t="shared" si="7"/>
        <v>0</v>
      </c>
      <c r="V94" t="str">
        <f t="shared" si="9"/>
        <v>320</v>
      </c>
    </row>
    <row r="95" spans="1:22" x14ac:dyDescent="0.3">
      <c r="A95">
        <v>2016</v>
      </c>
      <c r="B95" t="s">
        <v>14</v>
      </c>
      <c r="C95" t="str">
        <f>A95&amp;"_"&amp;B95</f>
        <v>2016_Dodgers</v>
      </c>
      <c r="D95" s="1">
        <v>91</v>
      </c>
      <c r="E95">
        <f t="shared" si="8"/>
        <v>71</v>
      </c>
      <c r="F95">
        <v>3.95</v>
      </c>
      <c r="G95">
        <v>3.77</v>
      </c>
      <c r="H95">
        <v>1.21</v>
      </c>
      <c r="I95">
        <v>3.65</v>
      </c>
      <c r="J95">
        <v>3.69</v>
      </c>
      <c r="K95">
        <v>14.6</v>
      </c>
      <c r="L95">
        <v>130.6</v>
      </c>
      <c r="M95">
        <v>2.1800000000000002</v>
      </c>
      <c r="N95">
        <v>1</v>
      </c>
      <c r="O95">
        <v>1</v>
      </c>
      <c r="P95">
        <v>2</v>
      </c>
      <c r="Q95">
        <v>1</v>
      </c>
      <c r="R95">
        <v>1</v>
      </c>
      <c r="S95">
        <f t="shared" si="5"/>
        <v>4</v>
      </c>
      <c r="T95">
        <f t="shared" si="6"/>
        <v>1</v>
      </c>
      <c r="U95">
        <f t="shared" si="7"/>
        <v>0</v>
      </c>
      <c r="V95" t="str">
        <f t="shared" si="9"/>
        <v>410</v>
      </c>
    </row>
    <row r="96" spans="1:22" x14ac:dyDescent="0.3">
      <c r="A96">
        <v>2015</v>
      </c>
      <c r="B96" t="s">
        <v>14</v>
      </c>
      <c r="C96" t="str">
        <f>A96&amp;"_"&amp;B96</f>
        <v>2015_Dodgers</v>
      </c>
      <c r="D96" s="1">
        <v>92</v>
      </c>
      <c r="E96">
        <f t="shared" si="8"/>
        <v>70</v>
      </c>
      <c r="F96">
        <v>3.24</v>
      </c>
      <c r="G96">
        <v>3.41</v>
      </c>
      <c r="H96">
        <v>1.1399999999999999</v>
      </c>
      <c r="I96">
        <v>3.4</v>
      </c>
      <c r="J96">
        <v>3.25</v>
      </c>
      <c r="K96">
        <v>16.3</v>
      </c>
      <c r="L96">
        <v>138.6</v>
      </c>
      <c r="M96">
        <v>8.7100000000000009</v>
      </c>
      <c r="N96">
        <v>1</v>
      </c>
      <c r="O96">
        <v>1</v>
      </c>
      <c r="P96">
        <v>3</v>
      </c>
      <c r="Q96">
        <v>3</v>
      </c>
      <c r="S96">
        <f t="shared" si="5"/>
        <v>2</v>
      </c>
      <c r="T96">
        <f t="shared" si="6"/>
        <v>0</v>
      </c>
      <c r="U96">
        <f t="shared" si="7"/>
        <v>2</v>
      </c>
      <c r="V96" t="str">
        <f t="shared" si="9"/>
        <v/>
      </c>
    </row>
    <row r="97" spans="1:22" x14ac:dyDescent="0.3">
      <c r="A97">
        <v>2014</v>
      </c>
      <c r="B97" t="s">
        <v>14</v>
      </c>
      <c r="C97" t="str">
        <f>A97&amp;"_"&amp;B97</f>
        <v>2014_Dodgers</v>
      </c>
      <c r="D97" s="1">
        <v>94</v>
      </c>
      <c r="E97">
        <f t="shared" si="8"/>
        <v>68</v>
      </c>
      <c r="F97">
        <v>3.2</v>
      </c>
      <c r="G97">
        <v>3.24</v>
      </c>
      <c r="H97">
        <v>1.1499999999999999</v>
      </c>
      <c r="I97">
        <v>3.4</v>
      </c>
      <c r="J97">
        <v>3.16</v>
      </c>
      <c r="K97">
        <v>17.3</v>
      </c>
      <c r="L97">
        <v>141.80000000000001</v>
      </c>
      <c r="M97">
        <v>4.0999999999999996</v>
      </c>
      <c r="N97">
        <v>1</v>
      </c>
      <c r="O97">
        <v>1</v>
      </c>
      <c r="P97">
        <v>2</v>
      </c>
      <c r="Q97">
        <v>2</v>
      </c>
      <c r="R97">
        <v>1</v>
      </c>
      <c r="S97">
        <f t="shared" si="5"/>
        <v>3</v>
      </c>
      <c r="T97">
        <f t="shared" si="6"/>
        <v>2</v>
      </c>
      <c r="U97">
        <f t="shared" si="7"/>
        <v>0</v>
      </c>
      <c r="V97" t="str">
        <f t="shared" si="9"/>
        <v>320</v>
      </c>
    </row>
    <row r="98" spans="1:22" x14ac:dyDescent="0.3">
      <c r="A98">
        <v>2013</v>
      </c>
      <c r="B98" t="s">
        <v>14</v>
      </c>
      <c r="C98" t="str">
        <f>A98&amp;"_"&amp;B98</f>
        <v>2013_Dodgers</v>
      </c>
      <c r="D98" s="1">
        <v>92</v>
      </c>
      <c r="E98">
        <f t="shared" si="8"/>
        <v>70</v>
      </c>
      <c r="F98">
        <v>3.13</v>
      </c>
      <c r="G98">
        <v>3.63</v>
      </c>
      <c r="H98">
        <v>1.2</v>
      </c>
      <c r="I98">
        <v>3.39</v>
      </c>
      <c r="J98">
        <v>3.5</v>
      </c>
      <c r="K98">
        <v>17</v>
      </c>
      <c r="L98">
        <v>146.5</v>
      </c>
      <c r="M98">
        <v>4.18</v>
      </c>
      <c r="N98">
        <v>1</v>
      </c>
      <c r="O98">
        <v>2</v>
      </c>
      <c r="P98">
        <v>1</v>
      </c>
      <c r="Q98">
        <v>2</v>
      </c>
      <c r="R98">
        <v>2</v>
      </c>
      <c r="S98">
        <f t="shared" si="5"/>
        <v>2</v>
      </c>
      <c r="T98">
        <f t="shared" si="6"/>
        <v>3</v>
      </c>
      <c r="U98">
        <f t="shared" si="7"/>
        <v>0</v>
      </c>
      <c r="V98" t="str">
        <f t="shared" si="9"/>
        <v>230</v>
      </c>
    </row>
    <row r="99" spans="1:22" x14ac:dyDescent="0.3">
      <c r="A99">
        <v>2012</v>
      </c>
      <c r="B99" t="s">
        <v>14</v>
      </c>
      <c r="C99" t="str">
        <f>A99&amp;"_"&amp;B99</f>
        <v>2012_Dodgers</v>
      </c>
      <c r="D99" s="1">
        <v>86</v>
      </c>
      <c r="E99">
        <f t="shared" si="8"/>
        <v>76</v>
      </c>
      <c r="F99">
        <v>3.41</v>
      </c>
      <c r="G99">
        <v>4.09</v>
      </c>
      <c r="H99">
        <v>1.25</v>
      </c>
      <c r="I99">
        <v>3.64</v>
      </c>
      <c r="J99">
        <v>4</v>
      </c>
      <c r="K99">
        <v>17.2</v>
      </c>
      <c r="L99">
        <v>156.5</v>
      </c>
      <c r="M99">
        <v>2.69</v>
      </c>
      <c r="N99">
        <v>1</v>
      </c>
      <c r="O99">
        <v>2</v>
      </c>
      <c r="P99">
        <v>2</v>
      </c>
      <c r="Q99">
        <v>3</v>
      </c>
      <c r="S99">
        <f t="shared" si="5"/>
        <v>1</v>
      </c>
      <c r="T99">
        <f t="shared" si="6"/>
        <v>2</v>
      </c>
      <c r="U99">
        <f t="shared" si="7"/>
        <v>1</v>
      </c>
      <c r="V99" t="str">
        <f t="shared" si="9"/>
        <v/>
      </c>
    </row>
    <row r="100" spans="1:22" x14ac:dyDescent="0.3">
      <c r="A100">
        <v>2011</v>
      </c>
      <c r="B100" t="s">
        <v>14</v>
      </c>
      <c r="C100" t="str">
        <f>A100&amp;"_"&amp;B100</f>
        <v>2011_Dodgers</v>
      </c>
      <c r="D100" s="1">
        <v>82</v>
      </c>
      <c r="E100">
        <f t="shared" si="8"/>
        <v>80</v>
      </c>
      <c r="F100">
        <v>3.41</v>
      </c>
      <c r="G100">
        <v>3.74</v>
      </c>
      <c r="H100">
        <v>1.22</v>
      </c>
      <c r="I100">
        <v>3.64</v>
      </c>
      <c r="J100">
        <v>3.71</v>
      </c>
      <c r="K100">
        <v>16.3</v>
      </c>
      <c r="L100">
        <v>145.5</v>
      </c>
      <c r="M100">
        <v>2.2599999999999998</v>
      </c>
      <c r="N100">
        <v>1</v>
      </c>
      <c r="O100">
        <v>1</v>
      </c>
      <c r="P100">
        <v>2</v>
      </c>
      <c r="Q100">
        <v>3</v>
      </c>
      <c r="S100">
        <f t="shared" si="5"/>
        <v>2</v>
      </c>
      <c r="T100">
        <f t="shared" si="6"/>
        <v>1</v>
      </c>
      <c r="U100">
        <f t="shared" si="7"/>
        <v>1</v>
      </c>
      <c r="V100" t="str">
        <f t="shared" si="9"/>
        <v/>
      </c>
    </row>
    <row r="101" spans="1:22" x14ac:dyDescent="0.3">
      <c r="A101">
        <v>2010</v>
      </c>
      <c r="B101" t="s">
        <v>14</v>
      </c>
      <c r="C101" t="str">
        <f>A101&amp;"_"&amp;B101</f>
        <v>2010_Dodgers</v>
      </c>
      <c r="D101" s="1">
        <v>80</v>
      </c>
      <c r="E101">
        <f t="shared" si="8"/>
        <v>82</v>
      </c>
      <c r="F101">
        <v>3.99</v>
      </c>
      <c r="G101">
        <v>3.79</v>
      </c>
      <c r="H101">
        <v>1.26</v>
      </c>
      <c r="I101">
        <v>3.74</v>
      </c>
      <c r="J101">
        <v>3.8</v>
      </c>
      <c r="K101">
        <v>14.4</v>
      </c>
      <c r="L101">
        <v>131.19999999999999</v>
      </c>
      <c r="M101">
        <v>2.44</v>
      </c>
      <c r="N101">
        <v>1</v>
      </c>
      <c r="O101">
        <v>1</v>
      </c>
      <c r="P101">
        <v>3</v>
      </c>
      <c r="Q101">
        <v>2</v>
      </c>
      <c r="S101">
        <f t="shared" si="5"/>
        <v>2</v>
      </c>
      <c r="T101">
        <f t="shared" si="6"/>
        <v>1</v>
      </c>
      <c r="U101">
        <f t="shared" si="7"/>
        <v>1</v>
      </c>
      <c r="V101" t="str">
        <f t="shared" si="9"/>
        <v/>
      </c>
    </row>
    <row r="102" spans="1:22" x14ac:dyDescent="0.3">
      <c r="A102">
        <v>2019</v>
      </c>
      <c r="B102" t="s">
        <v>16</v>
      </c>
      <c r="C102" t="str">
        <f>A102&amp;"_"&amp;B102</f>
        <v>2019_Giants</v>
      </c>
      <c r="D102" s="1">
        <v>77</v>
      </c>
      <c r="E102">
        <f t="shared" si="8"/>
        <v>85</v>
      </c>
      <c r="F102">
        <v>4.7699999999999996</v>
      </c>
      <c r="G102">
        <v>4.7699999999999996</v>
      </c>
      <c r="H102">
        <v>1.34</v>
      </c>
      <c r="I102">
        <v>4.8899999999999997</v>
      </c>
      <c r="J102">
        <v>4.72</v>
      </c>
      <c r="K102">
        <v>4</v>
      </c>
      <c r="L102">
        <v>39.5</v>
      </c>
      <c r="M102">
        <v>-5.74</v>
      </c>
      <c r="N102">
        <v>1</v>
      </c>
      <c r="O102">
        <v>1</v>
      </c>
      <c r="P102">
        <v>1</v>
      </c>
      <c r="Q102">
        <v>3</v>
      </c>
      <c r="R102">
        <v>2</v>
      </c>
      <c r="S102">
        <f t="shared" si="5"/>
        <v>3</v>
      </c>
      <c r="T102">
        <f t="shared" si="6"/>
        <v>1</v>
      </c>
      <c r="U102">
        <f t="shared" si="7"/>
        <v>1</v>
      </c>
      <c r="V102" t="str">
        <f t="shared" si="9"/>
        <v>311</v>
      </c>
    </row>
    <row r="103" spans="1:22" x14ac:dyDescent="0.3">
      <c r="A103">
        <v>2018</v>
      </c>
      <c r="B103" t="s">
        <v>16</v>
      </c>
      <c r="C103" t="str">
        <f>A103&amp;"_"&amp;B103</f>
        <v>2018_Giants</v>
      </c>
      <c r="D103" s="1">
        <v>73</v>
      </c>
      <c r="E103">
        <f t="shared" si="8"/>
        <v>89</v>
      </c>
      <c r="F103">
        <v>4.0599999999999996</v>
      </c>
      <c r="G103">
        <v>4.57</v>
      </c>
      <c r="H103">
        <v>1.32</v>
      </c>
      <c r="I103">
        <v>4.21</v>
      </c>
      <c r="J103">
        <v>4.37</v>
      </c>
      <c r="K103">
        <v>7.8</v>
      </c>
      <c r="L103">
        <v>75.400000000000006</v>
      </c>
      <c r="M103">
        <v>-2.88</v>
      </c>
      <c r="N103">
        <v>1</v>
      </c>
      <c r="O103">
        <v>3</v>
      </c>
      <c r="P103">
        <v>3</v>
      </c>
      <c r="Q103">
        <v>1</v>
      </c>
      <c r="R103">
        <v>3</v>
      </c>
      <c r="S103">
        <f t="shared" si="5"/>
        <v>2</v>
      </c>
      <c r="T103">
        <f t="shared" si="6"/>
        <v>0</v>
      </c>
      <c r="U103">
        <f t="shared" si="7"/>
        <v>3</v>
      </c>
      <c r="V103" t="str">
        <f t="shared" si="9"/>
        <v>203</v>
      </c>
    </row>
    <row r="104" spans="1:22" x14ac:dyDescent="0.3">
      <c r="A104">
        <v>2017</v>
      </c>
      <c r="B104" t="s">
        <v>16</v>
      </c>
      <c r="C104" t="str">
        <f>A104&amp;"_"&amp;B104</f>
        <v>2017_Giants</v>
      </c>
      <c r="D104" s="1">
        <v>64</v>
      </c>
      <c r="E104">
        <f t="shared" si="8"/>
        <v>98</v>
      </c>
      <c r="F104">
        <v>4.58</v>
      </c>
      <c r="G104">
        <v>4.57</v>
      </c>
      <c r="H104">
        <v>1.36</v>
      </c>
      <c r="I104">
        <v>4.3</v>
      </c>
      <c r="J104">
        <v>4.5</v>
      </c>
      <c r="K104">
        <v>9.9</v>
      </c>
      <c r="L104">
        <v>99.1</v>
      </c>
      <c r="M104">
        <v>-4.63</v>
      </c>
      <c r="N104">
        <v>1</v>
      </c>
      <c r="O104">
        <v>1</v>
      </c>
      <c r="P104">
        <v>3</v>
      </c>
      <c r="Q104">
        <v>1</v>
      </c>
      <c r="R104">
        <v>1</v>
      </c>
      <c r="S104">
        <f t="shared" si="5"/>
        <v>4</v>
      </c>
      <c r="T104">
        <f t="shared" si="6"/>
        <v>0</v>
      </c>
      <c r="U104">
        <f t="shared" si="7"/>
        <v>1</v>
      </c>
      <c r="V104" t="str">
        <f t="shared" si="9"/>
        <v>401</v>
      </c>
    </row>
    <row r="105" spans="1:22" x14ac:dyDescent="0.3">
      <c r="A105">
        <v>2016</v>
      </c>
      <c r="B105" t="s">
        <v>16</v>
      </c>
      <c r="C105" t="str">
        <f>A105&amp;"_"&amp;B105</f>
        <v>2016_Giants</v>
      </c>
      <c r="D105" s="1">
        <v>87</v>
      </c>
      <c r="E105">
        <f t="shared" si="8"/>
        <v>75</v>
      </c>
      <c r="F105">
        <v>3.71</v>
      </c>
      <c r="G105">
        <v>4.01</v>
      </c>
      <c r="H105">
        <v>1.2</v>
      </c>
      <c r="I105">
        <v>3.75</v>
      </c>
      <c r="J105">
        <v>3.97</v>
      </c>
      <c r="K105">
        <v>13</v>
      </c>
      <c r="L105">
        <v>122.9</v>
      </c>
      <c r="M105">
        <v>6.12</v>
      </c>
      <c r="N105">
        <v>1</v>
      </c>
      <c r="O105">
        <v>1</v>
      </c>
      <c r="P105">
        <v>1</v>
      </c>
      <c r="Q105">
        <v>2</v>
      </c>
      <c r="R105">
        <v>1</v>
      </c>
      <c r="S105">
        <f t="shared" si="5"/>
        <v>4</v>
      </c>
      <c r="T105">
        <f t="shared" si="6"/>
        <v>1</v>
      </c>
      <c r="U105">
        <f t="shared" si="7"/>
        <v>0</v>
      </c>
      <c r="V105" t="str">
        <f t="shared" si="9"/>
        <v>410</v>
      </c>
    </row>
    <row r="106" spans="1:22" x14ac:dyDescent="0.3">
      <c r="A106">
        <v>2015</v>
      </c>
      <c r="B106" t="s">
        <v>16</v>
      </c>
      <c r="C106" t="str">
        <f>A106&amp;"_"&amp;B106</f>
        <v>2015_Giants</v>
      </c>
      <c r="D106" s="1">
        <v>84</v>
      </c>
      <c r="E106">
        <f t="shared" si="8"/>
        <v>78</v>
      </c>
      <c r="F106">
        <v>3.95</v>
      </c>
      <c r="G106">
        <v>4.1500000000000004</v>
      </c>
      <c r="H106">
        <v>1.26</v>
      </c>
      <c r="I106">
        <v>4.0599999999999996</v>
      </c>
      <c r="J106">
        <v>4.07</v>
      </c>
      <c r="K106">
        <v>7.1</v>
      </c>
      <c r="L106">
        <v>63.9</v>
      </c>
      <c r="M106">
        <v>-0.31</v>
      </c>
      <c r="N106">
        <v>1</v>
      </c>
      <c r="O106">
        <v>3</v>
      </c>
      <c r="P106">
        <v>3</v>
      </c>
      <c r="Q106">
        <v>3</v>
      </c>
      <c r="R106">
        <v>2</v>
      </c>
      <c r="S106">
        <f t="shared" si="5"/>
        <v>1</v>
      </c>
      <c r="T106">
        <f t="shared" si="6"/>
        <v>1</v>
      </c>
      <c r="U106">
        <f t="shared" si="7"/>
        <v>3</v>
      </c>
      <c r="V106" t="str">
        <f t="shared" si="9"/>
        <v>113</v>
      </c>
    </row>
    <row r="107" spans="1:22" x14ac:dyDescent="0.3">
      <c r="A107">
        <v>2014</v>
      </c>
      <c r="B107" t="s">
        <v>16</v>
      </c>
      <c r="C107" t="str">
        <f>A107&amp;"_"&amp;B107</f>
        <v>2014_Giants</v>
      </c>
      <c r="D107" s="1">
        <v>88</v>
      </c>
      <c r="E107">
        <f t="shared" si="8"/>
        <v>74</v>
      </c>
      <c r="F107">
        <v>3.74</v>
      </c>
      <c r="G107">
        <v>3.65</v>
      </c>
      <c r="H107">
        <v>1.22</v>
      </c>
      <c r="I107">
        <v>3.65</v>
      </c>
      <c r="J107">
        <v>3.58</v>
      </c>
      <c r="K107">
        <v>8.5</v>
      </c>
      <c r="L107">
        <v>76.599999999999994</v>
      </c>
      <c r="M107">
        <v>-3.46</v>
      </c>
      <c r="N107">
        <v>1</v>
      </c>
      <c r="O107">
        <v>3</v>
      </c>
      <c r="P107">
        <v>3</v>
      </c>
      <c r="Q107">
        <v>1</v>
      </c>
      <c r="R107">
        <v>1</v>
      </c>
      <c r="S107">
        <f t="shared" si="5"/>
        <v>3</v>
      </c>
      <c r="T107">
        <f t="shared" si="6"/>
        <v>0</v>
      </c>
      <c r="U107">
        <f t="shared" si="7"/>
        <v>2</v>
      </c>
      <c r="V107" t="str">
        <f t="shared" si="9"/>
        <v>302</v>
      </c>
    </row>
    <row r="108" spans="1:22" x14ac:dyDescent="0.3">
      <c r="A108">
        <v>2013</v>
      </c>
      <c r="B108" t="s">
        <v>16</v>
      </c>
      <c r="C108" t="str">
        <f>A108&amp;"_"&amp;B108</f>
        <v>2013_Giants</v>
      </c>
      <c r="D108" s="1">
        <v>76</v>
      </c>
      <c r="E108">
        <f t="shared" si="8"/>
        <v>86</v>
      </c>
      <c r="F108">
        <v>4.37</v>
      </c>
      <c r="G108">
        <v>3.98</v>
      </c>
      <c r="H108">
        <v>1.32</v>
      </c>
      <c r="I108">
        <v>3.93</v>
      </c>
      <c r="J108">
        <v>3.93</v>
      </c>
      <c r="K108">
        <v>5.8</v>
      </c>
      <c r="L108">
        <v>50.1</v>
      </c>
      <c r="M108">
        <v>-8.17</v>
      </c>
      <c r="N108">
        <v>1</v>
      </c>
      <c r="O108">
        <v>1</v>
      </c>
      <c r="P108">
        <v>1</v>
      </c>
      <c r="Q108">
        <v>2</v>
      </c>
      <c r="R108">
        <v>3</v>
      </c>
      <c r="S108">
        <f t="shared" si="5"/>
        <v>3</v>
      </c>
      <c r="T108">
        <f t="shared" si="6"/>
        <v>1</v>
      </c>
      <c r="U108">
        <f t="shared" si="7"/>
        <v>1</v>
      </c>
      <c r="V108" t="str">
        <f t="shared" si="9"/>
        <v>311</v>
      </c>
    </row>
    <row r="109" spans="1:22" x14ac:dyDescent="0.3">
      <c r="A109">
        <v>2012</v>
      </c>
      <c r="B109" t="s">
        <v>16</v>
      </c>
      <c r="C109" t="str">
        <f>A109&amp;"_"&amp;B109</f>
        <v>2012_Giants</v>
      </c>
      <c r="D109" s="1">
        <v>94</v>
      </c>
      <c r="E109">
        <f t="shared" si="8"/>
        <v>68</v>
      </c>
      <c r="F109">
        <v>3.73</v>
      </c>
      <c r="G109">
        <v>4.03</v>
      </c>
      <c r="H109">
        <v>1.25</v>
      </c>
      <c r="I109">
        <v>3.82</v>
      </c>
      <c r="J109">
        <v>4.01</v>
      </c>
      <c r="K109">
        <v>9.9</v>
      </c>
      <c r="L109">
        <v>93.4</v>
      </c>
      <c r="M109">
        <v>0.08</v>
      </c>
      <c r="N109">
        <v>1</v>
      </c>
      <c r="O109">
        <v>1</v>
      </c>
      <c r="P109">
        <v>3</v>
      </c>
      <c r="Q109">
        <v>1</v>
      </c>
      <c r="R109">
        <v>2</v>
      </c>
      <c r="S109">
        <f t="shared" si="5"/>
        <v>3</v>
      </c>
      <c r="T109">
        <f t="shared" si="6"/>
        <v>1</v>
      </c>
      <c r="U109">
        <f t="shared" si="7"/>
        <v>1</v>
      </c>
      <c r="V109" t="str">
        <f t="shared" si="9"/>
        <v>311</v>
      </c>
    </row>
    <row r="110" spans="1:22" x14ac:dyDescent="0.3">
      <c r="A110">
        <v>2011</v>
      </c>
      <c r="B110" t="s">
        <v>16</v>
      </c>
      <c r="C110" t="str">
        <f>A110&amp;"_"&amp;B110</f>
        <v>2011_Giants</v>
      </c>
      <c r="D110" s="1">
        <v>86</v>
      </c>
      <c r="E110">
        <f t="shared" si="8"/>
        <v>76</v>
      </c>
      <c r="F110">
        <v>3.28</v>
      </c>
      <c r="G110">
        <v>3.79</v>
      </c>
      <c r="H110">
        <v>1.24</v>
      </c>
      <c r="I110">
        <v>3.38</v>
      </c>
      <c r="J110">
        <v>3.73</v>
      </c>
      <c r="K110">
        <v>13.9</v>
      </c>
      <c r="L110">
        <v>125.6</v>
      </c>
      <c r="M110">
        <v>2.97</v>
      </c>
      <c r="N110">
        <v>1</v>
      </c>
      <c r="O110">
        <v>1</v>
      </c>
      <c r="P110">
        <v>1</v>
      </c>
      <c r="Q110">
        <v>3</v>
      </c>
      <c r="R110">
        <v>2</v>
      </c>
      <c r="S110">
        <f t="shared" si="5"/>
        <v>3</v>
      </c>
      <c r="T110">
        <f t="shared" si="6"/>
        <v>1</v>
      </c>
      <c r="U110">
        <f t="shared" si="7"/>
        <v>1</v>
      </c>
      <c r="V110" t="str">
        <f t="shared" si="9"/>
        <v>311</v>
      </c>
    </row>
    <row r="111" spans="1:22" x14ac:dyDescent="0.3">
      <c r="A111">
        <v>2010</v>
      </c>
      <c r="B111" t="s">
        <v>16</v>
      </c>
      <c r="C111" t="str">
        <f>A111&amp;"_"&amp;B111</f>
        <v>2010_Giants</v>
      </c>
      <c r="D111" s="1">
        <v>92</v>
      </c>
      <c r="E111">
        <f t="shared" si="8"/>
        <v>70</v>
      </c>
      <c r="F111">
        <v>3.54</v>
      </c>
      <c r="G111">
        <v>3.91</v>
      </c>
      <c r="H111">
        <v>1.25</v>
      </c>
      <c r="I111">
        <v>3.89</v>
      </c>
      <c r="J111">
        <v>3.98</v>
      </c>
      <c r="K111">
        <v>13.1</v>
      </c>
      <c r="L111">
        <v>121.1</v>
      </c>
      <c r="M111">
        <v>6.4</v>
      </c>
      <c r="N111">
        <v>1</v>
      </c>
      <c r="O111">
        <v>1</v>
      </c>
      <c r="P111">
        <v>2</v>
      </c>
      <c r="Q111">
        <v>2</v>
      </c>
      <c r="R111">
        <v>1</v>
      </c>
      <c r="S111">
        <f t="shared" si="5"/>
        <v>3</v>
      </c>
      <c r="T111">
        <f t="shared" si="6"/>
        <v>2</v>
      </c>
      <c r="U111">
        <f t="shared" si="7"/>
        <v>0</v>
      </c>
      <c r="V111" t="str">
        <f t="shared" si="9"/>
        <v>320</v>
      </c>
    </row>
    <row r="112" spans="1:22" x14ac:dyDescent="0.3">
      <c r="A112">
        <v>2019</v>
      </c>
      <c r="B112" t="s">
        <v>20</v>
      </c>
      <c r="C112" t="str">
        <f>A112&amp;"_"&amp;B112</f>
        <v>2019_Indians</v>
      </c>
      <c r="D112" s="1">
        <v>93</v>
      </c>
      <c r="E112">
        <f t="shared" si="8"/>
        <v>69</v>
      </c>
      <c r="F112">
        <v>3.81</v>
      </c>
      <c r="G112">
        <v>4.16</v>
      </c>
      <c r="H112">
        <v>1.19</v>
      </c>
      <c r="I112">
        <v>3.99</v>
      </c>
      <c r="J112">
        <v>4.1900000000000004</v>
      </c>
      <c r="K112">
        <v>17.899999999999999</v>
      </c>
      <c r="L112">
        <v>175.9</v>
      </c>
      <c r="M112">
        <v>10.72</v>
      </c>
      <c r="N112">
        <v>1</v>
      </c>
      <c r="O112">
        <v>1</v>
      </c>
      <c r="P112">
        <v>1</v>
      </c>
      <c r="Q112">
        <v>1</v>
      </c>
      <c r="R112">
        <v>2</v>
      </c>
      <c r="S112">
        <f t="shared" si="5"/>
        <v>4</v>
      </c>
      <c r="T112">
        <f t="shared" si="6"/>
        <v>1</v>
      </c>
      <c r="U112">
        <f t="shared" si="7"/>
        <v>0</v>
      </c>
      <c r="V112" t="str">
        <f t="shared" si="9"/>
        <v>410</v>
      </c>
    </row>
    <row r="113" spans="1:22" x14ac:dyDescent="0.3">
      <c r="A113">
        <v>2018</v>
      </c>
      <c r="B113" t="s">
        <v>20</v>
      </c>
      <c r="C113" t="str">
        <f>A113&amp;"_"&amp;B113</f>
        <v>2018_Indians</v>
      </c>
      <c r="D113" s="1">
        <v>91</v>
      </c>
      <c r="E113">
        <f t="shared" si="8"/>
        <v>71</v>
      </c>
      <c r="F113">
        <v>3.39</v>
      </c>
      <c r="G113">
        <v>3.51</v>
      </c>
      <c r="H113">
        <v>1.1399999999999999</v>
      </c>
      <c r="I113">
        <v>3.44</v>
      </c>
      <c r="J113">
        <v>3.51</v>
      </c>
      <c r="K113">
        <v>22.1</v>
      </c>
      <c r="L113">
        <v>201.7</v>
      </c>
      <c r="M113">
        <v>11.3</v>
      </c>
      <c r="N113">
        <v>1</v>
      </c>
      <c r="O113">
        <v>1</v>
      </c>
      <c r="P113">
        <v>1</v>
      </c>
      <c r="Q113">
        <v>1</v>
      </c>
      <c r="R113">
        <v>1</v>
      </c>
      <c r="S113">
        <f t="shared" si="5"/>
        <v>5</v>
      </c>
      <c r="T113">
        <f t="shared" si="6"/>
        <v>0</v>
      </c>
      <c r="U113">
        <f t="shared" si="7"/>
        <v>0</v>
      </c>
      <c r="V113" t="str">
        <f t="shared" si="9"/>
        <v>500</v>
      </c>
    </row>
    <row r="114" spans="1:22" x14ac:dyDescent="0.3">
      <c r="A114">
        <v>2017</v>
      </c>
      <c r="B114" t="s">
        <v>20</v>
      </c>
      <c r="C114" t="str">
        <f>A114&amp;"_"&amp;B114</f>
        <v>2017_Indians</v>
      </c>
      <c r="D114" s="1">
        <v>102</v>
      </c>
      <c r="E114">
        <f t="shared" si="8"/>
        <v>60</v>
      </c>
      <c r="F114">
        <v>3.52</v>
      </c>
      <c r="G114">
        <v>3.54</v>
      </c>
      <c r="H114">
        <v>1.17</v>
      </c>
      <c r="I114">
        <v>3.39</v>
      </c>
      <c r="J114">
        <v>3.41</v>
      </c>
      <c r="K114">
        <v>22.2</v>
      </c>
      <c r="L114">
        <v>210.3</v>
      </c>
      <c r="M114">
        <v>12.58</v>
      </c>
      <c r="N114">
        <v>1</v>
      </c>
      <c r="O114">
        <v>1</v>
      </c>
      <c r="P114">
        <v>1</v>
      </c>
      <c r="Q114">
        <v>2</v>
      </c>
      <c r="R114">
        <v>1</v>
      </c>
      <c r="S114">
        <f t="shared" si="5"/>
        <v>4</v>
      </c>
      <c r="T114">
        <f t="shared" si="6"/>
        <v>1</v>
      </c>
      <c r="U114">
        <f t="shared" si="7"/>
        <v>0</v>
      </c>
      <c r="V114" t="str">
        <f t="shared" si="9"/>
        <v>410</v>
      </c>
    </row>
    <row r="115" spans="1:22" x14ac:dyDescent="0.3">
      <c r="A115">
        <v>2016</v>
      </c>
      <c r="B115" t="s">
        <v>20</v>
      </c>
      <c r="C115" t="str">
        <f>A115&amp;"_"&amp;B115</f>
        <v>2016_Indians</v>
      </c>
      <c r="D115" s="1">
        <v>94</v>
      </c>
      <c r="E115">
        <f t="shared" si="8"/>
        <v>68</v>
      </c>
      <c r="F115">
        <v>4.08</v>
      </c>
      <c r="G115">
        <v>3.92</v>
      </c>
      <c r="H115">
        <v>1.24</v>
      </c>
      <c r="I115">
        <v>4.05</v>
      </c>
      <c r="J115">
        <v>3.85</v>
      </c>
      <c r="K115">
        <v>13.4</v>
      </c>
      <c r="L115">
        <v>128.6</v>
      </c>
      <c r="M115">
        <v>1.51</v>
      </c>
      <c r="N115">
        <v>1</v>
      </c>
      <c r="O115">
        <v>1</v>
      </c>
      <c r="P115">
        <v>2</v>
      </c>
      <c r="Q115">
        <v>1</v>
      </c>
      <c r="R115">
        <v>1</v>
      </c>
      <c r="S115">
        <f t="shared" si="5"/>
        <v>4</v>
      </c>
      <c r="T115">
        <f t="shared" si="6"/>
        <v>1</v>
      </c>
      <c r="U115">
        <f t="shared" si="7"/>
        <v>0</v>
      </c>
      <c r="V115" t="str">
        <f t="shared" si="9"/>
        <v>410</v>
      </c>
    </row>
    <row r="116" spans="1:22" x14ac:dyDescent="0.3">
      <c r="A116">
        <v>2015</v>
      </c>
      <c r="B116" t="s">
        <v>20</v>
      </c>
      <c r="C116" t="str">
        <f>A116&amp;"_"&amp;B116</f>
        <v>2015_Indians</v>
      </c>
      <c r="D116" s="1">
        <v>81</v>
      </c>
      <c r="E116">
        <f t="shared" si="8"/>
        <v>81</v>
      </c>
      <c r="F116">
        <v>3.94</v>
      </c>
      <c r="G116">
        <v>3.54</v>
      </c>
      <c r="H116">
        <v>1.1599999999999999</v>
      </c>
      <c r="I116">
        <v>3.73</v>
      </c>
      <c r="J116">
        <v>3.57</v>
      </c>
      <c r="K116">
        <v>16</v>
      </c>
      <c r="L116">
        <v>145.69999999999999</v>
      </c>
      <c r="M116">
        <v>4.43</v>
      </c>
      <c r="N116">
        <v>1</v>
      </c>
      <c r="O116">
        <v>1</v>
      </c>
      <c r="P116">
        <v>1</v>
      </c>
      <c r="Q116">
        <v>1</v>
      </c>
      <c r="R116">
        <v>1</v>
      </c>
      <c r="S116">
        <f t="shared" si="5"/>
        <v>5</v>
      </c>
      <c r="T116">
        <f t="shared" si="6"/>
        <v>0</v>
      </c>
      <c r="U116">
        <f t="shared" si="7"/>
        <v>0</v>
      </c>
      <c r="V116" t="str">
        <f t="shared" si="9"/>
        <v>500</v>
      </c>
    </row>
    <row r="117" spans="1:22" x14ac:dyDescent="0.3">
      <c r="A117">
        <v>2014</v>
      </c>
      <c r="B117" t="s">
        <v>20</v>
      </c>
      <c r="C117" t="str">
        <f>A117&amp;"_"&amp;B117</f>
        <v>2014_Indians</v>
      </c>
      <c r="D117" s="1">
        <v>85</v>
      </c>
      <c r="E117">
        <f t="shared" si="8"/>
        <v>77</v>
      </c>
      <c r="F117">
        <v>3.82</v>
      </c>
      <c r="G117">
        <v>3.34</v>
      </c>
      <c r="H117">
        <v>1.29</v>
      </c>
      <c r="I117">
        <v>3.33</v>
      </c>
      <c r="J117">
        <v>3.3</v>
      </c>
      <c r="K117">
        <v>17.100000000000001</v>
      </c>
      <c r="L117">
        <v>149</v>
      </c>
      <c r="M117">
        <v>-1.22</v>
      </c>
      <c r="N117">
        <v>1</v>
      </c>
      <c r="O117">
        <v>1</v>
      </c>
      <c r="P117">
        <v>1</v>
      </c>
      <c r="Q117">
        <v>2</v>
      </c>
      <c r="R117">
        <v>3</v>
      </c>
      <c r="S117">
        <f t="shared" si="5"/>
        <v>3</v>
      </c>
      <c r="T117">
        <f t="shared" si="6"/>
        <v>1</v>
      </c>
      <c r="U117">
        <f t="shared" si="7"/>
        <v>1</v>
      </c>
      <c r="V117" t="str">
        <f t="shared" si="9"/>
        <v>311</v>
      </c>
    </row>
    <row r="118" spans="1:22" x14ac:dyDescent="0.3">
      <c r="A118">
        <v>2013</v>
      </c>
      <c r="B118" t="s">
        <v>20</v>
      </c>
      <c r="C118" t="str">
        <f>A118&amp;"_"&amp;B118</f>
        <v>2013_Indians</v>
      </c>
      <c r="D118" s="1">
        <v>92</v>
      </c>
      <c r="E118">
        <f t="shared" si="8"/>
        <v>70</v>
      </c>
      <c r="F118">
        <v>3.92</v>
      </c>
      <c r="G118">
        <v>3.7</v>
      </c>
      <c r="H118">
        <v>1.33</v>
      </c>
      <c r="I118">
        <v>3.7</v>
      </c>
      <c r="J118">
        <v>3.65</v>
      </c>
      <c r="K118">
        <v>14.5</v>
      </c>
      <c r="L118">
        <v>131.5</v>
      </c>
      <c r="M118">
        <v>1.4</v>
      </c>
      <c r="N118">
        <v>3</v>
      </c>
      <c r="O118">
        <v>3</v>
      </c>
      <c r="P118">
        <v>2</v>
      </c>
      <c r="Q118">
        <v>1</v>
      </c>
      <c r="R118">
        <v>3</v>
      </c>
      <c r="S118">
        <f t="shared" si="5"/>
        <v>1</v>
      </c>
      <c r="T118">
        <f t="shared" si="6"/>
        <v>1</v>
      </c>
      <c r="U118">
        <f t="shared" si="7"/>
        <v>3</v>
      </c>
      <c r="V118" t="str">
        <f t="shared" si="9"/>
        <v>113</v>
      </c>
    </row>
    <row r="119" spans="1:22" x14ac:dyDescent="0.3">
      <c r="A119">
        <v>2012</v>
      </c>
      <c r="B119" t="s">
        <v>20</v>
      </c>
      <c r="C119" t="str">
        <f>A119&amp;"_"&amp;B119</f>
        <v>2012_Indians</v>
      </c>
      <c r="D119" s="1">
        <v>68</v>
      </c>
      <c r="E119">
        <f t="shared" si="8"/>
        <v>94</v>
      </c>
      <c r="F119">
        <v>5.25</v>
      </c>
      <c r="G119">
        <v>4.6399999999999997</v>
      </c>
      <c r="H119">
        <v>1.51</v>
      </c>
      <c r="I119">
        <v>4.7300000000000004</v>
      </c>
      <c r="J119">
        <v>4.57</v>
      </c>
      <c r="K119">
        <v>7.3</v>
      </c>
      <c r="L119">
        <v>71.099999999999994</v>
      </c>
      <c r="M119">
        <v>-13.68</v>
      </c>
      <c r="N119">
        <v>3</v>
      </c>
      <c r="O119">
        <v>3</v>
      </c>
      <c r="P119">
        <v>3</v>
      </c>
      <c r="Q119">
        <v>3</v>
      </c>
      <c r="R119">
        <v>2</v>
      </c>
      <c r="S119">
        <f t="shared" si="5"/>
        <v>0</v>
      </c>
      <c r="T119">
        <f t="shared" si="6"/>
        <v>1</v>
      </c>
      <c r="U119">
        <f t="shared" si="7"/>
        <v>4</v>
      </c>
      <c r="V119" t="str">
        <f t="shared" si="9"/>
        <v>014</v>
      </c>
    </row>
    <row r="120" spans="1:22" x14ac:dyDescent="0.3">
      <c r="A120">
        <v>2011</v>
      </c>
      <c r="B120" t="s">
        <v>20</v>
      </c>
      <c r="C120" t="str">
        <f>A120&amp;"_"&amp;B120</f>
        <v>2011_Indians</v>
      </c>
      <c r="D120" s="1">
        <v>80</v>
      </c>
      <c r="E120">
        <f t="shared" si="8"/>
        <v>82</v>
      </c>
      <c r="F120">
        <v>4.51</v>
      </c>
      <c r="G120">
        <v>4.1399999999999997</v>
      </c>
      <c r="H120">
        <v>1.36</v>
      </c>
      <c r="I120">
        <v>4.1500000000000004</v>
      </c>
      <c r="J120">
        <v>4.05</v>
      </c>
      <c r="K120">
        <v>13.1</v>
      </c>
      <c r="L120">
        <v>123.2</v>
      </c>
      <c r="M120">
        <v>-5.44</v>
      </c>
      <c r="N120">
        <v>3</v>
      </c>
      <c r="O120">
        <v>3</v>
      </c>
      <c r="P120">
        <v>2</v>
      </c>
      <c r="Q120">
        <v>1</v>
      </c>
      <c r="R120">
        <v>3</v>
      </c>
      <c r="S120">
        <f t="shared" si="5"/>
        <v>1</v>
      </c>
      <c r="T120">
        <f t="shared" si="6"/>
        <v>1</v>
      </c>
      <c r="U120">
        <f t="shared" si="7"/>
        <v>3</v>
      </c>
      <c r="V120" t="str">
        <f t="shared" si="9"/>
        <v>113</v>
      </c>
    </row>
    <row r="121" spans="1:22" x14ac:dyDescent="0.3">
      <c r="A121">
        <v>2010</v>
      </c>
      <c r="B121" t="s">
        <v>20</v>
      </c>
      <c r="C121" t="str">
        <f>A121&amp;"_"&amp;B121</f>
        <v>2010_Indians</v>
      </c>
      <c r="D121" s="1">
        <v>69</v>
      </c>
      <c r="E121">
        <f t="shared" si="8"/>
        <v>93</v>
      </c>
      <c r="F121">
        <v>4.53</v>
      </c>
      <c r="G121">
        <v>4.54</v>
      </c>
      <c r="H121">
        <v>1.46</v>
      </c>
      <c r="I121">
        <v>4.47</v>
      </c>
      <c r="J121">
        <v>4.4400000000000004</v>
      </c>
      <c r="K121">
        <v>8.6999999999999993</v>
      </c>
      <c r="L121">
        <v>85.5</v>
      </c>
      <c r="M121">
        <v>-7.88</v>
      </c>
      <c r="N121">
        <v>3</v>
      </c>
      <c r="O121">
        <v>3</v>
      </c>
      <c r="P121">
        <v>3</v>
      </c>
      <c r="Q121">
        <v>3</v>
      </c>
      <c r="R121">
        <v>3</v>
      </c>
      <c r="S121">
        <f t="shared" si="5"/>
        <v>0</v>
      </c>
      <c r="T121">
        <f t="shared" si="6"/>
        <v>0</v>
      </c>
      <c r="U121">
        <f t="shared" si="7"/>
        <v>5</v>
      </c>
      <c r="V121" t="str">
        <f t="shared" si="9"/>
        <v>005</v>
      </c>
    </row>
    <row r="122" spans="1:22" x14ac:dyDescent="0.3">
      <c r="A122">
        <v>2019</v>
      </c>
      <c r="B122" t="s">
        <v>24</v>
      </c>
      <c r="C122" t="str">
        <f>A122&amp;"_"&amp;B122</f>
        <v>2019_Mariners</v>
      </c>
      <c r="D122" s="1">
        <v>68</v>
      </c>
      <c r="E122">
        <f t="shared" si="8"/>
        <v>94</v>
      </c>
      <c r="F122">
        <v>5.21</v>
      </c>
      <c r="G122">
        <v>4.99</v>
      </c>
      <c r="H122">
        <v>1.43</v>
      </c>
      <c r="I122">
        <v>5.12</v>
      </c>
      <c r="J122">
        <v>5.04</v>
      </c>
      <c r="K122">
        <v>5.4</v>
      </c>
      <c r="L122">
        <v>54.6</v>
      </c>
      <c r="M122">
        <v>-6.6</v>
      </c>
      <c r="N122">
        <v>2</v>
      </c>
      <c r="O122">
        <v>1</v>
      </c>
      <c r="P122">
        <v>3</v>
      </c>
      <c r="Q122">
        <v>2</v>
      </c>
      <c r="R122">
        <v>2</v>
      </c>
      <c r="S122">
        <f t="shared" si="5"/>
        <v>1</v>
      </c>
      <c r="T122">
        <f t="shared" si="6"/>
        <v>3</v>
      </c>
      <c r="U122">
        <f t="shared" si="7"/>
        <v>1</v>
      </c>
      <c r="V122" t="str">
        <f t="shared" si="9"/>
        <v>131</v>
      </c>
    </row>
    <row r="123" spans="1:22" x14ac:dyDescent="0.3">
      <c r="A123">
        <v>2018</v>
      </c>
      <c r="B123" t="s">
        <v>24</v>
      </c>
      <c r="C123" t="str">
        <f>A123&amp;"_"&amp;B123</f>
        <v>2018_Mariners</v>
      </c>
      <c r="D123" s="1">
        <v>89</v>
      </c>
      <c r="E123">
        <f t="shared" si="8"/>
        <v>73</v>
      </c>
      <c r="F123">
        <v>4.3499999999999996</v>
      </c>
      <c r="G123">
        <v>4.0999999999999996</v>
      </c>
      <c r="H123">
        <v>1.25</v>
      </c>
      <c r="I123">
        <v>4.1399999999999997</v>
      </c>
      <c r="J123">
        <v>4.04</v>
      </c>
      <c r="K123">
        <v>11.2</v>
      </c>
      <c r="L123">
        <v>107.1</v>
      </c>
      <c r="M123">
        <v>-0.4</v>
      </c>
      <c r="N123">
        <v>3</v>
      </c>
      <c r="O123">
        <v>2</v>
      </c>
      <c r="P123">
        <v>2</v>
      </c>
      <c r="Q123">
        <v>1</v>
      </c>
      <c r="R123">
        <v>1</v>
      </c>
      <c r="S123">
        <f t="shared" si="5"/>
        <v>2</v>
      </c>
      <c r="T123">
        <f t="shared" si="6"/>
        <v>2</v>
      </c>
      <c r="U123">
        <f t="shared" si="7"/>
        <v>1</v>
      </c>
      <c r="V123" t="str">
        <f t="shared" si="9"/>
        <v>221</v>
      </c>
    </row>
    <row r="124" spans="1:22" x14ac:dyDescent="0.3">
      <c r="A124">
        <v>2017</v>
      </c>
      <c r="B124" t="s">
        <v>24</v>
      </c>
      <c r="C124" t="str">
        <f>A124&amp;"_"&amp;B124</f>
        <v>2017_Mariners</v>
      </c>
      <c r="D124" s="1">
        <v>78</v>
      </c>
      <c r="E124">
        <f t="shared" si="8"/>
        <v>84</v>
      </c>
      <c r="F124">
        <v>4.7</v>
      </c>
      <c r="G124">
        <v>4.7</v>
      </c>
      <c r="H124">
        <v>1.32</v>
      </c>
      <c r="I124">
        <v>4.9800000000000004</v>
      </c>
      <c r="J124">
        <v>4.76</v>
      </c>
      <c r="K124">
        <v>5.8</v>
      </c>
      <c r="L124">
        <v>52.9</v>
      </c>
      <c r="M124">
        <v>-4.54</v>
      </c>
      <c r="N124">
        <v>2</v>
      </c>
      <c r="O124">
        <v>1</v>
      </c>
      <c r="P124">
        <v>3</v>
      </c>
      <c r="Q124">
        <v>1</v>
      </c>
      <c r="R124">
        <v>3</v>
      </c>
      <c r="S124">
        <f t="shared" si="5"/>
        <v>2</v>
      </c>
      <c r="T124">
        <f t="shared" si="6"/>
        <v>1</v>
      </c>
      <c r="U124">
        <f t="shared" si="7"/>
        <v>2</v>
      </c>
      <c r="V124" t="str">
        <f t="shared" si="9"/>
        <v>212</v>
      </c>
    </row>
    <row r="125" spans="1:22" x14ac:dyDescent="0.3">
      <c r="A125">
        <v>2016</v>
      </c>
      <c r="B125" t="s">
        <v>24</v>
      </c>
      <c r="C125" t="str">
        <f>A125&amp;"_"&amp;B125</f>
        <v>2016_Mariners</v>
      </c>
      <c r="D125" s="1">
        <v>86</v>
      </c>
      <c r="E125">
        <f t="shared" si="8"/>
        <v>76</v>
      </c>
      <c r="F125">
        <v>4.25</v>
      </c>
      <c r="G125">
        <v>4.34</v>
      </c>
      <c r="H125">
        <v>1.32</v>
      </c>
      <c r="I125">
        <v>4.4800000000000004</v>
      </c>
      <c r="J125">
        <v>4.3</v>
      </c>
      <c r="K125">
        <v>10</v>
      </c>
      <c r="L125">
        <v>95.2</v>
      </c>
      <c r="M125">
        <v>-2.98</v>
      </c>
      <c r="N125">
        <v>2</v>
      </c>
      <c r="O125">
        <v>1</v>
      </c>
      <c r="P125">
        <v>1</v>
      </c>
      <c r="Q125">
        <v>1</v>
      </c>
      <c r="R125">
        <v>3</v>
      </c>
      <c r="S125">
        <f t="shared" si="5"/>
        <v>3</v>
      </c>
      <c r="T125">
        <f t="shared" si="6"/>
        <v>1</v>
      </c>
      <c r="U125">
        <f t="shared" si="7"/>
        <v>1</v>
      </c>
      <c r="V125" t="str">
        <f t="shared" si="9"/>
        <v>311</v>
      </c>
    </row>
    <row r="126" spans="1:22" x14ac:dyDescent="0.3">
      <c r="A126">
        <v>2015</v>
      </c>
      <c r="B126" t="s">
        <v>24</v>
      </c>
      <c r="C126" t="str">
        <f>A126&amp;"_"&amp;B126</f>
        <v>2015_Mariners</v>
      </c>
      <c r="D126" s="1">
        <v>76</v>
      </c>
      <c r="E126">
        <f t="shared" si="8"/>
        <v>86</v>
      </c>
      <c r="F126">
        <v>4.17</v>
      </c>
      <c r="G126">
        <v>3.93</v>
      </c>
      <c r="H126">
        <v>1.27</v>
      </c>
      <c r="I126">
        <v>4.18</v>
      </c>
      <c r="J126">
        <v>3.89</v>
      </c>
      <c r="K126">
        <v>8.1999999999999993</v>
      </c>
      <c r="L126">
        <v>78.5</v>
      </c>
      <c r="M126">
        <v>-0.84</v>
      </c>
      <c r="N126">
        <v>1</v>
      </c>
      <c r="O126">
        <v>1</v>
      </c>
      <c r="P126">
        <v>2</v>
      </c>
      <c r="Q126">
        <v>1</v>
      </c>
      <c r="R126">
        <v>1</v>
      </c>
      <c r="S126">
        <f t="shared" si="5"/>
        <v>4</v>
      </c>
      <c r="T126">
        <f t="shared" si="6"/>
        <v>1</v>
      </c>
      <c r="U126">
        <f t="shared" si="7"/>
        <v>0</v>
      </c>
      <c r="V126" t="str">
        <f t="shared" si="9"/>
        <v>410</v>
      </c>
    </row>
    <row r="127" spans="1:22" x14ac:dyDescent="0.3">
      <c r="A127">
        <v>2014</v>
      </c>
      <c r="B127" t="s">
        <v>24</v>
      </c>
      <c r="C127" t="str">
        <f>A127&amp;"_"&amp;B127</f>
        <v>2014_Mariners</v>
      </c>
      <c r="D127" s="1">
        <v>87</v>
      </c>
      <c r="E127">
        <f t="shared" si="8"/>
        <v>75</v>
      </c>
      <c r="F127">
        <v>3.48</v>
      </c>
      <c r="G127">
        <v>3.73</v>
      </c>
      <c r="H127">
        <v>1.18</v>
      </c>
      <c r="I127">
        <v>3.8</v>
      </c>
      <c r="J127">
        <v>3.69</v>
      </c>
      <c r="K127">
        <v>9.8000000000000007</v>
      </c>
      <c r="L127">
        <v>85.8</v>
      </c>
      <c r="M127">
        <v>3.53</v>
      </c>
      <c r="N127">
        <v>1</v>
      </c>
      <c r="O127">
        <v>2</v>
      </c>
      <c r="P127">
        <v>2</v>
      </c>
      <c r="Q127">
        <v>1</v>
      </c>
      <c r="R127">
        <v>2</v>
      </c>
      <c r="S127">
        <f t="shared" si="5"/>
        <v>2</v>
      </c>
      <c r="T127">
        <f t="shared" si="6"/>
        <v>3</v>
      </c>
      <c r="U127">
        <f t="shared" si="7"/>
        <v>0</v>
      </c>
      <c r="V127" t="str">
        <f t="shared" si="9"/>
        <v>230</v>
      </c>
    </row>
    <row r="128" spans="1:22" x14ac:dyDescent="0.3">
      <c r="A128">
        <v>2013</v>
      </c>
      <c r="B128" t="s">
        <v>24</v>
      </c>
      <c r="C128" t="str">
        <f>A128&amp;"_"&amp;B128</f>
        <v>2013_Mariners</v>
      </c>
      <c r="D128" s="1">
        <v>71</v>
      </c>
      <c r="E128">
        <f t="shared" si="8"/>
        <v>91</v>
      </c>
      <c r="F128">
        <v>4.18</v>
      </c>
      <c r="G128">
        <v>3.8</v>
      </c>
      <c r="H128">
        <v>1.28</v>
      </c>
      <c r="I128">
        <v>3.94</v>
      </c>
      <c r="J128">
        <v>3.72</v>
      </c>
      <c r="K128">
        <v>12.3</v>
      </c>
      <c r="L128">
        <v>109.8</v>
      </c>
      <c r="M128">
        <v>-1.73</v>
      </c>
      <c r="N128">
        <v>2</v>
      </c>
      <c r="O128">
        <v>1</v>
      </c>
      <c r="P128">
        <v>3</v>
      </c>
      <c r="Q128">
        <v>2</v>
      </c>
      <c r="R128">
        <v>3</v>
      </c>
      <c r="S128">
        <f t="shared" si="5"/>
        <v>1</v>
      </c>
      <c r="T128">
        <f t="shared" si="6"/>
        <v>2</v>
      </c>
      <c r="U128">
        <f t="shared" si="7"/>
        <v>2</v>
      </c>
      <c r="V128" t="str">
        <f t="shared" si="9"/>
        <v>122</v>
      </c>
    </row>
    <row r="129" spans="1:22" x14ac:dyDescent="0.3">
      <c r="A129">
        <v>2012</v>
      </c>
      <c r="B129" t="s">
        <v>24</v>
      </c>
      <c r="C129" t="str">
        <f>A129&amp;"_"&amp;B129</f>
        <v>2012_Mariners</v>
      </c>
      <c r="D129" s="1">
        <v>75</v>
      </c>
      <c r="E129">
        <f t="shared" si="8"/>
        <v>87</v>
      </c>
      <c r="F129">
        <v>3.93</v>
      </c>
      <c r="G129">
        <v>4.2300000000000004</v>
      </c>
      <c r="H129">
        <v>1.23</v>
      </c>
      <c r="I129">
        <v>4.13</v>
      </c>
      <c r="J129">
        <v>4.1900000000000004</v>
      </c>
      <c r="K129">
        <v>13.6</v>
      </c>
      <c r="L129">
        <v>126.6</v>
      </c>
      <c r="M129">
        <v>1.85</v>
      </c>
      <c r="N129">
        <v>1</v>
      </c>
      <c r="O129">
        <v>2</v>
      </c>
      <c r="P129">
        <v>3</v>
      </c>
      <c r="Q129">
        <v>2</v>
      </c>
      <c r="R129">
        <v>2</v>
      </c>
      <c r="S129">
        <f t="shared" si="5"/>
        <v>1</v>
      </c>
      <c r="T129">
        <f t="shared" si="6"/>
        <v>3</v>
      </c>
      <c r="U129">
        <f t="shared" si="7"/>
        <v>1</v>
      </c>
      <c r="V129" t="str">
        <f t="shared" si="9"/>
        <v>131</v>
      </c>
    </row>
    <row r="130" spans="1:22" x14ac:dyDescent="0.3">
      <c r="A130">
        <v>2011</v>
      </c>
      <c r="B130" t="s">
        <v>24</v>
      </c>
      <c r="C130" t="str">
        <f>A130&amp;"_"&amp;B130</f>
        <v>2011_Mariners</v>
      </c>
      <c r="D130" s="1">
        <v>67</v>
      </c>
      <c r="E130">
        <f t="shared" si="8"/>
        <v>95</v>
      </c>
      <c r="F130">
        <v>4.04</v>
      </c>
      <c r="G130">
        <v>3.86</v>
      </c>
      <c r="H130">
        <v>1.24</v>
      </c>
      <c r="I130">
        <v>3.84</v>
      </c>
      <c r="J130">
        <v>3.87</v>
      </c>
      <c r="K130">
        <v>15.8</v>
      </c>
      <c r="L130">
        <v>144.19999999999999</v>
      </c>
      <c r="M130">
        <v>-1.59</v>
      </c>
      <c r="N130">
        <v>1</v>
      </c>
      <c r="O130">
        <v>2</v>
      </c>
      <c r="P130">
        <v>1</v>
      </c>
      <c r="Q130">
        <v>2</v>
      </c>
      <c r="R130">
        <v>2</v>
      </c>
      <c r="S130">
        <f t="shared" ref="S130:S193" si="10">COUNTIF(N130:R130, "=1")</f>
        <v>2</v>
      </c>
      <c r="T130">
        <f t="shared" ref="T130:T193" si="11">COUNTIF(N130:R130, "=2")</f>
        <v>3</v>
      </c>
      <c r="U130">
        <f t="shared" ref="U130:U193" si="12">COUNTIF(N130:R130, "=3")</f>
        <v>0</v>
      </c>
      <c r="V130" t="str">
        <f t="shared" si="9"/>
        <v>230</v>
      </c>
    </row>
    <row r="131" spans="1:22" x14ac:dyDescent="0.3">
      <c r="A131">
        <v>2010</v>
      </c>
      <c r="B131" t="s">
        <v>24</v>
      </c>
      <c r="C131" t="str">
        <f>A131&amp;"_"&amp;B131</f>
        <v>2010_Mariners</v>
      </c>
      <c r="D131" s="1">
        <v>61</v>
      </c>
      <c r="E131">
        <f t="shared" ref="E131:E194" si="13" xml:space="preserve"> 162 - D131</f>
        <v>101</v>
      </c>
      <c r="F131">
        <v>3.83</v>
      </c>
      <c r="G131">
        <v>4.28</v>
      </c>
      <c r="H131">
        <v>1.25</v>
      </c>
      <c r="I131">
        <v>4.08</v>
      </c>
      <c r="J131">
        <v>4.2</v>
      </c>
      <c r="K131">
        <v>15.7</v>
      </c>
      <c r="L131">
        <v>139.30000000000001</v>
      </c>
      <c r="M131">
        <v>0.28999999999999998</v>
      </c>
      <c r="N131">
        <v>1</v>
      </c>
      <c r="O131">
        <v>2</v>
      </c>
      <c r="P131">
        <v>2</v>
      </c>
      <c r="Q131">
        <v>3</v>
      </c>
      <c r="R131">
        <v>2</v>
      </c>
      <c r="S131">
        <f t="shared" si="10"/>
        <v>1</v>
      </c>
      <c r="T131">
        <f t="shared" si="11"/>
        <v>3</v>
      </c>
      <c r="U131">
        <f t="shared" si="12"/>
        <v>1</v>
      </c>
      <c r="V131" t="str">
        <f t="shared" ref="V131:V194" si="14">IF(S131+T131+U131=5, S131&amp;T131&amp;U131, "")</f>
        <v>131</v>
      </c>
    </row>
    <row r="132" spans="1:22" x14ac:dyDescent="0.3">
      <c r="A132">
        <v>2019</v>
      </c>
      <c r="B132" t="s">
        <v>36</v>
      </c>
      <c r="C132" t="str">
        <f>A132&amp;"_"&amp;B132</f>
        <v>2019_Marlins</v>
      </c>
      <c r="D132" s="1">
        <v>57</v>
      </c>
      <c r="E132">
        <f t="shared" si="13"/>
        <v>105</v>
      </c>
      <c r="F132">
        <v>4.59</v>
      </c>
      <c r="G132">
        <v>4.88</v>
      </c>
      <c r="H132">
        <v>1.29</v>
      </c>
      <c r="I132">
        <v>4.79</v>
      </c>
      <c r="J132">
        <v>5.03</v>
      </c>
      <c r="K132">
        <v>8.1</v>
      </c>
      <c r="L132">
        <v>83</v>
      </c>
      <c r="M132">
        <v>-3.36</v>
      </c>
      <c r="N132">
        <v>1</v>
      </c>
      <c r="O132">
        <v>1</v>
      </c>
      <c r="P132">
        <v>1</v>
      </c>
      <c r="Q132">
        <v>1</v>
      </c>
      <c r="S132">
        <f t="shared" si="10"/>
        <v>4</v>
      </c>
      <c r="T132">
        <f t="shared" si="11"/>
        <v>0</v>
      </c>
      <c r="U132">
        <f t="shared" si="12"/>
        <v>0</v>
      </c>
      <c r="V132" t="str">
        <f t="shared" si="14"/>
        <v/>
      </c>
    </row>
    <row r="133" spans="1:22" x14ac:dyDescent="0.3">
      <c r="A133">
        <v>2018</v>
      </c>
      <c r="B133" t="s">
        <v>36</v>
      </c>
      <c r="C133" t="str">
        <f>A133&amp;"_"&amp;B133</f>
        <v>2018_Marlins</v>
      </c>
      <c r="D133" s="1">
        <v>63</v>
      </c>
      <c r="E133">
        <f t="shared" si="13"/>
        <v>99</v>
      </c>
      <c r="F133">
        <v>4.34</v>
      </c>
      <c r="G133">
        <v>4.6100000000000003</v>
      </c>
      <c r="H133">
        <v>1.3</v>
      </c>
      <c r="I133">
        <v>4.57</v>
      </c>
      <c r="J133">
        <v>4.6399999999999997</v>
      </c>
      <c r="K133">
        <v>5</v>
      </c>
      <c r="L133">
        <v>48.1</v>
      </c>
      <c r="M133">
        <v>-3.75</v>
      </c>
      <c r="N133">
        <v>1</v>
      </c>
      <c r="O133">
        <v>2</v>
      </c>
      <c r="P133">
        <v>1</v>
      </c>
      <c r="Q133">
        <v>2</v>
      </c>
      <c r="R133">
        <v>1</v>
      </c>
      <c r="S133">
        <f t="shared" si="10"/>
        <v>3</v>
      </c>
      <c r="T133">
        <f t="shared" si="11"/>
        <v>2</v>
      </c>
      <c r="U133">
        <f t="shared" si="12"/>
        <v>0</v>
      </c>
      <c r="V133" t="str">
        <f t="shared" si="14"/>
        <v>320</v>
      </c>
    </row>
    <row r="134" spans="1:22" x14ac:dyDescent="0.3">
      <c r="A134">
        <v>2017</v>
      </c>
      <c r="B134" t="s">
        <v>36</v>
      </c>
      <c r="C134" t="str">
        <f>A134&amp;"_"&amp;B134</f>
        <v>2017_Marlins</v>
      </c>
      <c r="D134" s="1">
        <v>77</v>
      </c>
      <c r="E134">
        <f t="shared" si="13"/>
        <v>85</v>
      </c>
      <c r="F134">
        <v>5.12</v>
      </c>
      <c r="G134">
        <v>5.0999999999999996</v>
      </c>
      <c r="H134">
        <v>1.45</v>
      </c>
      <c r="I134">
        <v>5.0199999999999996</v>
      </c>
      <c r="J134">
        <v>5.12</v>
      </c>
      <c r="K134">
        <v>3.7</v>
      </c>
      <c r="L134">
        <v>36.299999999999997</v>
      </c>
      <c r="M134">
        <v>-6.72</v>
      </c>
      <c r="N134">
        <v>2</v>
      </c>
      <c r="O134">
        <v>1</v>
      </c>
      <c r="P134">
        <v>2</v>
      </c>
      <c r="Q134">
        <v>3</v>
      </c>
      <c r="R134">
        <v>3</v>
      </c>
      <c r="S134">
        <f t="shared" si="10"/>
        <v>1</v>
      </c>
      <c r="T134">
        <f t="shared" si="11"/>
        <v>2</v>
      </c>
      <c r="U134">
        <f t="shared" si="12"/>
        <v>2</v>
      </c>
      <c r="V134" t="str">
        <f t="shared" si="14"/>
        <v>122</v>
      </c>
    </row>
    <row r="135" spans="1:22" x14ac:dyDescent="0.3">
      <c r="A135">
        <v>2016</v>
      </c>
      <c r="B135" t="s">
        <v>36</v>
      </c>
      <c r="C135" t="str">
        <f>A135&amp;"_"&amp;B135</f>
        <v>2016_Marlins</v>
      </c>
      <c r="D135" s="1">
        <v>79</v>
      </c>
      <c r="E135">
        <f t="shared" si="13"/>
        <v>83</v>
      </c>
      <c r="F135">
        <v>4.32</v>
      </c>
      <c r="G135">
        <v>4.3099999999999996</v>
      </c>
      <c r="H135">
        <v>1.37</v>
      </c>
      <c r="I135">
        <v>4.1100000000000003</v>
      </c>
      <c r="J135">
        <v>4.22</v>
      </c>
      <c r="K135">
        <v>11.1</v>
      </c>
      <c r="L135">
        <v>101</v>
      </c>
      <c r="M135">
        <v>0.13</v>
      </c>
      <c r="N135">
        <v>1</v>
      </c>
      <c r="O135">
        <v>3</v>
      </c>
      <c r="P135">
        <v>2</v>
      </c>
      <c r="Q135">
        <v>2</v>
      </c>
      <c r="R135">
        <v>3</v>
      </c>
      <c r="S135">
        <f t="shared" si="10"/>
        <v>1</v>
      </c>
      <c r="T135">
        <f t="shared" si="11"/>
        <v>2</v>
      </c>
      <c r="U135">
        <f t="shared" si="12"/>
        <v>2</v>
      </c>
      <c r="V135" t="str">
        <f t="shared" si="14"/>
        <v>122</v>
      </c>
    </row>
    <row r="136" spans="1:22" x14ac:dyDescent="0.3">
      <c r="A136">
        <v>2015</v>
      </c>
      <c r="B136" t="s">
        <v>36</v>
      </c>
      <c r="C136" t="str">
        <f>A136&amp;"_"&amp;B136</f>
        <v>2015_Marlins</v>
      </c>
      <c r="D136" s="1">
        <v>71</v>
      </c>
      <c r="E136">
        <f t="shared" si="13"/>
        <v>91</v>
      </c>
      <c r="F136">
        <v>4.25</v>
      </c>
      <c r="G136">
        <v>4.4800000000000004</v>
      </c>
      <c r="H136">
        <v>1.32</v>
      </c>
      <c r="I136">
        <v>4.24</v>
      </c>
      <c r="J136">
        <v>4.41</v>
      </c>
      <c r="K136">
        <v>8.1</v>
      </c>
      <c r="L136">
        <v>73.599999999999994</v>
      </c>
      <c r="M136">
        <v>-3.53</v>
      </c>
      <c r="N136">
        <v>3</v>
      </c>
      <c r="O136">
        <v>2</v>
      </c>
      <c r="P136">
        <v>3</v>
      </c>
      <c r="Q136">
        <v>1</v>
      </c>
      <c r="R136">
        <v>3</v>
      </c>
      <c r="S136">
        <f t="shared" si="10"/>
        <v>1</v>
      </c>
      <c r="T136">
        <f t="shared" si="11"/>
        <v>1</v>
      </c>
      <c r="U136">
        <f t="shared" si="12"/>
        <v>3</v>
      </c>
      <c r="V136" t="str">
        <f t="shared" si="14"/>
        <v>113</v>
      </c>
    </row>
    <row r="137" spans="1:22" x14ac:dyDescent="0.3">
      <c r="A137">
        <v>2014</v>
      </c>
      <c r="B137" t="s">
        <v>36</v>
      </c>
      <c r="C137" t="str">
        <f>A137&amp;"_"&amp;B137</f>
        <v>2014_Marlins</v>
      </c>
      <c r="D137" s="1">
        <v>77</v>
      </c>
      <c r="E137">
        <f t="shared" si="13"/>
        <v>85</v>
      </c>
      <c r="F137">
        <v>4.04</v>
      </c>
      <c r="G137">
        <v>4.01</v>
      </c>
      <c r="H137">
        <v>1.32</v>
      </c>
      <c r="I137">
        <v>3.75</v>
      </c>
      <c r="J137">
        <v>3.86</v>
      </c>
      <c r="K137">
        <v>11.2</v>
      </c>
      <c r="L137">
        <v>99</v>
      </c>
      <c r="M137">
        <v>-3.83</v>
      </c>
      <c r="N137">
        <v>1</v>
      </c>
      <c r="O137">
        <v>3</v>
      </c>
      <c r="P137">
        <v>3</v>
      </c>
      <c r="Q137">
        <v>3</v>
      </c>
      <c r="R137">
        <v>3</v>
      </c>
      <c r="S137">
        <f t="shared" si="10"/>
        <v>1</v>
      </c>
      <c r="T137">
        <f t="shared" si="11"/>
        <v>0</v>
      </c>
      <c r="U137">
        <f t="shared" si="12"/>
        <v>4</v>
      </c>
      <c r="V137" t="str">
        <f t="shared" si="14"/>
        <v>104</v>
      </c>
    </row>
    <row r="138" spans="1:22" x14ac:dyDescent="0.3">
      <c r="A138">
        <v>2013</v>
      </c>
      <c r="B138" t="s">
        <v>36</v>
      </c>
      <c r="C138" t="str">
        <f>A138&amp;"_"&amp;B138</f>
        <v>2013_Marlins</v>
      </c>
      <c r="D138" s="1">
        <v>62</v>
      </c>
      <c r="E138">
        <f t="shared" si="13"/>
        <v>100</v>
      </c>
      <c r="F138">
        <v>3.87</v>
      </c>
      <c r="G138">
        <v>4.2</v>
      </c>
      <c r="H138">
        <v>1.31</v>
      </c>
      <c r="I138">
        <v>3.92</v>
      </c>
      <c r="J138">
        <v>4.09</v>
      </c>
      <c r="K138">
        <v>9.4</v>
      </c>
      <c r="L138">
        <v>82.6</v>
      </c>
      <c r="M138">
        <v>-1.5</v>
      </c>
      <c r="N138">
        <v>1</v>
      </c>
      <c r="O138">
        <v>3</v>
      </c>
      <c r="P138">
        <v>3</v>
      </c>
      <c r="Q138">
        <v>2</v>
      </c>
      <c r="R138">
        <v>1</v>
      </c>
      <c r="S138">
        <f t="shared" si="10"/>
        <v>2</v>
      </c>
      <c r="T138">
        <f t="shared" si="11"/>
        <v>1</v>
      </c>
      <c r="U138">
        <f t="shared" si="12"/>
        <v>2</v>
      </c>
      <c r="V138" t="str">
        <f t="shared" si="14"/>
        <v>212</v>
      </c>
    </row>
    <row r="139" spans="1:22" x14ac:dyDescent="0.3">
      <c r="A139">
        <v>2012</v>
      </c>
      <c r="B139" t="s">
        <v>36</v>
      </c>
      <c r="C139" t="str">
        <f>A139&amp;"_"&amp;B139</f>
        <v>2012_Marlins</v>
      </c>
      <c r="D139" s="1">
        <v>69</v>
      </c>
      <c r="E139">
        <f t="shared" si="13"/>
        <v>93</v>
      </c>
      <c r="F139">
        <v>4.12</v>
      </c>
      <c r="G139">
        <v>4.3099999999999996</v>
      </c>
      <c r="H139">
        <v>1.31</v>
      </c>
      <c r="I139">
        <v>3.94</v>
      </c>
      <c r="J139">
        <v>4.18</v>
      </c>
      <c r="K139">
        <v>11.3</v>
      </c>
      <c r="L139">
        <v>105.4</v>
      </c>
      <c r="M139">
        <v>-3.89</v>
      </c>
      <c r="N139">
        <v>2</v>
      </c>
      <c r="O139">
        <v>1</v>
      </c>
      <c r="P139">
        <v>2</v>
      </c>
      <c r="Q139">
        <v>3</v>
      </c>
      <c r="R139">
        <v>1</v>
      </c>
      <c r="S139">
        <f t="shared" si="10"/>
        <v>2</v>
      </c>
      <c r="T139">
        <f t="shared" si="11"/>
        <v>2</v>
      </c>
      <c r="U139">
        <f t="shared" si="12"/>
        <v>1</v>
      </c>
      <c r="V139" t="str">
        <f t="shared" si="14"/>
        <v>221</v>
      </c>
    </row>
    <row r="140" spans="1:22" x14ac:dyDescent="0.3">
      <c r="A140">
        <v>2011</v>
      </c>
      <c r="B140" t="s">
        <v>36</v>
      </c>
      <c r="C140" t="str">
        <f>A140&amp;"_"&amp;B140</f>
        <v>2011_Marlins</v>
      </c>
      <c r="D140" s="1">
        <v>72</v>
      </c>
      <c r="E140">
        <f t="shared" si="13"/>
        <v>90</v>
      </c>
      <c r="F140">
        <v>4.2300000000000004</v>
      </c>
      <c r="G140">
        <v>3.86</v>
      </c>
      <c r="H140">
        <v>1.33</v>
      </c>
      <c r="I140">
        <v>3.88</v>
      </c>
      <c r="J140">
        <v>3.8</v>
      </c>
      <c r="K140">
        <v>12.2</v>
      </c>
      <c r="L140">
        <v>109.6</v>
      </c>
      <c r="M140">
        <v>-2.72</v>
      </c>
      <c r="N140">
        <v>2</v>
      </c>
      <c r="O140">
        <v>1</v>
      </c>
      <c r="P140">
        <v>2</v>
      </c>
      <c r="Q140">
        <v>3</v>
      </c>
      <c r="R140">
        <v>3</v>
      </c>
      <c r="S140">
        <f t="shared" si="10"/>
        <v>1</v>
      </c>
      <c r="T140">
        <f t="shared" si="11"/>
        <v>2</v>
      </c>
      <c r="U140">
        <f t="shared" si="12"/>
        <v>2</v>
      </c>
      <c r="V140" t="str">
        <f t="shared" si="14"/>
        <v>122</v>
      </c>
    </row>
    <row r="141" spans="1:22" x14ac:dyDescent="0.3">
      <c r="A141">
        <v>2010</v>
      </c>
      <c r="B141" t="s">
        <v>36</v>
      </c>
      <c r="C141" t="str">
        <f>A141&amp;"_"&amp;B141</f>
        <v>2010_Marlins</v>
      </c>
      <c r="D141" s="1">
        <v>80</v>
      </c>
      <c r="E141">
        <f t="shared" si="13"/>
        <v>82</v>
      </c>
      <c r="F141">
        <v>4.1399999999999997</v>
      </c>
      <c r="G141">
        <v>4.08</v>
      </c>
      <c r="H141">
        <v>1.36</v>
      </c>
      <c r="I141">
        <v>3.83</v>
      </c>
      <c r="J141">
        <v>4.04</v>
      </c>
      <c r="K141">
        <v>14.4</v>
      </c>
      <c r="L141">
        <v>129.19999999999999</v>
      </c>
      <c r="M141">
        <v>0.56999999999999995</v>
      </c>
      <c r="N141">
        <v>1</v>
      </c>
      <c r="O141">
        <v>1</v>
      </c>
      <c r="P141">
        <v>3</v>
      </c>
      <c r="Q141">
        <v>2</v>
      </c>
      <c r="R141">
        <v>2</v>
      </c>
      <c r="S141">
        <f t="shared" si="10"/>
        <v>2</v>
      </c>
      <c r="T141">
        <f t="shared" si="11"/>
        <v>2</v>
      </c>
      <c r="U141">
        <f t="shared" si="12"/>
        <v>1</v>
      </c>
      <c r="V141" t="str">
        <f t="shared" si="14"/>
        <v>221</v>
      </c>
    </row>
    <row r="142" spans="1:22" x14ac:dyDescent="0.3">
      <c r="A142">
        <v>2019</v>
      </c>
      <c r="B142" t="s">
        <v>22</v>
      </c>
      <c r="C142" t="str">
        <f>A142&amp;"_"&amp;B142</f>
        <v>2019_Mets</v>
      </c>
      <c r="D142" s="1">
        <v>86</v>
      </c>
      <c r="E142">
        <f t="shared" si="13"/>
        <v>76</v>
      </c>
      <c r="F142">
        <v>3.84</v>
      </c>
      <c r="G142">
        <v>4.18</v>
      </c>
      <c r="H142">
        <v>1.23</v>
      </c>
      <c r="I142">
        <v>3.76</v>
      </c>
      <c r="J142">
        <v>4.03</v>
      </c>
      <c r="K142">
        <v>19.7</v>
      </c>
      <c r="L142">
        <v>190</v>
      </c>
      <c r="M142">
        <v>2.19</v>
      </c>
      <c r="N142">
        <v>1</v>
      </c>
      <c r="O142">
        <v>1</v>
      </c>
      <c r="P142">
        <v>1</v>
      </c>
      <c r="Q142">
        <v>1</v>
      </c>
      <c r="R142">
        <v>2</v>
      </c>
      <c r="S142">
        <f t="shared" si="10"/>
        <v>4</v>
      </c>
      <c r="T142">
        <f t="shared" si="11"/>
        <v>1</v>
      </c>
      <c r="U142">
        <f t="shared" si="12"/>
        <v>0</v>
      </c>
      <c r="V142" t="str">
        <f t="shared" si="14"/>
        <v>410</v>
      </c>
    </row>
    <row r="143" spans="1:22" x14ac:dyDescent="0.3">
      <c r="A143">
        <v>2018</v>
      </c>
      <c r="B143" t="s">
        <v>22</v>
      </c>
      <c r="C143" t="str">
        <f>A143&amp;"_"&amp;B143</f>
        <v>2018_Mets</v>
      </c>
      <c r="D143" s="1">
        <v>77</v>
      </c>
      <c r="E143">
        <f t="shared" si="13"/>
        <v>85</v>
      </c>
      <c r="F143">
        <v>3.54</v>
      </c>
      <c r="G143">
        <v>3.73</v>
      </c>
      <c r="H143">
        <v>1.18</v>
      </c>
      <c r="I143">
        <v>3.58</v>
      </c>
      <c r="J143">
        <v>3.65</v>
      </c>
      <c r="K143">
        <v>18</v>
      </c>
      <c r="L143">
        <v>157</v>
      </c>
      <c r="M143">
        <v>5.88</v>
      </c>
      <c r="N143">
        <v>1</v>
      </c>
      <c r="O143">
        <v>1</v>
      </c>
      <c r="P143">
        <v>1</v>
      </c>
      <c r="Q143">
        <v>1</v>
      </c>
      <c r="R143">
        <v>2</v>
      </c>
      <c r="S143">
        <f t="shared" si="10"/>
        <v>4</v>
      </c>
      <c r="T143">
        <f t="shared" si="11"/>
        <v>1</v>
      </c>
      <c r="U143">
        <f t="shared" si="12"/>
        <v>0</v>
      </c>
      <c r="V143" t="str">
        <f t="shared" si="14"/>
        <v>410</v>
      </c>
    </row>
    <row r="144" spans="1:22" x14ac:dyDescent="0.3">
      <c r="A144">
        <v>2017</v>
      </c>
      <c r="B144" t="s">
        <v>22</v>
      </c>
      <c r="C144" t="str">
        <f>A144&amp;"_"&amp;B144</f>
        <v>2017_Mets</v>
      </c>
      <c r="D144" s="1">
        <v>70</v>
      </c>
      <c r="E144">
        <f t="shared" si="13"/>
        <v>92</v>
      </c>
      <c r="F144">
        <v>5.14</v>
      </c>
      <c r="G144">
        <v>4.5</v>
      </c>
      <c r="H144">
        <v>1.48</v>
      </c>
      <c r="I144">
        <v>4.5999999999999996</v>
      </c>
      <c r="J144">
        <v>4.32</v>
      </c>
      <c r="K144">
        <v>7.9</v>
      </c>
      <c r="L144">
        <v>74.099999999999994</v>
      </c>
      <c r="M144">
        <v>-8.4700000000000006</v>
      </c>
      <c r="N144">
        <v>1</v>
      </c>
      <c r="O144">
        <v>3</v>
      </c>
      <c r="P144">
        <v>1</v>
      </c>
      <c r="Q144">
        <v>1</v>
      </c>
      <c r="R144">
        <v>1</v>
      </c>
      <c r="S144">
        <f t="shared" si="10"/>
        <v>4</v>
      </c>
      <c r="T144">
        <f t="shared" si="11"/>
        <v>0</v>
      </c>
      <c r="U144">
        <f t="shared" si="12"/>
        <v>1</v>
      </c>
      <c r="V144" t="str">
        <f t="shared" si="14"/>
        <v>401</v>
      </c>
    </row>
    <row r="145" spans="1:22" x14ac:dyDescent="0.3">
      <c r="A145">
        <v>2016</v>
      </c>
      <c r="B145" t="s">
        <v>22</v>
      </c>
      <c r="C145" t="str">
        <f>A145&amp;"_"&amp;B145</f>
        <v>2016_Mets</v>
      </c>
      <c r="D145" s="1">
        <v>87</v>
      </c>
      <c r="E145">
        <f t="shared" si="13"/>
        <v>75</v>
      </c>
      <c r="F145">
        <v>3.61</v>
      </c>
      <c r="G145">
        <v>3.94</v>
      </c>
      <c r="H145">
        <v>1.28</v>
      </c>
      <c r="I145">
        <v>3.58</v>
      </c>
      <c r="J145">
        <v>3.72</v>
      </c>
      <c r="K145">
        <v>16.100000000000001</v>
      </c>
      <c r="L145">
        <v>146.80000000000001</v>
      </c>
      <c r="M145">
        <v>5.9</v>
      </c>
      <c r="N145">
        <v>2</v>
      </c>
      <c r="O145">
        <v>1</v>
      </c>
      <c r="P145">
        <v>1</v>
      </c>
      <c r="Q145">
        <v>1</v>
      </c>
      <c r="R145">
        <v>1</v>
      </c>
      <c r="S145">
        <f t="shared" si="10"/>
        <v>4</v>
      </c>
      <c r="T145">
        <f t="shared" si="11"/>
        <v>1</v>
      </c>
      <c r="U145">
        <f t="shared" si="12"/>
        <v>0</v>
      </c>
      <c r="V145" t="str">
        <f t="shared" si="14"/>
        <v>410</v>
      </c>
    </row>
    <row r="146" spans="1:22" x14ac:dyDescent="0.3">
      <c r="A146">
        <v>2015</v>
      </c>
      <c r="B146" t="s">
        <v>22</v>
      </c>
      <c r="C146" t="str">
        <f>A146&amp;"_"&amp;B146</f>
        <v>2015_Mets</v>
      </c>
      <c r="D146" s="1">
        <v>90</v>
      </c>
      <c r="E146">
        <f t="shared" si="13"/>
        <v>72</v>
      </c>
      <c r="F146">
        <v>3.44</v>
      </c>
      <c r="G146">
        <v>3.57</v>
      </c>
      <c r="H146">
        <v>1.1499999999999999</v>
      </c>
      <c r="I146">
        <v>3.5</v>
      </c>
      <c r="J146">
        <v>3.49</v>
      </c>
      <c r="K146">
        <v>16</v>
      </c>
      <c r="L146">
        <v>144.19999999999999</v>
      </c>
      <c r="M146">
        <v>4.8899999999999997</v>
      </c>
      <c r="N146">
        <v>2</v>
      </c>
      <c r="O146">
        <v>1</v>
      </c>
      <c r="P146">
        <v>1</v>
      </c>
      <c r="Q146">
        <v>3</v>
      </c>
      <c r="R146">
        <v>1</v>
      </c>
      <c r="S146">
        <f t="shared" si="10"/>
        <v>3</v>
      </c>
      <c r="T146">
        <f t="shared" si="11"/>
        <v>1</v>
      </c>
      <c r="U146">
        <f t="shared" si="12"/>
        <v>1</v>
      </c>
      <c r="V146" t="str">
        <f t="shared" si="14"/>
        <v>311</v>
      </c>
    </row>
    <row r="147" spans="1:22" x14ac:dyDescent="0.3">
      <c r="A147">
        <v>2014</v>
      </c>
      <c r="B147" t="s">
        <v>22</v>
      </c>
      <c r="C147" t="str">
        <f>A147&amp;"_"&amp;B147</f>
        <v>2014_Mets</v>
      </c>
      <c r="D147" s="1">
        <v>79</v>
      </c>
      <c r="E147">
        <f t="shared" si="13"/>
        <v>83</v>
      </c>
      <c r="F147">
        <v>3.66</v>
      </c>
      <c r="G147">
        <v>3.77</v>
      </c>
      <c r="H147">
        <v>1.27</v>
      </c>
      <c r="I147">
        <v>3.7</v>
      </c>
      <c r="J147">
        <v>3.69</v>
      </c>
      <c r="K147">
        <v>12.3</v>
      </c>
      <c r="L147">
        <v>109.1</v>
      </c>
      <c r="M147">
        <v>-1.6</v>
      </c>
      <c r="N147">
        <v>2</v>
      </c>
      <c r="O147">
        <v>3</v>
      </c>
      <c r="P147">
        <v>1</v>
      </c>
      <c r="Q147">
        <v>1</v>
      </c>
      <c r="R147">
        <v>2</v>
      </c>
      <c r="S147">
        <f t="shared" si="10"/>
        <v>2</v>
      </c>
      <c r="T147">
        <f t="shared" si="11"/>
        <v>2</v>
      </c>
      <c r="U147">
        <f t="shared" si="12"/>
        <v>1</v>
      </c>
      <c r="V147" t="str">
        <f t="shared" si="14"/>
        <v>221</v>
      </c>
    </row>
    <row r="148" spans="1:22" x14ac:dyDescent="0.3">
      <c r="A148">
        <v>2013</v>
      </c>
      <c r="B148" t="s">
        <v>22</v>
      </c>
      <c r="C148" t="str">
        <f>A148&amp;"_"&amp;B148</f>
        <v>2013_Mets</v>
      </c>
      <c r="D148" s="1">
        <v>74</v>
      </c>
      <c r="E148">
        <f t="shared" si="13"/>
        <v>88</v>
      </c>
      <c r="F148">
        <v>3.68</v>
      </c>
      <c r="G148">
        <v>3.78</v>
      </c>
      <c r="H148">
        <v>1.27</v>
      </c>
      <c r="I148">
        <v>3.67</v>
      </c>
      <c r="J148">
        <v>3.76</v>
      </c>
      <c r="K148">
        <v>15.5</v>
      </c>
      <c r="L148">
        <v>133.6</v>
      </c>
      <c r="M148">
        <v>-2.56</v>
      </c>
      <c r="N148">
        <v>2</v>
      </c>
      <c r="O148">
        <v>1</v>
      </c>
      <c r="P148">
        <v>3</v>
      </c>
      <c r="Q148">
        <v>3</v>
      </c>
      <c r="R148">
        <v>1</v>
      </c>
      <c r="S148">
        <f t="shared" si="10"/>
        <v>2</v>
      </c>
      <c r="T148">
        <f t="shared" si="11"/>
        <v>1</v>
      </c>
      <c r="U148">
        <f t="shared" si="12"/>
        <v>2</v>
      </c>
      <c r="V148" t="str">
        <f t="shared" si="14"/>
        <v>212</v>
      </c>
    </row>
    <row r="149" spans="1:22" x14ac:dyDescent="0.3">
      <c r="A149">
        <v>2012</v>
      </c>
      <c r="B149" t="s">
        <v>22</v>
      </c>
      <c r="C149" t="str">
        <f>A149&amp;"_"&amp;B149</f>
        <v>2012_Mets</v>
      </c>
      <c r="D149" s="1">
        <v>74</v>
      </c>
      <c r="E149">
        <f t="shared" si="13"/>
        <v>88</v>
      </c>
      <c r="F149">
        <v>3.83</v>
      </c>
      <c r="G149">
        <v>3.91</v>
      </c>
      <c r="H149">
        <v>1.25</v>
      </c>
      <c r="I149">
        <v>3.83</v>
      </c>
      <c r="J149">
        <v>3.9</v>
      </c>
      <c r="K149">
        <v>14</v>
      </c>
      <c r="L149">
        <v>127.7</v>
      </c>
      <c r="M149">
        <v>-1.87</v>
      </c>
      <c r="N149">
        <v>2</v>
      </c>
      <c r="O149">
        <v>3</v>
      </c>
      <c r="P149">
        <v>2</v>
      </c>
      <c r="Q149">
        <v>2</v>
      </c>
      <c r="R149">
        <v>2</v>
      </c>
      <c r="S149">
        <f t="shared" si="10"/>
        <v>0</v>
      </c>
      <c r="T149">
        <f t="shared" si="11"/>
        <v>4</v>
      </c>
      <c r="U149">
        <f t="shared" si="12"/>
        <v>1</v>
      </c>
      <c r="V149" t="str">
        <f t="shared" si="14"/>
        <v>041</v>
      </c>
    </row>
    <row r="150" spans="1:22" x14ac:dyDescent="0.3">
      <c r="A150">
        <v>2011</v>
      </c>
      <c r="B150" t="s">
        <v>22</v>
      </c>
      <c r="C150" t="str">
        <f>A150&amp;"_"&amp;B150</f>
        <v>2011_Mets</v>
      </c>
      <c r="D150" s="1">
        <v>77</v>
      </c>
      <c r="E150">
        <f t="shared" si="13"/>
        <v>85</v>
      </c>
      <c r="F150">
        <v>4.12</v>
      </c>
      <c r="G150">
        <v>4.09</v>
      </c>
      <c r="H150">
        <v>1.34</v>
      </c>
      <c r="I150">
        <v>4.07</v>
      </c>
      <c r="J150">
        <v>4.04</v>
      </c>
      <c r="K150">
        <v>10.1</v>
      </c>
      <c r="L150">
        <v>93.1</v>
      </c>
      <c r="M150">
        <v>-6.34</v>
      </c>
      <c r="N150">
        <v>2</v>
      </c>
      <c r="O150">
        <v>3</v>
      </c>
      <c r="P150">
        <v>2</v>
      </c>
      <c r="Q150">
        <v>2</v>
      </c>
      <c r="R150">
        <v>3</v>
      </c>
      <c r="S150">
        <f t="shared" si="10"/>
        <v>0</v>
      </c>
      <c r="T150">
        <f t="shared" si="11"/>
        <v>3</v>
      </c>
      <c r="U150">
        <f t="shared" si="12"/>
        <v>2</v>
      </c>
      <c r="V150" t="str">
        <f t="shared" si="14"/>
        <v>032</v>
      </c>
    </row>
    <row r="151" spans="1:22" x14ac:dyDescent="0.3">
      <c r="A151">
        <v>2010</v>
      </c>
      <c r="B151" t="s">
        <v>22</v>
      </c>
      <c r="C151" t="str">
        <f>A151&amp;"_"&amp;B151</f>
        <v>2010_Mets</v>
      </c>
      <c r="D151" s="1">
        <v>79</v>
      </c>
      <c r="E151">
        <f t="shared" si="13"/>
        <v>83</v>
      </c>
      <c r="F151">
        <v>3.8</v>
      </c>
      <c r="G151">
        <v>4.3</v>
      </c>
      <c r="H151">
        <v>1.36</v>
      </c>
      <c r="I151">
        <v>4.05</v>
      </c>
      <c r="J151">
        <v>4.17</v>
      </c>
      <c r="K151">
        <v>11.6</v>
      </c>
      <c r="L151">
        <v>107.8</v>
      </c>
      <c r="M151">
        <v>2.66</v>
      </c>
      <c r="N151">
        <v>3</v>
      </c>
      <c r="O151">
        <v>2</v>
      </c>
      <c r="P151">
        <v>2</v>
      </c>
      <c r="Q151">
        <v>3</v>
      </c>
      <c r="S151">
        <f t="shared" si="10"/>
        <v>0</v>
      </c>
      <c r="T151">
        <f t="shared" si="11"/>
        <v>2</v>
      </c>
      <c r="U151">
        <f t="shared" si="12"/>
        <v>2</v>
      </c>
      <c r="V151" t="str">
        <f t="shared" si="14"/>
        <v/>
      </c>
    </row>
    <row r="152" spans="1:22" x14ac:dyDescent="0.3">
      <c r="A152">
        <v>2019</v>
      </c>
      <c r="B152" t="s">
        <v>13</v>
      </c>
      <c r="C152" t="str">
        <f>A152&amp;"_"&amp;B152</f>
        <v>2019_Nationals</v>
      </c>
      <c r="D152" s="1">
        <v>93</v>
      </c>
      <c r="E152">
        <f t="shared" si="13"/>
        <v>69</v>
      </c>
      <c r="F152">
        <v>3.53</v>
      </c>
      <c r="G152">
        <v>4.1100000000000003</v>
      </c>
      <c r="H152">
        <v>1.19</v>
      </c>
      <c r="I152">
        <v>3.72</v>
      </c>
      <c r="J152">
        <v>3.94</v>
      </c>
      <c r="K152">
        <v>21.4</v>
      </c>
      <c r="L152">
        <v>204.3</v>
      </c>
      <c r="M152">
        <v>11.53</v>
      </c>
      <c r="N152">
        <v>1</v>
      </c>
      <c r="O152">
        <v>1</v>
      </c>
      <c r="P152">
        <v>1</v>
      </c>
      <c r="Q152">
        <v>1</v>
      </c>
      <c r="R152">
        <v>3</v>
      </c>
      <c r="S152">
        <f t="shared" si="10"/>
        <v>4</v>
      </c>
      <c r="T152">
        <f t="shared" si="11"/>
        <v>0</v>
      </c>
      <c r="U152">
        <f t="shared" si="12"/>
        <v>1</v>
      </c>
      <c r="V152" t="str">
        <f t="shared" si="14"/>
        <v>401</v>
      </c>
    </row>
    <row r="153" spans="1:22" x14ac:dyDescent="0.3">
      <c r="A153">
        <v>2018</v>
      </c>
      <c r="B153" t="s">
        <v>13</v>
      </c>
      <c r="C153" t="str">
        <f>A153&amp;"_"&amp;B153</f>
        <v>2018_Nationals</v>
      </c>
      <c r="D153" s="1">
        <v>82</v>
      </c>
      <c r="E153">
        <f t="shared" si="13"/>
        <v>80</v>
      </c>
      <c r="F153">
        <v>4.03</v>
      </c>
      <c r="G153">
        <v>3.97</v>
      </c>
      <c r="H153">
        <v>1.24</v>
      </c>
      <c r="I153">
        <v>3.94</v>
      </c>
      <c r="J153">
        <v>3.99</v>
      </c>
      <c r="K153">
        <v>15.6</v>
      </c>
      <c r="L153">
        <v>141.4</v>
      </c>
      <c r="M153">
        <v>0.99</v>
      </c>
      <c r="N153">
        <v>1</v>
      </c>
      <c r="O153">
        <v>1</v>
      </c>
      <c r="P153">
        <v>1</v>
      </c>
      <c r="Q153">
        <v>1</v>
      </c>
      <c r="R153">
        <v>2</v>
      </c>
      <c r="S153">
        <f t="shared" si="10"/>
        <v>4</v>
      </c>
      <c r="T153">
        <f t="shared" si="11"/>
        <v>1</v>
      </c>
      <c r="U153">
        <f t="shared" si="12"/>
        <v>0</v>
      </c>
      <c r="V153" t="str">
        <f t="shared" si="14"/>
        <v>410</v>
      </c>
    </row>
    <row r="154" spans="1:22" x14ac:dyDescent="0.3">
      <c r="A154">
        <v>2017</v>
      </c>
      <c r="B154" t="s">
        <v>13</v>
      </c>
      <c r="C154" t="str">
        <f>A154&amp;"_"&amp;B154</f>
        <v>2017_Nationals</v>
      </c>
      <c r="D154" s="1">
        <v>97</v>
      </c>
      <c r="E154">
        <f t="shared" si="13"/>
        <v>65</v>
      </c>
      <c r="F154">
        <v>3.63</v>
      </c>
      <c r="G154">
        <v>4.01</v>
      </c>
      <c r="H154">
        <v>1.2</v>
      </c>
      <c r="I154">
        <v>3.89</v>
      </c>
      <c r="J154">
        <v>3.98</v>
      </c>
      <c r="K154">
        <v>19.399999999999999</v>
      </c>
      <c r="L154">
        <v>182.2</v>
      </c>
      <c r="M154">
        <v>7.51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f t="shared" si="10"/>
        <v>5</v>
      </c>
      <c r="T154">
        <f t="shared" si="11"/>
        <v>0</v>
      </c>
      <c r="U154">
        <f t="shared" si="12"/>
        <v>0</v>
      </c>
      <c r="V154" t="str">
        <f t="shared" si="14"/>
        <v>500</v>
      </c>
    </row>
    <row r="155" spans="1:22" x14ac:dyDescent="0.3">
      <c r="A155">
        <v>2016</v>
      </c>
      <c r="B155" t="s">
        <v>13</v>
      </c>
      <c r="C155" t="str">
        <f>A155&amp;"_"&amp;B155</f>
        <v>2016_Nationals</v>
      </c>
      <c r="D155" s="1">
        <v>95</v>
      </c>
      <c r="E155">
        <f t="shared" si="13"/>
        <v>67</v>
      </c>
      <c r="F155">
        <v>3.6</v>
      </c>
      <c r="G155">
        <v>3.81</v>
      </c>
      <c r="H155">
        <v>1.19</v>
      </c>
      <c r="I155">
        <v>3.61</v>
      </c>
      <c r="J155">
        <v>3.81</v>
      </c>
      <c r="K155">
        <v>18.2</v>
      </c>
      <c r="L155">
        <v>169.8</v>
      </c>
      <c r="M155">
        <v>5.79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f t="shared" si="10"/>
        <v>5</v>
      </c>
      <c r="T155">
        <f t="shared" si="11"/>
        <v>0</v>
      </c>
      <c r="U155">
        <f t="shared" si="12"/>
        <v>0</v>
      </c>
      <c r="V155" t="str">
        <f t="shared" si="14"/>
        <v>500</v>
      </c>
    </row>
    <row r="156" spans="1:22" x14ac:dyDescent="0.3">
      <c r="A156">
        <v>2015</v>
      </c>
      <c r="B156" t="s">
        <v>13</v>
      </c>
      <c r="C156" t="str">
        <f>A156&amp;"_"&amp;B156</f>
        <v>2015_Nationals</v>
      </c>
      <c r="D156" s="1">
        <v>83</v>
      </c>
      <c r="E156">
        <f t="shared" si="13"/>
        <v>79</v>
      </c>
      <c r="F156">
        <v>3.7</v>
      </c>
      <c r="G156">
        <v>3.52</v>
      </c>
      <c r="H156">
        <v>1.2</v>
      </c>
      <c r="I156">
        <v>3.42</v>
      </c>
      <c r="J156">
        <v>3.51</v>
      </c>
      <c r="K156">
        <v>18.3</v>
      </c>
      <c r="L156">
        <v>162.4</v>
      </c>
      <c r="M156">
        <v>2.2999999999999998</v>
      </c>
      <c r="N156">
        <v>1</v>
      </c>
      <c r="O156">
        <v>1</v>
      </c>
      <c r="P156">
        <v>1</v>
      </c>
      <c r="Q156">
        <v>1</v>
      </c>
      <c r="R156">
        <v>2</v>
      </c>
      <c r="S156">
        <f t="shared" si="10"/>
        <v>4</v>
      </c>
      <c r="T156">
        <f t="shared" si="11"/>
        <v>1</v>
      </c>
      <c r="U156">
        <f t="shared" si="12"/>
        <v>0</v>
      </c>
      <c r="V156" t="str">
        <f t="shared" si="14"/>
        <v>410</v>
      </c>
    </row>
    <row r="157" spans="1:22" x14ac:dyDescent="0.3">
      <c r="A157">
        <v>2014</v>
      </c>
      <c r="B157" t="s">
        <v>13</v>
      </c>
      <c r="C157" t="str">
        <f>A157&amp;"_"&amp;B157</f>
        <v>2014_Nationals</v>
      </c>
      <c r="D157" s="1">
        <v>96</v>
      </c>
      <c r="E157">
        <f t="shared" si="13"/>
        <v>66</v>
      </c>
      <c r="F157">
        <v>3.04</v>
      </c>
      <c r="G157">
        <v>3.43</v>
      </c>
      <c r="H157">
        <v>1.1399999999999999</v>
      </c>
      <c r="I157">
        <v>3.24</v>
      </c>
      <c r="J157">
        <v>3.37</v>
      </c>
      <c r="K157">
        <v>18.7</v>
      </c>
      <c r="L157">
        <v>163.1</v>
      </c>
      <c r="M157">
        <v>5.45</v>
      </c>
      <c r="N157">
        <v>1</v>
      </c>
      <c r="O157">
        <v>1</v>
      </c>
      <c r="P157">
        <v>1</v>
      </c>
      <c r="Q157">
        <v>2</v>
      </c>
      <c r="R157">
        <v>1</v>
      </c>
      <c r="S157">
        <f t="shared" si="10"/>
        <v>4</v>
      </c>
      <c r="T157">
        <f t="shared" si="11"/>
        <v>1</v>
      </c>
      <c r="U157">
        <f t="shared" si="12"/>
        <v>0</v>
      </c>
      <c r="V157" t="str">
        <f t="shared" si="14"/>
        <v>410</v>
      </c>
    </row>
    <row r="158" spans="1:22" x14ac:dyDescent="0.3">
      <c r="A158">
        <v>2013</v>
      </c>
      <c r="B158" t="s">
        <v>13</v>
      </c>
      <c r="C158" t="str">
        <f>A158&amp;"_"&amp;B158</f>
        <v>2013_Nationals</v>
      </c>
      <c r="D158" s="1">
        <v>86</v>
      </c>
      <c r="E158">
        <f t="shared" si="13"/>
        <v>76</v>
      </c>
      <c r="F158">
        <v>3.6</v>
      </c>
      <c r="G158">
        <v>3.63</v>
      </c>
      <c r="H158">
        <v>1.19</v>
      </c>
      <c r="I158">
        <v>3.58</v>
      </c>
      <c r="J158">
        <v>3.57</v>
      </c>
      <c r="K158">
        <v>14.2</v>
      </c>
      <c r="L158">
        <v>126.2</v>
      </c>
      <c r="M158">
        <v>2.73</v>
      </c>
      <c r="N158">
        <v>1</v>
      </c>
      <c r="O158">
        <v>1</v>
      </c>
      <c r="P158">
        <v>1</v>
      </c>
      <c r="Q158">
        <v>2</v>
      </c>
      <c r="R158">
        <v>3</v>
      </c>
      <c r="S158">
        <f t="shared" si="10"/>
        <v>3</v>
      </c>
      <c r="T158">
        <f t="shared" si="11"/>
        <v>1</v>
      </c>
      <c r="U158">
        <f t="shared" si="12"/>
        <v>1</v>
      </c>
      <c r="V158" t="str">
        <f t="shared" si="14"/>
        <v>311</v>
      </c>
    </row>
    <row r="159" spans="1:22" x14ac:dyDescent="0.3">
      <c r="A159">
        <v>2012</v>
      </c>
      <c r="B159" t="s">
        <v>13</v>
      </c>
      <c r="C159" t="str">
        <f>A159&amp;"_"&amp;B159</f>
        <v>2012_Nationals</v>
      </c>
      <c r="D159" s="1">
        <v>98</v>
      </c>
      <c r="E159">
        <f t="shared" si="13"/>
        <v>64</v>
      </c>
      <c r="F159">
        <v>3.4</v>
      </c>
      <c r="G159">
        <v>3.77</v>
      </c>
      <c r="H159">
        <v>1.22</v>
      </c>
      <c r="I159">
        <v>3.46</v>
      </c>
      <c r="J159">
        <v>3.68</v>
      </c>
      <c r="K159">
        <v>16.3</v>
      </c>
      <c r="L159">
        <v>147.80000000000001</v>
      </c>
      <c r="M159">
        <v>6.98</v>
      </c>
      <c r="N159">
        <v>1</v>
      </c>
      <c r="O159">
        <v>1</v>
      </c>
      <c r="P159">
        <v>1</v>
      </c>
      <c r="Q159">
        <v>3</v>
      </c>
      <c r="R159">
        <v>1</v>
      </c>
      <c r="S159">
        <f t="shared" si="10"/>
        <v>4</v>
      </c>
      <c r="T159">
        <f t="shared" si="11"/>
        <v>0</v>
      </c>
      <c r="U159">
        <f t="shared" si="12"/>
        <v>1</v>
      </c>
      <c r="V159" t="str">
        <f t="shared" si="14"/>
        <v>401</v>
      </c>
    </row>
    <row r="160" spans="1:22" x14ac:dyDescent="0.3">
      <c r="A160">
        <v>2011</v>
      </c>
      <c r="B160" t="s">
        <v>13</v>
      </c>
      <c r="C160" t="str">
        <f>A160&amp;"_"&amp;B160</f>
        <v>2011_Nationals</v>
      </c>
      <c r="D160" s="1">
        <v>80</v>
      </c>
      <c r="E160">
        <f t="shared" si="13"/>
        <v>82</v>
      </c>
      <c r="F160">
        <v>3.8</v>
      </c>
      <c r="G160">
        <v>4.26</v>
      </c>
      <c r="H160">
        <v>1.32</v>
      </c>
      <c r="I160">
        <v>3.93</v>
      </c>
      <c r="J160">
        <v>4.12</v>
      </c>
      <c r="K160">
        <v>9.1999999999999993</v>
      </c>
      <c r="L160">
        <v>84.4</v>
      </c>
      <c r="M160">
        <v>0.83</v>
      </c>
      <c r="N160">
        <v>3</v>
      </c>
      <c r="O160">
        <v>2</v>
      </c>
      <c r="P160">
        <v>1</v>
      </c>
      <c r="Q160">
        <v>3</v>
      </c>
      <c r="R160">
        <v>3</v>
      </c>
      <c r="S160">
        <f t="shared" si="10"/>
        <v>1</v>
      </c>
      <c r="T160">
        <f t="shared" si="11"/>
        <v>1</v>
      </c>
      <c r="U160">
        <f t="shared" si="12"/>
        <v>3</v>
      </c>
      <c r="V160" t="str">
        <f t="shared" si="14"/>
        <v>113</v>
      </c>
    </row>
    <row r="161" spans="1:22" x14ac:dyDescent="0.3">
      <c r="A161">
        <v>2010</v>
      </c>
      <c r="B161" t="s">
        <v>13</v>
      </c>
      <c r="C161" t="str">
        <f>A161&amp;"_"&amp;B161</f>
        <v>2010_Nationals</v>
      </c>
      <c r="D161" s="1">
        <v>69</v>
      </c>
      <c r="E161">
        <f t="shared" si="13"/>
        <v>93</v>
      </c>
      <c r="F161">
        <v>4.6100000000000003</v>
      </c>
      <c r="G161">
        <v>4.4800000000000004</v>
      </c>
      <c r="H161">
        <v>1.44</v>
      </c>
      <c r="I161">
        <v>4.4000000000000004</v>
      </c>
      <c r="J161">
        <v>4.3099999999999996</v>
      </c>
      <c r="K161">
        <v>6.5</v>
      </c>
      <c r="L161">
        <v>59.2</v>
      </c>
      <c r="M161">
        <v>-6.5</v>
      </c>
      <c r="N161">
        <v>2</v>
      </c>
      <c r="O161">
        <v>3</v>
      </c>
      <c r="P161">
        <v>3</v>
      </c>
      <c r="S161">
        <f t="shared" si="10"/>
        <v>0</v>
      </c>
      <c r="T161">
        <f t="shared" si="11"/>
        <v>1</v>
      </c>
      <c r="U161">
        <f t="shared" si="12"/>
        <v>2</v>
      </c>
      <c r="V161" t="str">
        <f t="shared" si="14"/>
        <v/>
      </c>
    </row>
    <row r="162" spans="1:22" x14ac:dyDescent="0.3">
      <c r="A162">
        <v>2019</v>
      </c>
      <c r="B162" t="s">
        <v>30</v>
      </c>
      <c r="C162" t="str">
        <f>A162&amp;"_"&amp;B162</f>
        <v>2019_Orioles</v>
      </c>
      <c r="D162" s="1">
        <v>54</v>
      </c>
      <c r="E162">
        <f t="shared" si="13"/>
        <v>108</v>
      </c>
      <c r="F162">
        <v>5.57</v>
      </c>
      <c r="G162">
        <v>5.15</v>
      </c>
      <c r="H162">
        <v>1.41</v>
      </c>
      <c r="I162">
        <v>5.72</v>
      </c>
      <c r="J162">
        <v>5.46</v>
      </c>
      <c r="K162">
        <v>5.0999999999999996</v>
      </c>
      <c r="L162">
        <v>47.4</v>
      </c>
      <c r="M162">
        <v>-7.67</v>
      </c>
      <c r="N162">
        <v>1</v>
      </c>
      <c r="O162">
        <v>2</v>
      </c>
      <c r="P162">
        <v>3</v>
      </c>
      <c r="Q162">
        <v>1</v>
      </c>
      <c r="R162">
        <v>2</v>
      </c>
      <c r="S162">
        <f t="shared" si="10"/>
        <v>2</v>
      </c>
      <c r="T162">
        <f t="shared" si="11"/>
        <v>2</v>
      </c>
      <c r="U162">
        <f t="shared" si="12"/>
        <v>1</v>
      </c>
      <c r="V162" t="str">
        <f t="shared" si="14"/>
        <v>221</v>
      </c>
    </row>
    <row r="163" spans="1:22" x14ac:dyDescent="0.3">
      <c r="A163">
        <v>2018</v>
      </c>
      <c r="B163" t="s">
        <v>30</v>
      </c>
      <c r="C163" t="str">
        <f>A163&amp;"_"&amp;B163</f>
        <v>2018_Orioles</v>
      </c>
      <c r="D163" s="1">
        <v>47</v>
      </c>
      <c r="E163">
        <f t="shared" si="13"/>
        <v>115</v>
      </c>
      <c r="F163">
        <v>5.48</v>
      </c>
      <c r="G163">
        <v>4.7300000000000004</v>
      </c>
      <c r="H163">
        <v>1.5</v>
      </c>
      <c r="I163">
        <v>5.26</v>
      </c>
      <c r="J163">
        <v>4.83</v>
      </c>
      <c r="K163">
        <v>4.5</v>
      </c>
      <c r="L163">
        <v>44.5</v>
      </c>
      <c r="M163">
        <v>-10.08</v>
      </c>
      <c r="N163">
        <v>1</v>
      </c>
      <c r="O163">
        <v>3</v>
      </c>
      <c r="P163">
        <v>3</v>
      </c>
      <c r="Q163">
        <v>1</v>
      </c>
      <c r="R163">
        <v>2</v>
      </c>
      <c r="S163">
        <f t="shared" si="10"/>
        <v>2</v>
      </c>
      <c r="T163">
        <f t="shared" si="11"/>
        <v>1</v>
      </c>
      <c r="U163">
        <f t="shared" si="12"/>
        <v>2</v>
      </c>
      <c r="V163" t="str">
        <f t="shared" si="14"/>
        <v>212</v>
      </c>
    </row>
    <row r="164" spans="1:22" x14ac:dyDescent="0.3">
      <c r="A164">
        <v>2017</v>
      </c>
      <c r="B164" t="s">
        <v>30</v>
      </c>
      <c r="C164" t="str">
        <f>A164&amp;"_"&amp;B164</f>
        <v>2017_Orioles</v>
      </c>
      <c r="D164" s="1">
        <v>75</v>
      </c>
      <c r="E164">
        <f t="shared" si="13"/>
        <v>87</v>
      </c>
      <c r="F164">
        <v>5.7</v>
      </c>
      <c r="G164">
        <v>4.83</v>
      </c>
      <c r="H164">
        <v>1.52</v>
      </c>
      <c r="I164">
        <v>5.23</v>
      </c>
      <c r="J164">
        <v>4.84</v>
      </c>
      <c r="K164">
        <v>5.9</v>
      </c>
      <c r="L164">
        <v>58.3</v>
      </c>
      <c r="M164">
        <v>-7.92</v>
      </c>
      <c r="N164">
        <v>1</v>
      </c>
      <c r="O164">
        <v>1</v>
      </c>
      <c r="P164">
        <v>3</v>
      </c>
      <c r="Q164">
        <v>3</v>
      </c>
      <c r="R164">
        <v>3</v>
      </c>
      <c r="S164">
        <f t="shared" si="10"/>
        <v>2</v>
      </c>
      <c r="T164">
        <f t="shared" si="11"/>
        <v>0</v>
      </c>
      <c r="U164">
        <f t="shared" si="12"/>
        <v>3</v>
      </c>
      <c r="V164" t="str">
        <f t="shared" si="14"/>
        <v>203</v>
      </c>
    </row>
    <row r="165" spans="1:22" x14ac:dyDescent="0.3">
      <c r="A165">
        <v>2016</v>
      </c>
      <c r="B165" t="s">
        <v>30</v>
      </c>
      <c r="C165" t="str">
        <f>A165&amp;"_"&amp;B165</f>
        <v>2016_Orioles</v>
      </c>
      <c r="D165" s="1">
        <v>89</v>
      </c>
      <c r="E165">
        <f t="shared" si="13"/>
        <v>73</v>
      </c>
      <c r="F165">
        <v>4.72</v>
      </c>
      <c r="G165">
        <v>4.54</v>
      </c>
      <c r="H165">
        <v>1.41</v>
      </c>
      <c r="I165">
        <v>4.57</v>
      </c>
      <c r="J165">
        <v>4.4800000000000004</v>
      </c>
      <c r="K165">
        <v>10</v>
      </c>
      <c r="L165">
        <v>97.8</v>
      </c>
      <c r="M165">
        <v>-4.18</v>
      </c>
      <c r="N165">
        <v>1</v>
      </c>
      <c r="O165">
        <v>3</v>
      </c>
      <c r="P165">
        <v>3</v>
      </c>
      <c r="Q165">
        <v>3</v>
      </c>
      <c r="R165">
        <v>3</v>
      </c>
      <c r="S165">
        <f t="shared" si="10"/>
        <v>1</v>
      </c>
      <c r="T165">
        <f t="shared" si="11"/>
        <v>0</v>
      </c>
      <c r="U165">
        <f t="shared" si="12"/>
        <v>4</v>
      </c>
      <c r="V165" t="str">
        <f t="shared" si="14"/>
        <v>104</v>
      </c>
    </row>
    <row r="166" spans="1:22" x14ac:dyDescent="0.3">
      <c r="A166">
        <v>2015</v>
      </c>
      <c r="B166" t="s">
        <v>30</v>
      </c>
      <c r="C166" t="str">
        <f>A166&amp;"_"&amp;B166</f>
        <v>2015_Orioles</v>
      </c>
      <c r="D166" s="1">
        <v>81</v>
      </c>
      <c r="E166">
        <f t="shared" si="13"/>
        <v>81</v>
      </c>
      <c r="F166">
        <v>4.53</v>
      </c>
      <c r="G166">
        <v>4.28</v>
      </c>
      <c r="H166">
        <v>1.35</v>
      </c>
      <c r="I166">
        <v>4.47</v>
      </c>
      <c r="J166">
        <v>4.26</v>
      </c>
      <c r="K166">
        <v>9.3000000000000007</v>
      </c>
      <c r="L166">
        <v>87.8</v>
      </c>
      <c r="M166">
        <v>-2.35</v>
      </c>
      <c r="N166">
        <v>2</v>
      </c>
      <c r="O166">
        <v>3</v>
      </c>
      <c r="P166">
        <v>3</v>
      </c>
      <c r="Q166">
        <v>2</v>
      </c>
      <c r="R166">
        <v>1</v>
      </c>
      <c r="S166">
        <f t="shared" si="10"/>
        <v>1</v>
      </c>
      <c r="T166">
        <f t="shared" si="11"/>
        <v>2</v>
      </c>
      <c r="U166">
        <f t="shared" si="12"/>
        <v>2</v>
      </c>
      <c r="V166" t="str">
        <f t="shared" si="14"/>
        <v>122</v>
      </c>
    </row>
    <row r="167" spans="1:22" x14ac:dyDescent="0.3">
      <c r="A167">
        <v>2014</v>
      </c>
      <c r="B167" t="s">
        <v>30</v>
      </c>
      <c r="C167" t="str">
        <f>A167&amp;"_"&amp;B167</f>
        <v>2014_Orioles</v>
      </c>
      <c r="D167" s="1">
        <v>96</v>
      </c>
      <c r="E167">
        <f t="shared" si="13"/>
        <v>66</v>
      </c>
      <c r="F167">
        <v>3.61</v>
      </c>
      <c r="G167">
        <v>4.1500000000000004</v>
      </c>
      <c r="H167">
        <v>1.28</v>
      </c>
      <c r="I167">
        <v>4.18</v>
      </c>
      <c r="J167">
        <v>4.12</v>
      </c>
      <c r="K167">
        <v>8.8000000000000007</v>
      </c>
      <c r="L167">
        <v>80.599999999999994</v>
      </c>
      <c r="M167">
        <v>4.58</v>
      </c>
      <c r="N167">
        <v>3</v>
      </c>
      <c r="O167">
        <v>2</v>
      </c>
      <c r="P167">
        <v>1</v>
      </c>
      <c r="Q167">
        <v>2</v>
      </c>
      <c r="R167">
        <v>3</v>
      </c>
      <c r="S167">
        <f t="shared" si="10"/>
        <v>1</v>
      </c>
      <c r="T167">
        <f t="shared" si="11"/>
        <v>2</v>
      </c>
      <c r="U167">
        <f t="shared" si="12"/>
        <v>2</v>
      </c>
      <c r="V167" t="str">
        <f t="shared" si="14"/>
        <v>122</v>
      </c>
    </row>
    <row r="168" spans="1:22" x14ac:dyDescent="0.3">
      <c r="A168">
        <v>2013</v>
      </c>
      <c r="B168" t="s">
        <v>30</v>
      </c>
      <c r="C168" t="str">
        <f>A168&amp;"_"&amp;B168</f>
        <v>2013_Orioles</v>
      </c>
      <c r="D168" s="1">
        <v>85</v>
      </c>
      <c r="E168">
        <f t="shared" si="13"/>
        <v>77</v>
      </c>
      <c r="F168">
        <v>4.57</v>
      </c>
      <c r="G168">
        <v>4.26</v>
      </c>
      <c r="H168">
        <v>1.36</v>
      </c>
      <c r="I168">
        <v>4.6399999999999997</v>
      </c>
      <c r="J168">
        <v>4.21</v>
      </c>
      <c r="K168">
        <v>7.1</v>
      </c>
      <c r="L168">
        <v>65.099999999999994</v>
      </c>
      <c r="M168">
        <v>-3.54</v>
      </c>
      <c r="N168">
        <v>3</v>
      </c>
      <c r="O168">
        <v>2</v>
      </c>
      <c r="P168">
        <v>1</v>
      </c>
      <c r="Q168">
        <v>2</v>
      </c>
      <c r="R168">
        <v>3</v>
      </c>
      <c r="S168">
        <f t="shared" si="10"/>
        <v>1</v>
      </c>
      <c r="T168">
        <f t="shared" si="11"/>
        <v>2</v>
      </c>
      <c r="U168">
        <f t="shared" si="12"/>
        <v>2</v>
      </c>
      <c r="V168" t="str">
        <f t="shared" si="14"/>
        <v>122</v>
      </c>
    </row>
    <row r="169" spans="1:22" x14ac:dyDescent="0.3">
      <c r="A169">
        <v>2012</v>
      </c>
      <c r="B169" t="s">
        <v>30</v>
      </c>
      <c r="C169" t="str">
        <f>A169&amp;"_"&amp;B169</f>
        <v>2012_Orioles</v>
      </c>
      <c r="D169" s="1">
        <v>93</v>
      </c>
      <c r="E169">
        <f t="shared" si="13"/>
        <v>69</v>
      </c>
      <c r="F169">
        <v>4.42</v>
      </c>
      <c r="G169">
        <v>4.3</v>
      </c>
      <c r="H169">
        <v>1.34</v>
      </c>
      <c r="I169">
        <v>4.5</v>
      </c>
      <c r="J169">
        <v>4.29</v>
      </c>
      <c r="K169">
        <v>9.9</v>
      </c>
      <c r="L169">
        <v>93.9</v>
      </c>
      <c r="M169">
        <v>-1.32</v>
      </c>
      <c r="N169">
        <v>2</v>
      </c>
      <c r="O169">
        <v>3</v>
      </c>
      <c r="P169">
        <v>1</v>
      </c>
      <c r="Q169">
        <v>1</v>
      </c>
      <c r="R169">
        <v>2</v>
      </c>
      <c r="S169">
        <f t="shared" si="10"/>
        <v>2</v>
      </c>
      <c r="T169">
        <f t="shared" si="11"/>
        <v>2</v>
      </c>
      <c r="U169">
        <f t="shared" si="12"/>
        <v>1</v>
      </c>
      <c r="V169" t="str">
        <f t="shared" si="14"/>
        <v>221</v>
      </c>
    </row>
    <row r="170" spans="1:22" x14ac:dyDescent="0.3">
      <c r="A170">
        <v>2011</v>
      </c>
      <c r="B170" t="s">
        <v>30</v>
      </c>
      <c r="C170" t="str">
        <f>A170&amp;"_"&amp;B170</f>
        <v>2011_Orioles</v>
      </c>
      <c r="D170" s="1">
        <v>69</v>
      </c>
      <c r="E170">
        <f t="shared" si="13"/>
        <v>93</v>
      </c>
      <c r="F170">
        <v>5.39</v>
      </c>
      <c r="G170">
        <v>4.54</v>
      </c>
      <c r="H170">
        <v>1.52</v>
      </c>
      <c r="I170">
        <v>4.91</v>
      </c>
      <c r="J170">
        <v>4.5199999999999996</v>
      </c>
      <c r="K170">
        <v>3.6</v>
      </c>
      <c r="L170">
        <v>31.8</v>
      </c>
      <c r="M170">
        <v>-12.81</v>
      </c>
      <c r="N170">
        <v>3</v>
      </c>
      <c r="O170">
        <v>3</v>
      </c>
      <c r="P170">
        <v>1</v>
      </c>
      <c r="Q170">
        <v>3</v>
      </c>
      <c r="R170">
        <v>3</v>
      </c>
      <c r="S170">
        <f t="shared" si="10"/>
        <v>1</v>
      </c>
      <c r="T170">
        <f t="shared" si="11"/>
        <v>0</v>
      </c>
      <c r="U170">
        <f t="shared" si="12"/>
        <v>4</v>
      </c>
      <c r="V170" t="str">
        <f t="shared" si="14"/>
        <v>104</v>
      </c>
    </row>
    <row r="171" spans="1:22" x14ac:dyDescent="0.3">
      <c r="A171">
        <v>2010</v>
      </c>
      <c r="B171" t="s">
        <v>30</v>
      </c>
      <c r="C171" t="str">
        <f>A171&amp;"_"&amp;B171</f>
        <v>2010_Orioles</v>
      </c>
      <c r="D171" s="1">
        <v>66</v>
      </c>
      <c r="E171">
        <f t="shared" si="13"/>
        <v>96</v>
      </c>
      <c r="F171">
        <v>4.67</v>
      </c>
      <c r="G171">
        <v>4.67</v>
      </c>
      <c r="H171">
        <v>1.4</v>
      </c>
      <c r="I171">
        <v>4.74</v>
      </c>
      <c r="J171">
        <v>4.68</v>
      </c>
      <c r="K171">
        <v>7.6</v>
      </c>
      <c r="L171">
        <v>74.3</v>
      </c>
      <c r="M171">
        <v>-3.88</v>
      </c>
      <c r="N171">
        <v>3</v>
      </c>
      <c r="O171">
        <v>3</v>
      </c>
      <c r="P171">
        <v>2</v>
      </c>
      <c r="Q171">
        <v>3</v>
      </c>
      <c r="R171">
        <v>1</v>
      </c>
      <c r="S171">
        <f t="shared" si="10"/>
        <v>1</v>
      </c>
      <c r="T171">
        <f t="shared" si="11"/>
        <v>1</v>
      </c>
      <c r="U171">
        <f t="shared" si="12"/>
        <v>3</v>
      </c>
      <c r="V171" t="str">
        <f t="shared" si="14"/>
        <v>113</v>
      </c>
    </row>
    <row r="172" spans="1:22" x14ac:dyDescent="0.3">
      <c r="A172">
        <v>2019</v>
      </c>
      <c r="B172" t="s">
        <v>26</v>
      </c>
      <c r="C172" t="str">
        <f>A172&amp;"_"&amp;B172</f>
        <v>2019_Padres</v>
      </c>
      <c r="D172" s="1">
        <v>70</v>
      </c>
      <c r="E172">
        <f t="shared" si="13"/>
        <v>92</v>
      </c>
      <c r="F172">
        <v>4.66</v>
      </c>
      <c r="G172">
        <v>4.46</v>
      </c>
      <c r="H172">
        <v>1.29</v>
      </c>
      <c r="I172">
        <v>4.38</v>
      </c>
      <c r="J172">
        <v>4.45</v>
      </c>
      <c r="K172">
        <v>10.1</v>
      </c>
      <c r="L172">
        <v>101.8</v>
      </c>
      <c r="M172">
        <v>-2.11</v>
      </c>
      <c r="N172">
        <v>1</v>
      </c>
      <c r="O172">
        <v>1</v>
      </c>
      <c r="P172">
        <v>1</v>
      </c>
      <c r="R172">
        <v>1</v>
      </c>
      <c r="S172">
        <f t="shared" si="10"/>
        <v>4</v>
      </c>
      <c r="T172">
        <f t="shared" si="11"/>
        <v>0</v>
      </c>
      <c r="U172">
        <f t="shared" si="12"/>
        <v>0</v>
      </c>
      <c r="V172" t="str">
        <f t="shared" si="14"/>
        <v/>
      </c>
    </row>
    <row r="173" spans="1:22" x14ac:dyDescent="0.3">
      <c r="A173">
        <v>2018</v>
      </c>
      <c r="B173" t="s">
        <v>26</v>
      </c>
      <c r="C173" t="str">
        <f>A173&amp;"_"&amp;B173</f>
        <v>2018_Padres</v>
      </c>
      <c r="D173" s="1">
        <v>66</v>
      </c>
      <c r="E173">
        <f t="shared" si="13"/>
        <v>96</v>
      </c>
      <c r="F173">
        <v>5.09</v>
      </c>
      <c r="G173">
        <v>4.54</v>
      </c>
      <c r="H173">
        <v>1.45</v>
      </c>
      <c r="I173">
        <v>4.71</v>
      </c>
      <c r="J173">
        <v>4.3099999999999996</v>
      </c>
      <c r="K173">
        <v>3.8</v>
      </c>
      <c r="L173">
        <v>36.299999999999997</v>
      </c>
      <c r="M173">
        <v>-10.62</v>
      </c>
      <c r="N173">
        <v>3</v>
      </c>
      <c r="O173">
        <v>1</v>
      </c>
      <c r="P173">
        <v>1</v>
      </c>
      <c r="Q173">
        <v>1</v>
      </c>
      <c r="S173">
        <f t="shared" si="10"/>
        <v>3</v>
      </c>
      <c r="T173">
        <f t="shared" si="11"/>
        <v>0</v>
      </c>
      <c r="U173">
        <f t="shared" si="12"/>
        <v>1</v>
      </c>
      <c r="V173" t="str">
        <f t="shared" si="14"/>
        <v/>
      </c>
    </row>
    <row r="174" spans="1:22" x14ac:dyDescent="0.3">
      <c r="A174">
        <v>2017</v>
      </c>
      <c r="B174" t="s">
        <v>26</v>
      </c>
      <c r="C174" t="str">
        <f>A174&amp;"_"&amp;B174</f>
        <v>2017_Padres</v>
      </c>
      <c r="D174" s="1">
        <v>71</v>
      </c>
      <c r="E174">
        <f t="shared" si="13"/>
        <v>91</v>
      </c>
      <c r="F174">
        <v>4.83</v>
      </c>
      <c r="G174">
        <v>4.58</v>
      </c>
      <c r="H174">
        <v>1.45</v>
      </c>
      <c r="I174">
        <v>4.67</v>
      </c>
      <c r="J174">
        <v>4.4000000000000004</v>
      </c>
      <c r="K174">
        <v>7.2</v>
      </c>
      <c r="L174">
        <v>69.3</v>
      </c>
      <c r="M174">
        <v>-6.92</v>
      </c>
      <c r="N174">
        <v>3</v>
      </c>
      <c r="O174">
        <v>3</v>
      </c>
      <c r="P174">
        <v>3</v>
      </c>
      <c r="Q174">
        <v>1</v>
      </c>
      <c r="R174">
        <v>3</v>
      </c>
      <c r="S174">
        <f t="shared" si="10"/>
        <v>1</v>
      </c>
      <c r="T174">
        <f t="shared" si="11"/>
        <v>0</v>
      </c>
      <c r="U174">
        <f t="shared" si="12"/>
        <v>4</v>
      </c>
      <c r="V174" t="str">
        <f t="shared" si="14"/>
        <v>104</v>
      </c>
    </row>
    <row r="175" spans="1:22" x14ac:dyDescent="0.3">
      <c r="A175">
        <v>2016</v>
      </c>
      <c r="B175" t="s">
        <v>26</v>
      </c>
      <c r="C175" t="str">
        <f>A175&amp;"_"&amp;B175</f>
        <v>2016_Padres</v>
      </c>
      <c r="D175" s="1">
        <v>68</v>
      </c>
      <c r="E175">
        <f t="shared" si="13"/>
        <v>94</v>
      </c>
      <c r="F175">
        <v>4.6100000000000003</v>
      </c>
      <c r="G175">
        <v>4.57</v>
      </c>
      <c r="H175">
        <v>1.42</v>
      </c>
      <c r="I175">
        <v>4.59</v>
      </c>
      <c r="J175">
        <v>4.43</v>
      </c>
      <c r="K175">
        <v>6</v>
      </c>
      <c r="L175">
        <v>56.2</v>
      </c>
      <c r="M175">
        <v>-7.11</v>
      </c>
      <c r="N175">
        <v>3</v>
      </c>
      <c r="O175">
        <v>3</v>
      </c>
      <c r="P175">
        <v>1</v>
      </c>
      <c r="Q175">
        <v>3</v>
      </c>
      <c r="R175">
        <v>3</v>
      </c>
      <c r="S175">
        <f t="shared" si="10"/>
        <v>1</v>
      </c>
      <c r="T175">
        <f t="shared" si="11"/>
        <v>0</v>
      </c>
      <c r="U175">
        <f t="shared" si="12"/>
        <v>4</v>
      </c>
      <c r="V175" t="str">
        <f t="shared" si="14"/>
        <v>104</v>
      </c>
    </row>
    <row r="176" spans="1:22" x14ac:dyDescent="0.3">
      <c r="A176">
        <v>2015</v>
      </c>
      <c r="B176" t="s">
        <v>26</v>
      </c>
      <c r="C176" t="str">
        <f>A176&amp;"_"&amp;B176</f>
        <v>2015_Padres</v>
      </c>
      <c r="D176" s="1">
        <v>74</v>
      </c>
      <c r="E176">
        <f t="shared" si="13"/>
        <v>88</v>
      </c>
      <c r="F176">
        <v>4.13</v>
      </c>
      <c r="G176">
        <v>3.82</v>
      </c>
      <c r="H176">
        <v>1.33</v>
      </c>
      <c r="I176">
        <v>3.99</v>
      </c>
      <c r="J176">
        <v>3.7</v>
      </c>
      <c r="K176">
        <v>8.1</v>
      </c>
      <c r="L176">
        <v>75.099999999999994</v>
      </c>
      <c r="M176">
        <v>-6.78</v>
      </c>
      <c r="N176">
        <v>1</v>
      </c>
      <c r="O176">
        <v>1</v>
      </c>
      <c r="P176">
        <v>3</v>
      </c>
      <c r="Q176">
        <v>2</v>
      </c>
      <c r="R176">
        <v>3</v>
      </c>
      <c r="S176">
        <f t="shared" si="10"/>
        <v>2</v>
      </c>
      <c r="T176">
        <f t="shared" si="11"/>
        <v>1</v>
      </c>
      <c r="U176">
        <f t="shared" si="12"/>
        <v>2</v>
      </c>
      <c r="V176" t="str">
        <f t="shared" si="14"/>
        <v>212</v>
      </c>
    </row>
    <row r="177" spans="1:22" x14ac:dyDescent="0.3">
      <c r="A177">
        <v>2014</v>
      </c>
      <c r="B177" t="s">
        <v>26</v>
      </c>
      <c r="C177" t="str">
        <f>A177&amp;"_"&amp;B177</f>
        <v>2014_Padres</v>
      </c>
      <c r="D177" s="1">
        <v>77</v>
      </c>
      <c r="E177">
        <f t="shared" si="13"/>
        <v>85</v>
      </c>
      <c r="F177">
        <v>3.55</v>
      </c>
      <c r="G177">
        <v>3.78</v>
      </c>
      <c r="H177">
        <v>1.27</v>
      </c>
      <c r="I177">
        <v>3.65</v>
      </c>
      <c r="J177">
        <v>3.65</v>
      </c>
      <c r="K177">
        <v>8.6</v>
      </c>
      <c r="L177">
        <v>76.3</v>
      </c>
      <c r="M177">
        <v>-2.96</v>
      </c>
      <c r="N177">
        <v>2</v>
      </c>
      <c r="O177">
        <v>1</v>
      </c>
      <c r="P177">
        <v>2</v>
      </c>
      <c r="Q177">
        <v>3</v>
      </c>
      <c r="R177">
        <v>3</v>
      </c>
      <c r="S177">
        <f t="shared" si="10"/>
        <v>1</v>
      </c>
      <c r="T177">
        <f t="shared" si="11"/>
        <v>2</v>
      </c>
      <c r="U177">
        <f t="shared" si="12"/>
        <v>2</v>
      </c>
      <c r="V177" t="str">
        <f t="shared" si="14"/>
        <v>122</v>
      </c>
    </row>
    <row r="178" spans="1:22" x14ac:dyDescent="0.3">
      <c r="A178">
        <v>2013</v>
      </c>
      <c r="B178" t="s">
        <v>26</v>
      </c>
      <c r="C178" t="str">
        <f>A178&amp;"_"&amp;B178</f>
        <v>2013_Padres</v>
      </c>
      <c r="D178" s="1">
        <v>76</v>
      </c>
      <c r="E178">
        <f t="shared" si="13"/>
        <v>86</v>
      </c>
      <c r="F178">
        <v>4.3099999999999996</v>
      </c>
      <c r="G178">
        <v>4.2300000000000004</v>
      </c>
      <c r="H178">
        <v>1.37</v>
      </c>
      <c r="I178">
        <v>4.12</v>
      </c>
      <c r="J178">
        <v>4.09</v>
      </c>
      <c r="K178">
        <v>7</v>
      </c>
      <c r="L178">
        <v>59.4</v>
      </c>
      <c r="M178">
        <v>-5.38</v>
      </c>
      <c r="N178">
        <v>2</v>
      </c>
      <c r="O178">
        <v>3</v>
      </c>
      <c r="P178">
        <v>3</v>
      </c>
      <c r="Q178">
        <v>3</v>
      </c>
      <c r="R178">
        <v>3</v>
      </c>
      <c r="S178">
        <f t="shared" si="10"/>
        <v>0</v>
      </c>
      <c r="T178">
        <f t="shared" si="11"/>
        <v>1</v>
      </c>
      <c r="U178">
        <f t="shared" si="12"/>
        <v>4</v>
      </c>
      <c r="V178" t="str">
        <f t="shared" si="14"/>
        <v>014</v>
      </c>
    </row>
    <row r="179" spans="1:22" x14ac:dyDescent="0.3">
      <c r="A179">
        <v>2012</v>
      </c>
      <c r="B179" t="s">
        <v>26</v>
      </c>
      <c r="C179" t="str">
        <f>A179&amp;"_"&amp;B179</f>
        <v>2012_Padres</v>
      </c>
      <c r="D179" s="1">
        <v>76</v>
      </c>
      <c r="E179">
        <f t="shared" si="13"/>
        <v>86</v>
      </c>
      <c r="F179">
        <v>4.4400000000000004</v>
      </c>
      <c r="G179">
        <v>4.33</v>
      </c>
      <c r="H179">
        <v>1.37</v>
      </c>
      <c r="I179">
        <v>4.3499999999999996</v>
      </c>
      <c r="J179">
        <v>4.1900000000000004</v>
      </c>
      <c r="K179">
        <v>5</v>
      </c>
      <c r="L179">
        <v>46.5</v>
      </c>
      <c r="M179">
        <v>-9.5299999999999994</v>
      </c>
      <c r="N179">
        <v>3</v>
      </c>
      <c r="O179">
        <v>3</v>
      </c>
      <c r="Q179">
        <v>3</v>
      </c>
      <c r="R179">
        <v>2</v>
      </c>
      <c r="S179">
        <f t="shared" si="10"/>
        <v>0</v>
      </c>
      <c r="T179">
        <f t="shared" si="11"/>
        <v>1</v>
      </c>
      <c r="U179">
        <f t="shared" si="12"/>
        <v>3</v>
      </c>
      <c r="V179" t="str">
        <f t="shared" si="14"/>
        <v/>
      </c>
    </row>
    <row r="180" spans="1:22" x14ac:dyDescent="0.3">
      <c r="A180">
        <v>2011</v>
      </c>
      <c r="B180" t="s">
        <v>26</v>
      </c>
      <c r="C180" t="str">
        <f>A180&amp;"_"&amp;B180</f>
        <v>2011_Padres</v>
      </c>
      <c r="D180" s="1">
        <v>71</v>
      </c>
      <c r="E180">
        <f t="shared" si="13"/>
        <v>91</v>
      </c>
      <c r="F180">
        <v>3.62</v>
      </c>
      <c r="G180">
        <v>4.03</v>
      </c>
      <c r="H180">
        <v>1.28</v>
      </c>
      <c r="I180">
        <v>3.81</v>
      </c>
      <c r="J180">
        <v>3.9</v>
      </c>
      <c r="K180">
        <v>11.8</v>
      </c>
      <c r="L180">
        <v>108.7</v>
      </c>
      <c r="M180">
        <v>-0.85</v>
      </c>
      <c r="N180">
        <v>1</v>
      </c>
      <c r="O180">
        <v>2</v>
      </c>
      <c r="P180">
        <v>2</v>
      </c>
      <c r="Q180">
        <v>3</v>
      </c>
      <c r="R180">
        <v>3</v>
      </c>
      <c r="S180">
        <f t="shared" si="10"/>
        <v>1</v>
      </c>
      <c r="T180">
        <f t="shared" si="11"/>
        <v>2</v>
      </c>
      <c r="U180">
        <f t="shared" si="12"/>
        <v>2</v>
      </c>
      <c r="V180" t="str">
        <f t="shared" si="14"/>
        <v>122</v>
      </c>
    </row>
    <row r="181" spans="1:22" x14ac:dyDescent="0.3">
      <c r="A181">
        <v>2010</v>
      </c>
      <c r="B181" t="s">
        <v>26</v>
      </c>
      <c r="C181" t="str">
        <f>A181&amp;"_"&amp;B181</f>
        <v>2010_Padres</v>
      </c>
      <c r="D181" s="1">
        <v>90</v>
      </c>
      <c r="E181">
        <f t="shared" si="13"/>
        <v>72</v>
      </c>
      <c r="F181">
        <v>3.73</v>
      </c>
      <c r="G181">
        <v>4.08</v>
      </c>
      <c r="H181">
        <v>1.32</v>
      </c>
      <c r="I181">
        <v>4.04</v>
      </c>
      <c r="J181">
        <v>3.96</v>
      </c>
      <c r="K181">
        <v>8.9</v>
      </c>
      <c r="L181">
        <v>83.5</v>
      </c>
      <c r="M181">
        <v>3.68</v>
      </c>
      <c r="N181">
        <v>3</v>
      </c>
      <c r="O181">
        <v>3</v>
      </c>
      <c r="P181">
        <v>1</v>
      </c>
      <c r="Q181">
        <v>2</v>
      </c>
      <c r="R181">
        <v>3</v>
      </c>
      <c r="S181">
        <f t="shared" si="10"/>
        <v>1</v>
      </c>
      <c r="T181">
        <f t="shared" si="11"/>
        <v>1</v>
      </c>
      <c r="U181">
        <f t="shared" si="12"/>
        <v>3</v>
      </c>
      <c r="V181" t="str">
        <f t="shared" si="14"/>
        <v>113</v>
      </c>
    </row>
    <row r="182" spans="1:22" x14ac:dyDescent="0.3">
      <c r="A182">
        <v>2019</v>
      </c>
      <c r="B182" t="s">
        <v>10</v>
      </c>
      <c r="C182" t="str">
        <f>A182&amp;"_"&amp;B182</f>
        <v>2019_Phillies</v>
      </c>
      <c r="D182" s="1">
        <v>81</v>
      </c>
      <c r="E182">
        <f t="shared" si="13"/>
        <v>81</v>
      </c>
      <c r="F182">
        <v>4.6399999999999997</v>
      </c>
      <c r="G182">
        <v>4.68</v>
      </c>
      <c r="H182">
        <v>1.37</v>
      </c>
      <c r="I182">
        <v>4.91</v>
      </c>
      <c r="J182">
        <v>4.59</v>
      </c>
      <c r="K182">
        <v>7.6</v>
      </c>
      <c r="L182">
        <v>77.400000000000006</v>
      </c>
      <c r="M182">
        <v>-1.68</v>
      </c>
      <c r="N182">
        <v>1</v>
      </c>
      <c r="O182">
        <v>1</v>
      </c>
      <c r="P182">
        <v>1</v>
      </c>
      <c r="Q182">
        <v>1</v>
      </c>
      <c r="R182">
        <v>2</v>
      </c>
      <c r="S182">
        <f t="shared" si="10"/>
        <v>4</v>
      </c>
      <c r="T182">
        <f t="shared" si="11"/>
        <v>1</v>
      </c>
      <c r="U182">
        <f t="shared" si="12"/>
        <v>0</v>
      </c>
      <c r="V182" t="str">
        <f t="shared" si="14"/>
        <v>410</v>
      </c>
    </row>
    <row r="183" spans="1:22" x14ac:dyDescent="0.3">
      <c r="A183">
        <v>2018</v>
      </c>
      <c r="B183" t="s">
        <v>10</v>
      </c>
      <c r="C183" t="str">
        <f>A183&amp;"_"&amp;B183</f>
        <v>2018_Phillies</v>
      </c>
      <c r="D183" s="1">
        <v>80</v>
      </c>
      <c r="E183">
        <f t="shared" si="13"/>
        <v>82</v>
      </c>
      <c r="F183">
        <v>4.12</v>
      </c>
      <c r="G183">
        <v>3.88</v>
      </c>
      <c r="H183">
        <v>1.26</v>
      </c>
      <c r="I183">
        <v>3.76</v>
      </c>
      <c r="J183">
        <v>3.77</v>
      </c>
      <c r="K183">
        <v>15.2</v>
      </c>
      <c r="L183">
        <v>142.1</v>
      </c>
      <c r="M183">
        <v>0.35</v>
      </c>
      <c r="N183">
        <v>1</v>
      </c>
      <c r="O183">
        <v>1</v>
      </c>
      <c r="P183">
        <v>1</v>
      </c>
      <c r="Q183">
        <v>1</v>
      </c>
      <c r="R183">
        <v>1</v>
      </c>
      <c r="S183">
        <f t="shared" si="10"/>
        <v>5</v>
      </c>
      <c r="T183">
        <f t="shared" si="11"/>
        <v>0</v>
      </c>
      <c r="U183">
        <f t="shared" si="12"/>
        <v>0</v>
      </c>
      <c r="V183" t="str">
        <f t="shared" si="14"/>
        <v>500</v>
      </c>
    </row>
    <row r="184" spans="1:22" x14ac:dyDescent="0.3">
      <c r="A184">
        <v>2017</v>
      </c>
      <c r="B184" t="s">
        <v>10</v>
      </c>
      <c r="C184" t="str">
        <f>A184&amp;"_"&amp;B184</f>
        <v>2017_Phillies</v>
      </c>
      <c r="D184" s="1">
        <v>66</v>
      </c>
      <c r="E184">
        <f t="shared" si="13"/>
        <v>96</v>
      </c>
      <c r="F184">
        <v>4.8</v>
      </c>
      <c r="G184">
        <v>4.6100000000000003</v>
      </c>
      <c r="H184">
        <v>1.39</v>
      </c>
      <c r="I184">
        <v>4.82</v>
      </c>
      <c r="J184">
        <v>4.6500000000000004</v>
      </c>
      <c r="K184">
        <v>9.5</v>
      </c>
      <c r="L184">
        <v>92.4</v>
      </c>
      <c r="M184">
        <v>-4.9400000000000004</v>
      </c>
      <c r="N184">
        <v>1</v>
      </c>
      <c r="O184">
        <v>1</v>
      </c>
      <c r="P184">
        <v>2</v>
      </c>
      <c r="Q184">
        <v>2</v>
      </c>
      <c r="R184">
        <v>2</v>
      </c>
      <c r="S184">
        <f t="shared" si="10"/>
        <v>2</v>
      </c>
      <c r="T184">
        <f t="shared" si="11"/>
        <v>3</v>
      </c>
      <c r="U184">
        <f t="shared" si="12"/>
        <v>0</v>
      </c>
      <c r="V184" t="str">
        <f t="shared" si="14"/>
        <v>230</v>
      </c>
    </row>
    <row r="185" spans="1:22" x14ac:dyDescent="0.3">
      <c r="A185">
        <v>2016</v>
      </c>
      <c r="B185" t="s">
        <v>10</v>
      </c>
      <c r="C185" t="str">
        <f>A185&amp;"_"&amp;B185</f>
        <v>2016_Phillies</v>
      </c>
      <c r="D185" s="1">
        <v>71</v>
      </c>
      <c r="E185">
        <f t="shared" si="13"/>
        <v>91</v>
      </c>
      <c r="F185">
        <v>4.41</v>
      </c>
      <c r="G185">
        <v>4.17</v>
      </c>
      <c r="H185">
        <v>1.28</v>
      </c>
      <c r="I185">
        <v>4.21</v>
      </c>
      <c r="J185">
        <v>4.1399999999999997</v>
      </c>
      <c r="K185">
        <v>13.1</v>
      </c>
      <c r="L185">
        <v>124.2</v>
      </c>
      <c r="M185">
        <v>-2.0099999999999998</v>
      </c>
      <c r="N185">
        <v>2</v>
      </c>
      <c r="O185">
        <v>2</v>
      </c>
      <c r="P185">
        <v>1</v>
      </c>
      <c r="Q185">
        <v>2</v>
      </c>
      <c r="R185">
        <v>1</v>
      </c>
      <c r="S185">
        <f t="shared" si="10"/>
        <v>2</v>
      </c>
      <c r="T185">
        <f t="shared" si="11"/>
        <v>3</v>
      </c>
      <c r="U185">
        <f t="shared" si="12"/>
        <v>0</v>
      </c>
      <c r="V185" t="str">
        <f t="shared" si="14"/>
        <v>230</v>
      </c>
    </row>
    <row r="186" spans="1:22" x14ac:dyDescent="0.3">
      <c r="A186">
        <v>2015</v>
      </c>
      <c r="B186" t="s">
        <v>10</v>
      </c>
      <c r="C186" t="str">
        <f>A186&amp;"_"&amp;B186</f>
        <v>2015_Phillies</v>
      </c>
      <c r="D186" s="1">
        <v>63</v>
      </c>
      <c r="E186">
        <f t="shared" si="13"/>
        <v>99</v>
      </c>
      <c r="F186">
        <v>5.23</v>
      </c>
      <c r="G186">
        <v>4.4800000000000004</v>
      </c>
      <c r="H186">
        <v>1.45</v>
      </c>
      <c r="I186">
        <v>4.7699999999999996</v>
      </c>
      <c r="J186">
        <v>4.4800000000000004</v>
      </c>
      <c r="K186">
        <v>6.1</v>
      </c>
      <c r="L186">
        <v>53.2</v>
      </c>
      <c r="M186">
        <v>-10.43</v>
      </c>
      <c r="N186">
        <v>2</v>
      </c>
      <c r="O186">
        <v>1</v>
      </c>
      <c r="P186">
        <v>3</v>
      </c>
      <c r="Q186">
        <v>2</v>
      </c>
      <c r="R186">
        <v>1</v>
      </c>
      <c r="S186">
        <f t="shared" si="10"/>
        <v>2</v>
      </c>
      <c r="T186">
        <f t="shared" si="11"/>
        <v>2</v>
      </c>
      <c r="U186">
        <f t="shared" si="12"/>
        <v>1</v>
      </c>
      <c r="V186" t="str">
        <f t="shared" si="14"/>
        <v>221</v>
      </c>
    </row>
    <row r="187" spans="1:22" x14ac:dyDescent="0.3">
      <c r="A187">
        <v>2014</v>
      </c>
      <c r="B187" t="s">
        <v>10</v>
      </c>
      <c r="C187" t="str">
        <f>A187&amp;"_"&amp;B187</f>
        <v>2014_Phillies</v>
      </c>
      <c r="D187" s="1">
        <v>73</v>
      </c>
      <c r="E187">
        <f t="shared" si="13"/>
        <v>89</v>
      </c>
      <c r="F187">
        <v>3.88</v>
      </c>
      <c r="G187">
        <v>4</v>
      </c>
      <c r="H187">
        <v>1.32</v>
      </c>
      <c r="I187">
        <v>4.0199999999999996</v>
      </c>
      <c r="J187">
        <v>3.91</v>
      </c>
      <c r="K187">
        <v>10.9</v>
      </c>
      <c r="L187">
        <v>96.6</v>
      </c>
      <c r="M187">
        <v>-5.0199999999999996</v>
      </c>
      <c r="N187">
        <v>3</v>
      </c>
      <c r="O187">
        <v>1</v>
      </c>
      <c r="P187">
        <v>3</v>
      </c>
      <c r="Q187">
        <v>3</v>
      </c>
      <c r="R187">
        <v>3</v>
      </c>
      <c r="S187">
        <f t="shared" si="10"/>
        <v>1</v>
      </c>
      <c r="T187">
        <f t="shared" si="11"/>
        <v>0</v>
      </c>
      <c r="U187">
        <f t="shared" si="12"/>
        <v>4</v>
      </c>
      <c r="V187" t="str">
        <f t="shared" si="14"/>
        <v>104</v>
      </c>
    </row>
    <row r="188" spans="1:22" x14ac:dyDescent="0.3">
      <c r="A188">
        <v>2013</v>
      </c>
      <c r="B188" t="s">
        <v>10</v>
      </c>
      <c r="C188" t="str">
        <f>A188&amp;"_"&amp;B188</f>
        <v>2013_Phillies</v>
      </c>
      <c r="D188" s="1">
        <v>73</v>
      </c>
      <c r="E188">
        <f t="shared" si="13"/>
        <v>89</v>
      </c>
      <c r="F188">
        <v>4.41</v>
      </c>
      <c r="G188">
        <v>3.91</v>
      </c>
      <c r="H188">
        <v>1.32</v>
      </c>
      <c r="I188">
        <v>3.88</v>
      </c>
      <c r="J188">
        <v>3.86</v>
      </c>
      <c r="K188">
        <v>12.8</v>
      </c>
      <c r="L188">
        <v>111</v>
      </c>
      <c r="M188">
        <v>-3.41</v>
      </c>
      <c r="N188">
        <v>2</v>
      </c>
      <c r="O188">
        <v>1</v>
      </c>
      <c r="P188">
        <v>3</v>
      </c>
      <c r="Q188">
        <v>3</v>
      </c>
      <c r="R188">
        <v>3</v>
      </c>
      <c r="S188">
        <f t="shared" si="10"/>
        <v>1</v>
      </c>
      <c r="T188">
        <f t="shared" si="11"/>
        <v>1</v>
      </c>
      <c r="U188">
        <f t="shared" si="12"/>
        <v>3</v>
      </c>
      <c r="V188" t="str">
        <f t="shared" si="14"/>
        <v>113</v>
      </c>
    </row>
    <row r="189" spans="1:22" x14ac:dyDescent="0.3">
      <c r="A189">
        <v>2012</v>
      </c>
      <c r="B189" t="s">
        <v>10</v>
      </c>
      <c r="C189" t="str">
        <f>A189&amp;"_"&amp;B189</f>
        <v>2012_Phillies</v>
      </c>
      <c r="D189" s="1">
        <v>81</v>
      </c>
      <c r="E189">
        <f t="shared" si="13"/>
        <v>81</v>
      </c>
      <c r="F189">
        <v>3.82</v>
      </c>
      <c r="G189">
        <v>3.59</v>
      </c>
      <c r="H189">
        <v>1.22</v>
      </c>
      <c r="I189">
        <v>3.71</v>
      </c>
      <c r="J189">
        <v>3.54</v>
      </c>
      <c r="K189">
        <v>16.899999999999999</v>
      </c>
      <c r="L189">
        <v>153.69999999999999</v>
      </c>
      <c r="M189">
        <v>1.99</v>
      </c>
      <c r="N189">
        <v>1</v>
      </c>
      <c r="O189">
        <v>2</v>
      </c>
      <c r="P189">
        <v>3</v>
      </c>
      <c r="Q189">
        <v>2</v>
      </c>
      <c r="R189">
        <v>2</v>
      </c>
      <c r="S189">
        <f t="shared" si="10"/>
        <v>1</v>
      </c>
      <c r="T189">
        <f t="shared" si="11"/>
        <v>3</v>
      </c>
      <c r="U189">
        <f t="shared" si="12"/>
        <v>1</v>
      </c>
      <c r="V189" t="str">
        <f t="shared" si="14"/>
        <v>131</v>
      </c>
    </row>
    <row r="190" spans="1:22" x14ac:dyDescent="0.3">
      <c r="A190">
        <v>2011</v>
      </c>
      <c r="B190" t="s">
        <v>10</v>
      </c>
      <c r="C190" t="str">
        <f>A190&amp;"_"&amp;B190</f>
        <v>2011_Phillies</v>
      </c>
      <c r="D190" s="1">
        <v>102</v>
      </c>
      <c r="E190">
        <f t="shared" si="13"/>
        <v>60</v>
      </c>
      <c r="F190">
        <v>2.86</v>
      </c>
      <c r="G190">
        <v>3.23</v>
      </c>
      <c r="H190">
        <v>1.1100000000000001</v>
      </c>
      <c r="I190">
        <v>2.98</v>
      </c>
      <c r="J190">
        <v>3.17</v>
      </c>
      <c r="K190">
        <v>27</v>
      </c>
      <c r="L190">
        <v>232.1</v>
      </c>
      <c r="M190">
        <v>13.52</v>
      </c>
      <c r="N190">
        <v>2</v>
      </c>
      <c r="O190">
        <v>2</v>
      </c>
      <c r="P190">
        <v>1</v>
      </c>
      <c r="Q190">
        <v>2</v>
      </c>
      <c r="R190">
        <v>3</v>
      </c>
      <c r="S190">
        <f t="shared" si="10"/>
        <v>1</v>
      </c>
      <c r="T190">
        <f t="shared" si="11"/>
        <v>3</v>
      </c>
      <c r="U190">
        <f t="shared" si="12"/>
        <v>1</v>
      </c>
      <c r="V190" t="str">
        <f t="shared" si="14"/>
        <v>131</v>
      </c>
    </row>
    <row r="191" spans="1:22" x14ac:dyDescent="0.3">
      <c r="A191">
        <v>2010</v>
      </c>
      <c r="B191" t="s">
        <v>10</v>
      </c>
      <c r="C191" t="str">
        <f>A191&amp;"_"&amp;B191</f>
        <v>2010_Phillies</v>
      </c>
      <c r="D191" s="1">
        <v>97</v>
      </c>
      <c r="E191">
        <f t="shared" si="13"/>
        <v>65</v>
      </c>
      <c r="F191">
        <v>3.55</v>
      </c>
      <c r="G191">
        <v>3.72</v>
      </c>
      <c r="H191">
        <v>1.19</v>
      </c>
      <c r="I191">
        <v>3.95</v>
      </c>
      <c r="J191">
        <v>3.66</v>
      </c>
      <c r="K191">
        <v>14.5</v>
      </c>
      <c r="L191">
        <v>133.4</v>
      </c>
      <c r="M191">
        <v>7.12</v>
      </c>
      <c r="N191">
        <v>2</v>
      </c>
      <c r="O191">
        <v>1</v>
      </c>
      <c r="P191">
        <v>3</v>
      </c>
      <c r="Q191">
        <v>2</v>
      </c>
      <c r="R191">
        <v>2</v>
      </c>
      <c r="S191">
        <f t="shared" si="10"/>
        <v>1</v>
      </c>
      <c r="T191">
        <f t="shared" si="11"/>
        <v>3</v>
      </c>
      <c r="U191">
        <f t="shared" si="12"/>
        <v>1</v>
      </c>
      <c r="V191" t="str">
        <f t="shared" si="14"/>
        <v>131</v>
      </c>
    </row>
    <row r="192" spans="1:22" x14ac:dyDescent="0.3">
      <c r="A192">
        <v>2019</v>
      </c>
      <c r="B192" t="s">
        <v>25</v>
      </c>
      <c r="C192" t="str">
        <f>A192&amp;"_"&amp;B192</f>
        <v>2019_Pirates</v>
      </c>
      <c r="D192" s="1">
        <v>69</v>
      </c>
      <c r="E192">
        <f t="shared" si="13"/>
        <v>93</v>
      </c>
      <c r="F192">
        <v>5.4</v>
      </c>
      <c r="G192">
        <v>4.72</v>
      </c>
      <c r="H192">
        <v>1.44</v>
      </c>
      <c r="I192">
        <v>4.76</v>
      </c>
      <c r="J192">
        <v>4.75</v>
      </c>
      <c r="K192">
        <v>8.1999999999999993</v>
      </c>
      <c r="L192">
        <v>82.4</v>
      </c>
      <c r="M192">
        <v>-9.93</v>
      </c>
      <c r="N192">
        <v>1</v>
      </c>
      <c r="O192">
        <v>1</v>
      </c>
      <c r="P192">
        <v>1</v>
      </c>
      <c r="Q192">
        <v>1</v>
      </c>
      <c r="R192">
        <v>3</v>
      </c>
      <c r="S192">
        <f t="shared" si="10"/>
        <v>4</v>
      </c>
      <c r="T192">
        <f t="shared" si="11"/>
        <v>0</v>
      </c>
      <c r="U192">
        <f t="shared" si="12"/>
        <v>1</v>
      </c>
      <c r="V192" t="str">
        <f t="shared" si="14"/>
        <v>401</v>
      </c>
    </row>
    <row r="193" spans="1:22" x14ac:dyDescent="0.3">
      <c r="A193">
        <v>2018</v>
      </c>
      <c r="B193" t="s">
        <v>25</v>
      </c>
      <c r="C193" t="str">
        <f>A193&amp;"_"&amp;B193</f>
        <v>2018_Pirates</v>
      </c>
      <c r="D193" s="1">
        <v>82</v>
      </c>
      <c r="E193">
        <f t="shared" si="13"/>
        <v>80</v>
      </c>
      <c r="F193">
        <v>3.99</v>
      </c>
      <c r="G193">
        <v>4.28</v>
      </c>
      <c r="H193">
        <v>1.27</v>
      </c>
      <c r="I193">
        <v>4.18</v>
      </c>
      <c r="J193">
        <v>4.1900000000000004</v>
      </c>
      <c r="K193">
        <v>11.1</v>
      </c>
      <c r="L193">
        <v>104.2</v>
      </c>
      <c r="M193">
        <v>0.61</v>
      </c>
      <c r="N193">
        <v>1</v>
      </c>
      <c r="O193">
        <v>1</v>
      </c>
      <c r="P193">
        <v>3</v>
      </c>
      <c r="Q193">
        <v>1</v>
      </c>
      <c r="R193">
        <v>1</v>
      </c>
      <c r="S193">
        <f t="shared" si="10"/>
        <v>4</v>
      </c>
      <c r="T193">
        <f t="shared" si="11"/>
        <v>0</v>
      </c>
      <c r="U193">
        <f t="shared" si="12"/>
        <v>1</v>
      </c>
      <c r="V193" t="str">
        <f t="shared" si="14"/>
        <v>401</v>
      </c>
    </row>
    <row r="194" spans="1:22" x14ac:dyDescent="0.3">
      <c r="A194">
        <v>2017</v>
      </c>
      <c r="B194" t="s">
        <v>25</v>
      </c>
      <c r="C194" t="str">
        <f>A194&amp;"_"&amp;B194</f>
        <v>2017_Pirates</v>
      </c>
      <c r="D194" s="1">
        <v>75</v>
      </c>
      <c r="E194">
        <f t="shared" si="13"/>
        <v>87</v>
      </c>
      <c r="F194">
        <v>4.47</v>
      </c>
      <c r="G194">
        <v>4.46</v>
      </c>
      <c r="H194">
        <v>1.39</v>
      </c>
      <c r="I194">
        <v>4.24</v>
      </c>
      <c r="J194">
        <v>4.26</v>
      </c>
      <c r="K194">
        <v>13.3</v>
      </c>
      <c r="L194">
        <v>130.80000000000001</v>
      </c>
      <c r="M194">
        <v>-1.45</v>
      </c>
      <c r="N194">
        <v>1</v>
      </c>
      <c r="O194">
        <v>3</v>
      </c>
      <c r="P194">
        <v>1</v>
      </c>
      <c r="Q194">
        <v>1</v>
      </c>
      <c r="R194">
        <v>1</v>
      </c>
      <c r="S194">
        <f t="shared" ref="S194:S257" si="15">COUNTIF(N194:R194, "=1")</f>
        <v>4</v>
      </c>
      <c r="T194">
        <f t="shared" ref="T194:T257" si="16">COUNTIF(N194:R194, "=2")</f>
        <v>0</v>
      </c>
      <c r="U194">
        <f t="shared" ref="U194:U257" si="17">COUNTIF(N194:R194, "=3")</f>
        <v>1</v>
      </c>
      <c r="V194" t="str">
        <f t="shared" si="14"/>
        <v>401</v>
      </c>
    </row>
    <row r="195" spans="1:22" x14ac:dyDescent="0.3">
      <c r="A195">
        <v>2016</v>
      </c>
      <c r="B195" t="s">
        <v>25</v>
      </c>
      <c r="C195" t="str">
        <f>A195&amp;"_"&amp;B195</f>
        <v>2016_Pirates</v>
      </c>
      <c r="D195" s="1">
        <v>78</v>
      </c>
      <c r="E195">
        <f t="shared" ref="E195:E258" si="18" xml:space="preserve"> 162 - D195</f>
        <v>84</v>
      </c>
      <c r="F195">
        <v>4.67</v>
      </c>
      <c r="G195">
        <v>4.46</v>
      </c>
      <c r="H195">
        <v>1.43</v>
      </c>
      <c r="I195">
        <v>4.43</v>
      </c>
      <c r="J195">
        <v>4.33</v>
      </c>
      <c r="K195">
        <v>7.5</v>
      </c>
      <c r="L195">
        <v>69.8</v>
      </c>
      <c r="M195">
        <v>-5.38</v>
      </c>
      <c r="N195">
        <v>3</v>
      </c>
      <c r="O195">
        <v>1</v>
      </c>
      <c r="P195">
        <v>1</v>
      </c>
      <c r="Q195">
        <v>3</v>
      </c>
      <c r="R195">
        <v>1</v>
      </c>
      <c r="S195">
        <f t="shared" si="15"/>
        <v>3</v>
      </c>
      <c r="T195">
        <f t="shared" si="16"/>
        <v>0</v>
      </c>
      <c r="U195">
        <f t="shared" si="17"/>
        <v>2</v>
      </c>
      <c r="V195" t="str">
        <f t="shared" ref="V195:V258" si="19">IF(S195+T195+U195=5, S195&amp;T195&amp;U195, "")</f>
        <v>302</v>
      </c>
    </row>
    <row r="196" spans="1:22" x14ac:dyDescent="0.3">
      <c r="A196">
        <v>2015</v>
      </c>
      <c r="B196" t="s">
        <v>25</v>
      </c>
      <c r="C196" t="str">
        <f>A196&amp;"_"&amp;B196</f>
        <v>2015_Pirates</v>
      </c>
      <c r="D196" s="1">
        <v>98</v>
      </c>
      <c r="E196">
        <f t="shared" si="18"/>
        <v>64</v>
      </c>
      <c r="F196">
        <v>3.53</v>
      </c>
      <c r="G196">
        <v>3.65</v>
      </c>
      <c r="H196">
        <v>1.27</v>
      </c>
      <c r="I196">
        <v>3.34</v>
      </c>
      <c r="J196">
        <v>3.5</v>
      </c>
      <c r="K196">
        <v>15.4</v>
      </c>
      <c r="L196">
        <v>139.19999999999999</v>
      </c>
      <c r="M196">
        <v>1.95</v>
      </c>
      <c r="N196">
        <v>1</v>
      </c>
      <c r="O196">
        <v>1</v>
      </c>
      <c r="P196">
        <v>3</v>
      </c>
      <c r="Q196">
        <v>3</v>
      </c>
      <c r="R196">
        <v>1</v>
      </c>
      <c r="S196">
        <f t="shared" si="15"/>
        <v>3</v>
      </c>
      <c r="T196">
        <f t="shared" si="16"/>
        <v>0</v>
      </c>
      <c r="U196">
        <f t="shared" si="17"/>
        <v>2</v>
      </c>
      <c r="V196" t="str">
        <f t="shared" si="19"/>
        <v>302</v>
      </c>
    </row>
    <row r="197" spans="1:22" x14ac:dyDescent="0.3">
      <c r="A197">
        <v>2014</v>
      </c>
      <c r="B197" t="s">
        <v>25</v>
      </c>
      <c r="C197" t="str">
        <f>A197&amp;"_"&amp;B197</f>
        <v>2014_Pirates</v>
      </c>
      <c r="D197" s="1">
        <v>88</v>
      </c>
      <c r="E197">
        <f t="shared" si="18"/>
        <v>74</v>
      </c>
      <c r="F197">
        <v>3.6</v>
      </c>
      <c r="G197">
        <v>3.81</v>
      </c>
      <c r="H197">
        <v>1.27</v>
      </c>
      <c r="I197">
        <v>3.84</v>
      </c>
      <c r="J197">
        <v>3.75</v>
      </c>
      <c r="K197">
        <v>7.4</v>
      </c>
      <c r="L197">
        <v>66.2</v>
      </c>
      <c r="M197">
        <v>-2.85</v>
      </c>
      <c r="N197">
        <v>3</v>
      </c>
      <c r="O197">
        <v>1</v>
      </c>
      <c r="P197">
        <v>1</v>
      </c>
      <c r="Q197">
        <v>1</v>
      </c>
      <c r="R197">
        <v>3</v>
      </c>
      <c r="S197">
        <f t="shared" si="15"/>
        <v>3</v>
      </c>
      <c r="T197">
        <f t="shared" si="16"/>
        <v>0</v>
      </c>
      <c r="U197">
        <f t="shared" si="17"/>
        <v>2</v>
      </c>
      <c r="V197" t="str">
        <f t="shared" si="19"/>
        <v>302</v>
      </c>
    </row>
    <row r="198" spans="1:22" x14ac:dyDescent="0.3">
      <c r="A198">
        <v>2013</v>
      </c>
      <c r="B198" t="s">
        <v>25</v>
      </c>
      <c r="C198" t="str">
        <f>A198&amp;"_"&amp;B198</f>
        <v>2013_Pirates</v>
      </c>
      <c r="D198" s="1">
        <v>94</v>
      </c>
      <c r="E198">
        <f t="shared" si="18"/>
        <v>68</v>
      </c>
      <c r="F198">
        <v>3.5</v>
      </c>
      <c r="G198">
        <v>3.69</v>
      </c>
      <c r="H198">
        <v>1.27</v>
      </c>
      <c r="I198">
        <v>3.46</v>
      </c>
      <c r="J198">
        <v>3.57</v>
      </c>
      <c r="K198">
        <v>12.6</v>
      </c>
      <c r="L198">
        <v>111.1</v>
      </c>
      <c r="M198">
        <v>2.42</v>
      </c>
      <c r="N198">
        <v>3</v>
      </c>
      <c r="O198">
        <v>3</v>
      </c>
      <c r="P198">
        <v>1</v>
      </c>
      <c r="Q198">
        <v>1</v>
      </c>
      <c r="R198">
        <v>1</v>
      </c>
      <c r="S198">
        <f t="shared" si="15"/>
        <v>3</v>
      </c>
      <c r="T198">
        <f t="shared" si="16"/>
        <v>0</v>
      </c>
      <c r="U198">
        <f t="shared" si="17"/>
        <v>2</v>
      </c>
      <c r="V198" t="str">
        <f t="shared" si="19"/>
        <v>302</v>
      </c>
    </row>
    <row r="199" spans="1:22" x14ac:dyDescent="0.3">
      <c r="A199">
        <v>2012</v>
      </c>
      <c r="B199" t="s">
        <v>25</v>
      </c>
      <c r="C199" t="str">
        <f>A199&amp;"_"&amp;B199</f>
        <v>2012_Pirates</v>
      </c>
      <c r="D199" s="1">
        <v>79</v>
      </c>
      <c r="E199">
        <f t="shared" si="18"/>
        <v>83</v>
      </c>
      <c r="F199">
        <v>4.21</v>
      </c>
      <c r="G199">
        <v>4.1399999999999997</v>
      </c>
      <c r="H199">
        <v>1.3</v>
      </c>
      <c r="I199">
        <v>4.05</v>
      </c>
      <c r="J199">
        <v>4</v>
      </c>
      <c r="K199">
        <v>10.3</v>
      </c>
      <c r="L199">
        <v>96.1</v>
      </c>
      <c r="M199">
        <v>-5.0199999999999996</v>
      </c>
      <c r="N199">
        <v>3</v>
      </c>
      <c r="O199">
        <v>2</v>
      </c>
      <c r="P199">
        <v>3</v>
      </c>
      <c r="Q199">
        <v>2</v>
      </c>
      <c r="R199">
        <v>2</v>
      </c>
      <c r="S199">
        <f t="shared" si="15"/>
        <v>0</v>
      </c>
      <c r="T199">
        <f t="shared" si="16"/>
        <v>3</v>
      </c>
      <c r="U199">
        <f t="shared" si="17"/>
        <v>2</v>
      </c>
      <c r="V199" t="str">
        <f t="shared" si="19"/>
        <v>032</v>
      </c>
    </row>
    <row r="200" spans="1:22" x14ac:dyDescent="0.3">
      <c r="A200">
        <v>2011</v>
      </c>
      <c r="B200" t="s">
        <v>25</v>
      </c>
      <c r="C200" t="str">
        <f>A200&amp;"_"&amp;B200</f>
        <v>2011_Pirates</v>
      </c>
      <c r="D200" s="1">
        <v>72</v>
      </c>
      <c r="E200">
        <f t="shared" si="18"/>
        <v>90</v>
      </c>
      <c r="F200">
        <v>4.21</v>
      </c>
      <c r="G200">
        <v>4.3899999999999997</v>
      </c>
      <c r="H200">
        <v>1.42</v>
      </c>
      <c r="I200">
        <v>4.41</v>
      </c>
      <c r="J200">
        <v>4.26</v>
      </c>
      <c r="K200">
        <v>5.8</v>
      </c>
      <c r="L200">
        <v>53.8</v>
      </c>
      <c r="M200">
        <v>-6.93</v>
      </c>
      <c r="N200">
        <v>1</v>
      </c>
      <c r="O200">
        <v>2</v>
      </c>
      <c r="P200">
        <v>3</v>
      </c>
      <c r="Q200">
        <v>2</v>
      </c>
      <c r="R200">
        <v>3</v>
      </c>
      <c r="S200">
        <f t="shared" si="15"/>
        <v>1</v>
      </c>
      <c r="T200">
        <f t="shared" si="16"/>
        <v>2</v>
      </c>
      <c r="U200">
        <f t="shared" si="17"/>
        <v>2</v>
      </c>
      <c r="V200" t="str">
        <f t="shared" si="19"/>
        <v>122</v>
      </c>
    </row>
    <row r="201" spans="1:22" x14ac:dyDescent="0.3">
      <c r="A201">
        <v>2010</v>
      </c>
      <c r="B201" t="s">
        <v>25</v>
      </c>
      <c r="C201" t="str">
        <f>A201&amp;"_"&amp;B201</f>
        <v>2010_Pirates</v>
      </c>
      <c r="D201" s="1">
        <v>57</v>
      </c>
      <c r="E201">
        <f t="shared" si="18"/>
        <v>105</v>
      </c>
      <c r="F201">
        <v>5.28</v>
      </c>
      <c r="G201">
        <v>4.5999999999999996</v>
      </c>
      <c r="H201">
        <v>1.53</v>
      </c>
      <c r="I201">
        <v>4.6900000000000004</v>
      </c>
      <c r="J201">
        <v>4.5199999999999996</v>
      </c>
      <c r="K201">
        <v>4.5999999999999996</v>
      </c>
      <c r="L201">
        <v>42.8</v>
      </c>
      <c r="M201">
        <v>-12.61</v>
      </c>
      <c r="N201">
        <v>3</v>
      </c>
      <c r="O201">
        <v>3</v>
      </c>
      <c r="P201">
        <v>2</v>
      </c>
      <c r="Q201">
        <v>2</v>
      </c>
      <c r="R201">
        <v>1</v>
      </c>
      <c r="S201">
        <f t="shared" si="15"/>
        <v>1</v>
      </c>
      <c r="T201">
        <f t="shared" si="16"/>
        <v>2</v>
      </c>
      <c r="U201">
        <f t="shared" si="17"/>
        <v>2</v>
      </c>
      <c r="V201" t="str">
        <f t="shared" si="19"/>
        <v>122</v>
      </c>
    </row>
    <row r="202" spans="1:22" x14ac:dyDescent="0.3">
      <c r="A202">
        <v>2019</v>
      </c>
      <c r="B202" t="s">
        <v>32</v>
      </c>
      <c r="C202" t="str">
        <f>A202&amp;"_"&amp;B202</f>
        <v>2019_Rangers</v>
      </c>
      <c r="D202" s="1">
        <v>78</v>
      </c>
      <c r="E202">
        <f t="shared" si="18"/>
        <v>84</v>
      </c>
      <c r="F202">
        <v>5.37</v>
      </c>
      <c r="G202">
        <v>4.8</v>
      </c>
      <c r="H202">
        <v>1.47</v>
      </c>
      <c r="I202">
        <v>4.8099999999999996</v>
      </c>
      <c r="J202">
        <v>4.8499999999999996</v>
      </c>
      <c r="K202">
        <v>11.9</v>
      </c>
      <c r="L202">
        <v>114.2</v>
      </c>
      <c r="M202">
        <v>-1.8</v>
      </c>
      <c r="N202">
        <v>1</v>
      </c>
      <c r="O202">
        <v>1</v>
      </c>
      <c r="P202">
        <v>1</v>
      </c>
      <c r="Q202">
        <v>3</v>
      </c>
      <c r="S202">
        <f t="shared" si="15"/>
        <v>3</v>
      </c>
      <c r="T202">
        <f t="shared" si="16"/>
        <v>0</v>
      </c>
      <c r="U202">
        <f t="shared" si="17"/>
        <v>1</v>
      </c>
      <c r="V202" t="str">
        <f t="shared" si="19"/>
        <v/>
      </c>
    </row>
    <row r="203" spans="1:22" x14ac:dyDescent="0.3">
      <c r="A203">
        <v>2018</v>
      </c>
      <c r="B203" t="s">
        <v>32</v>
      </c>
      <c r="C203" t="str">
        <f>A203&amp;"_"&amp;B203</f>
        <v>2018_Rangers</v>
      </c>
      <c r="D203" s="1">
        <v>67</v>
      </c>
      <c r="E203">
        <f t="shared" si="18"/>
        <v>95</v>
      </c>
      <c r="F203">
        <v>5.37</v>
      </c>
      <c r="G203">
        <v>4.87</v>
      </c>
      <c r="H203">
        <v>1.44</v>
      </c>
      <c r="I203">
        <v>5.18</v>
      </c>
      <c r="J203">
        <v>4.8600000000000003</v>
      </c>
      <c r="K203">
        <v>5.8</v>
      </c>
      <c r="L203">
        <v>56.9</v>
      </c>
      <c r="M203">
        <v>-5.88</v>
      </c>
      <c r="N203">
        <v>1</v>
      </c>
      <c r="O203">
        <v>2</v>
      </c>
      <c r="P203">
        <v>1</v>
      </c>
      <c r="Q203">
        <v>3</v>
      </c>
      <c r="R203">
        <v>3</v>
      </c>
      <c r="S203">
        <f t="shared" si="15"/>
        <v>2</v>
      </c>
      <c r="T203">
        <f t="shared" si="16"/>
        <v>1</v>
      </c>
      <c r="U203">
        <f t="shared" si="17"/>
        <v>2</v>
      </c>
      <c r="V203" t="str">
        <f t="shared" si="19"/>
        <v>212</v>
      </c>
    </row>
    <row r="204" spans="1:22" x14ac:dyDescent="0.3">
      <c r="A204">
        <v>2017</v>
      </c>
      <c r="B204" t="s">
        <v>32</v>
      </c>
      <c r="C204" t="str">
        <f>A204&amp;"_"&amp;B204</f>
        <v>2017_Rangers</v>
      </c>
      <c r="D204" s="1">
        <v>78</v>
      </c>
      <c r="E204">
        <f t="shared" si="18"/>
        <v>84</v>
      </c>
      <c r="F204">
        <v>4.66</v>
      </c>
      <c r="G204">
        <v>5.0599999999999996</v>
      </c>
      <c r="H204">
        <v>1.35</v>
      </c>
      <c r="I204">
        <v>5.04</v>
      </c>
      <c r="J204">
        <v>5</v>
      </c>
      <c r="K204">
        <v>8.5</v>
      </c>
      <c r="L204">
        <v>83.8</v>
      </c>
      <c r="M204">
        <v>-0.18</v>
      </c>
      <c r="N204">
        <v>3</v>
      </c>
      <c r="O204">
        <v>3</v>
      </c>
      <c r="P204">
        <v>1</v>
      </c>
      <c r="Q204">
        <v>1</v>
      </c>
      <c r="R204">
        <v>3</v>
      </c>
      <c r="S204">
        <f t="shared" si="15"/>
        <v>2</v>
      </c>
      <c r="T204">
        <f t="shared" si="16"/>
        <v>0</v>
      </c>
      <c r="U204">
        <f t="shared" si="17"/>
        <v>3</v>
      </c>
      <c r="V204" t="str">
        <f t="shared" si="19"/>
        <v>203</v>
      </c>
    </row>
    <row r="205" spans="1:22" x14ac:dyDescent="0.3">
      <c r="A205">
        <v>2016</v>
      </c>
      <c r="B205" t="s">
        <v>32</v>
      </c>
      <c r="C205" t="str">
        <f>A205&amp;"_"&amp;B205</f>
        <v>2016_Rangers</v>
      </c>
      <c r="D205" s="1">
        <v>95</v>
      </c>
      <c r="E205">
        <f t="shared" si="18"/>
        <v>67</v>
      </c>
      <c r="F205">
        <v>4.38</v>
      </c>
      <c r="G205">
        <v>4.67</v>
      </c>
      <c r="H205">
        <v>1.37</v>
      </c>
      <c r="I205">
        <v>4.6900000000000004</v>
      </c>
      <c r="J205">
        <v>4.6399999999999997</v>
      </c>
      <c r="K205">
        <v>9.8000000000000007</v>
      </c>
      <c r="L205">
        <v>92.9</v>
      </c>
      <c r="M205">
        <v>-0.01</v>
      </c>
      <c r="N205">
        <v>1</v>
      </c>
      <c r="O205">
        <v>3</v>
      </c>
      <c r="P205">
        <v>2</v>
      </c>
      <c r="Q205">
        <v>2</v>
      </c>
      <c r="R205">
        <v>1</v>
      </c>
      <c r="S205">
        <f t="shared" si="15"/>
        <v>2</v>
      </c>
      <c r="T205">
        <f t="shared" si="16"/>
        <v>2</v>
      </c>
      <c r="U205">
        <f t="shared" si="17"/>
        <v>1</v>
      </c>
      <c r="V205" t="str">
        <f t="shared" si="19"/>
        <v>221</v>
      </c>
    </row>
    <row r="206" spans="1:22" x14ac:dyDescent="0.3">
      <c r="A206">
        <v>2015</v>
      </c>
      <c r="B206" t="s">
        <v>32</v>
      </c>
      <c r="C206" t="str">
        <f>A206&amp;"_"&amp;B206</f>
        <v>2015_Rangers</v>
      </c>
      <c r="D206" s="1">
        <v>88</v>
      </c>
      <c r="E206">
        <f t="shared" si="18"/>
        <v>74</v>
      </c>
      <c r="F206">
        <v>4.32</v>
      </c>
      <c r="G206">
        <v>4.5999999999999996</v>
      </c>
      <c r="H206">
        <v>1.37</v>
      </c>
      <c r="I206">
        <v>4.3899999999999997</v>
      </c>
      <c r="J206">
        <v>4.53</v>
      </c>
      <c r="K206">
        <v>9.4</v>
      </c>
      <c r="L206">
        <v>88.3</v>
      </c>
      <c r="M206">
        <v>-0.61</v>
      </c>
      <c r="N206">
        <v>2</v>
      </c>
      <c r="O206">
        <v>3</v>
      </c>
      <c r="P206">
        <v>3</v>
      </c>
      <c r="Q206">
        <v>2</v>
      </c>
      <c r="R206">
        <v>1</v>
      </c>
      <c r="S206">
        <f t="shared" si="15"/>
        <v>1</v>
      </c>
      <c r="T206">
        <f t="shared" si="16"/>
        <v>2</v>
      </c>
      <c r="U206">
        <f t="shared" si="17"/>
        <v>2</v>
      </c>
      <c r="V206" t="str">
        <f t="shared" si="19"/>
        <v>122</v>
      </c>
    </row>
    <row r="207" spans="1:22" x14ac:dyDescent="0.3">
      <c r="A207">
        <v>2014</v>
      </c>
      <c r="B207" t="s">
        <v>32</v>
      </c>
      <c r="C207" t="str">
        <f>A207&amp;"_"&amp;B207</f>
        <v>2014_Rangers</v>
      </c>
      <c r="D207" s="1">
        <v>67</v>
      </c>
      <c r="E207">
        <f t="shared" si="18"/>
        <v>95</v>
      </c>
      <c r="F207">
        <v>4.75</v>
      </c>
      <c r="G207">
        <v>4.38</v>
      </c>
      <c r="H207">
        <v>1.45</v>
      </c>
      <c r="I207">
        <v>4.46</v>
      </c>
      <c r="J207">
        <v>4.3899999999999997</v>
      </c>
      <c r="K207">
        <v>6.4</v>
      </c>
      <c r="L207">
        <v>55.2</v>
      </c>
      <c r="M207">
        <v>-5.94</v>
      </c>
      <c r="N207">
        <v>2</v>
      </c>
      <c r="O207">
        <v>1</v>
      </c>
      <c r="P207">
        <v>3</v>
      </c>
      <c r="Q207">
        <v>3</v>
      </c>
      <c r="R207">
        <v>2</v>
      </c>
      <c r="S207">
        <f t="shared" si="15"/>
        <v>1</v>
      </c>
      <c r="T207">
        <f t="shared" si="16"/>
        <v>2</v>
      </c>
      <c r="U207">
        <f t="shared" si="17"/>
        <v>2</v>
      </c>
      <c r="V207" t="str">
        <f t="shared" si="19"/>
        <v>122</v>
      </c>
    </row>
    <row r="208" spans="1:22" x14ac:dyDescent="0.3">
      <c r="A208">
        <v>2013</v>
      </c>
      <c r="B208" t="s">
        <v>32</v>
      </c>
      <c r="C208" t="str">
        <f>A208&amp;"_"&amp;B208</f>
        <v>2013_Rangers</v>
      </c>
      <c r="D208" s="1">
        <v>91</v>
      </c>
      <c r="E208">
        <f t="shared" si="18"/>
        <v>71</v>
      </c>
      <c r="F208">
        <v>3.99</v>
      </c>
      <c r="G208">
        <v>3.76</v>
      </c>
      <c r="H208">
        <v>1.3</v>
      </c>
      <c r="I208">
        <v>3.94</v>
      </c>
      <c r="J208">
        <v>3.73</v>
      </c>
      <c r="K208">
        <v>14.3</v>
      </c>
      <c r="L208">
        <v>131</v>
      </c>
      <c r="M208">
        <v>1.1100000000000001</v>
      </c>
      <c r="N208">
        <v>1</v>
      </c>
      <c r="O208">
        <v>1</v>
      </c>
      <c r="P208">
        <v>3</v>
      </c>
      <c r="Q208">
        <v>2</v>
      </c>
      <c r="R208">
        <v>3</v>
      </c>
      <c r="S208">
        <f t="shared" si="15"/>
        <v>2</v>
      </c>
      <c r="T208">
        <f t="shared" si="16"/>
        <v>1</v>
      </c>
      <c r="U208">
        <f t="shared" si="17"/>
        <v>2</v>
      </c>
      <c r="V208" t="str">
        <f t="shared" si="19"/>
        <v>212</v>
      </c>
    </row>
    <row r="209" spans="1:22" x14ac:dyDescent="0.3">
      <c r="A209">
        <v>2012</v>
      </c>
      <c r="B209" t="s">
        <v>32</v>
      </c>
      <c r="C209" t="str">
        <f>A209&amp;"_"&amp;B209</f>
        <v>2012_Rangers</v>
      </c>
      <c r="D209" s="1">
        <v>93</v>
      </c>
      <c r="E209">
        <f t="shared" si="18"/>
        <v>69</v>
      </c>
      <c r="F209">
        <v>4.3</v>
      </c>
      <c r="G209">
        <v>3.97</v>
      </c>
      <c r="H209">
        <v>1.3</v>
      </c>
      <c r="I209">
        <v>4.01</v>
      </c>
      <c r="J209">
        <v>3.96</v>
      </c>
      <c r="K209">
        <v>16.8</v>
      </c>
      <c r="L209">
        <v>158.69999999999999</v>
      </c>
      <c r="M209">
        <v>1.49</v>
      </c>
      <c r="N209">
        <v>3</v>
      </c>
      <c r="O209">
        <v>1</v>
      </c>
      <c r="P209">
        <v>1</v>
      </c>
      <c r="Q209">
        <v>3</v>
      </c>
      <c r="R209">
        <v>2</v>
      </c>
      <c r="S209">
        <f t="shared" si="15"/>
        <v>2</v>
      </c>
      <c r="T209">
        <f t="shared" si="16"/>
        <v>1</v>
      </c>
      <c r="U209">
        <f t="shared" si="17"/>
        <v>2</v>
      </c>
      <c r="V209" t="str">
        <f t="shared" si="19"/>
        <v>212</v>
      </c>
    </row>
    <row r="210" spans="1:22" x14ac:dyDescent="0.3">
      <c r="A210">
        <v>2011</v>
      </c>
      <c r="B210" t="s">
        <v>32</v>
      </c>
      <c r="C210" t="str">
        <f>A210&amp;"_"&amp;B210</f>
        <v>2011_Rangers</v>
      </c>
      <c r="D210" s="1">
        <v>96</v>
      </c>
      <c r="E210">
        <f t="shared" si="18"/>
        <v>66</v>
      </c>
      <c r="F210">
        <v>3.65</v>
      </c>
      <c r="G210">
        <v>3.85</v>
      </c>
      <c r="H210">
        <v>1.24</v>
      </c>
      <c r="I210">
        <v>3.8</v>
      </c>
      <c r="J210">
        <v>3.82</v>
      </c>
      <c r="K210">
        <v>17.899999999999999</v>
      </c>
      <c r="L210">
        <v>166.6</v>
      </c>
      <c r="M210">
        <v>6.92</v>
      </c>
      <c r="N210">
        <v>3</v>
      </c>
      <c r="O210">
        <v>2</v>
      </c>
      <c r="P210">
        <v>1</v>
      </c>
      <c r="Q210">
        <v>3</v>
      </c>
      <c r="R210">
        <v>2</v>
      </c>
      <c r="S210">
        <f t="shared" si="15"/>
        <v>1</v>
      </c>
      <c r="T210">
        <f t="shared" si="16"/>
        <v>2</v>
      </c>
      <c r="U210">
        <f t="shared" si="17"/>
        <v>2</v>
      </c>
      <c r="V210" t="str">
        <f t="shared" si="19"/>
        <v>122</v>
      </c>
    </row>
    <row r="211" spans="1:22" x14ac:dyDescent="0.3">
      <c r="A211">
        <v>2010</v>
      </c>
      <c r="B211" t="s">
        <v>32</v>
      </c>
      <c r="C211" t="str">
        <f>A211&amp;"_"&amp;B211</f>
        <v>2010_Rangers</v>
      </c>
      <c r="D211" s="1">
        <v>90</v>
      </c>
      <c r="E211">
        <f t="shared" si="18"/>
        <v>72</v>
      </c>
      <c r="F211">
        <v>4.2300000000000004</v>
      </c>
      <c r="G211">
        <v>4.17</v>
      </c>
      <c r="H211">
        <v>1.33</v>
      </c>
      <c r="I211">
        <v>4.2699999999999996</v>
      </c>
      <c r="J211">
        <v>4.21</v>
      </c>
      <c r="K211">
        <v>14.1</v>
      </c>
      <c r="L211">
        <v>130.9</v>
      </c>
      <c r="M211">
        <v>0.41</v>
      </c>
      <c r="N211">
        <v>3</v>
      </c>
      <c r="O211">
        <v>2</v>
      </c>
      <c r="P211">
        <v>3</v>
      </c>
      <c r="Q211">
        <v>3</v>
      </c>
      <c r="R211">
        <v>2</v>
      </c>
      <c r="S211">
        <f t="shared" si="15"/>
        <v>0</v>
      </c>
      <c r="T211">
        <f t="shared" si="16"/>
        <v>2</v>
      </c>
      <c r="U211">
        <f t="shared" si="17"/>
        <v>3</v>
      </c>
      <c r="V211" t="str">
        <f t="shared" si="19"/>
        <v>023</v>
      </c>
    </row>
    <row r="212" spans="1:22" x14ac:dyDescent="0.3">
      <c r="A212">
        <v>2019</v>
      </c>
      <c r="B212" t="s">
        <v>17</v>
      </c>
      <c r="C212" t="str">
        <f>A212&amp;"_"&amp;B212</f>
        <v>2019_Rays</v>
      </c>
      <c r="D212" s="1">
        <v>96</v>
      </c>
      <c r="E212">
        <f t="shared" si="18"/>
        <v>66</v>
      </c>
      <c r="F212">
        <v>3.64</v>
      </c>
      <c r="G212">
        <v>3.8</v>
      </c>
      <c r="H212">
        <v>1.1299999999999999</v>
      </c>
      <c r="I212">
        <v>3.34</v>
      </c>
      <c r="J212">
        <v>3.62</v>
      </c>
      <c r="K212">
        <v>17.600000000000001</v>
      </c>
      <c r="L212">
        <v>172.8</v>
      </c>
      <c r="M212">
        <v>7.34</v>
      </c>
      <c r="N212">
        <v>1</v>
      </c>
      <c r="O212">
        <v>1</v>
      </c>
      <c r="P212">
        <v>1</v>
      </c>
      <c r="Q212">
        <v>1</v>
      </c>
      <c r="S212">
        <f t="shared" si="15"/>
        <v>4</v>
      </c>
      <c r="T212">
        <f t="shared" si="16"/>
        <v>0</v>
      </c>
      <c r="U212">
        <f t="shared" si="17"/>
        <v>0</v>
      </c>
      <c r="V212" t="str">
        <f t="shared" si="19"/>
        <v/>
      </c>
    </row>
    <row r="213" spans="1:22" x14ac:dyDescent="0.3">
      <c r="A213">
        <v>2018</v>
      </c>
      <c r="B213" t="s">
        <v>17</v>
      </c>
      <c r="C213" t="str">
        <f>A213&amp;"_"&amp;B213</f>
        <v>2018_Rays</v>
      </c>
      <c r="D213" s="1">
        <v>90</v>
      </c>
      <c r="E213">
        <f t="shared" si="18"/>
        <v>72</v>
      </c>
      <c r="F213">
        <v>3.68</v>
      </c>
      <c r="G213">
        <v>3.78</v>
      </c>
      <c r="H213">
        <v>1.17</v>
      </c>
      <c r="I213">
        <v>3.73</v>
      </c>
      <c r="J213">
        <v>3.71</v>
      </c>
      <c r="K213">
        <v>11.2</v>
      </c>
      <c r="L213">
        <v>106.3</v>
      </c>
      <c r="M213">
        <v>4.54</v>
      </c>
      <c r="N213">
        <v>1</v>
      </c>
      <c r="O213">
        <v>2</v>
      </c>
      <c r="P213">
        <v>1</v>
      </c>
      <c r="Q213">
        <v>1</v>
      </c>
      <c r="S213">
        <f t="shared" si="15"/>
        <v>3</v>
      </c>
      <c r="T213">
        <f t="shared" si="16"/>
        <v>1</v>
      </c>
      <c r="U213">
        <f t="shared" si="17"/>
        <v>0</v>
      </c>
      <c r="V213" t="str">
        <f t="shared" si="19"/>
        <v/>
      </c>
    </row>
    <row r="214" spans="1:22" x14ac:dyDescent="0.3">
      <c r="A214">
        <v>2017</v>
      </c>
      <c r="B214" t="s">
        <v>17</v>
      </c>
      <c r="C214" t="str">
        <f>A214&amp;"_"&amp;B214</f>
        <v>2017_Rays</v>
      </c>
      <c r="D214" s="1">
        <v>80</v>
      </c>
      <c r="E214">
        <f t="shared" si="18"/>
        <v>82</v>
      </c>
      <c r="F214">
        <v>4.08</v>
      </c>
      <c r="G214">
        <v>4.32</v>
      </c>
      <c r="H214">
        <v>1.27</v>
      </c>
      <c r="I214">
        <v>4.33</v>
      </c>
      <c r="J214">
        <v>4.29</v>
      </c>
      <c r="K214">
        <v>10.7</v>
      </c>
      <c r="L214">
        <v>106.3</v>
      </c>
      <c r="M214">
        <v>0.84</v>
      </c>
      <c r="N214">
        <v>1</v>
      </c>
      <c r="O214">
        <v>3</v>
      </c>
      <c r="P214">
        <v>1</v>
      </c>
      <c r="Q214">
        <v>1</v>
      </c>
      <c r="R214">
        <v>1</v>
      </c>
      <c r="S214">
        <f t="shared" si="15"/>
        <v>4</v>
      </c>
      <c r="T214">
        <f t="shared" si="16"/>
        <v>0</v>
      </c>
      <c r="U214">
        <f t="shared" si="17"/>
        <v>1</v>
      </c>
      <c r="V214" t="str">
        <f t="shared" si="19"/>
        <v>401</v>
      </c>
    </row>
    <row r="215" spans="1:22" x14ac:dyDescent="0.3">
      <c r="A215">
        <v>2016</v>
      </c>
      <c r="B215" t="s">
        <v>17</v>
      </c>
      <c r="C215" t="str">
        <f>A215&amp;"_"&amp;B215</f>
        <v>2016_Rays</v>
      </c>
      <c r="D215" s="1">
        <v>68</v>
      </c>
      <c r="E215">
        <f t="shared" si="18"/>
        <v>94</v>
      </c>
      <c r="F215">
        <v>4.26</v>
      </c>
      <c r="G215">
        <v>4.07</v>
      </c>
      <c r="H215">
        <v>1.3</v>
      </c>
      <c r="I215">
        <v>4.1500000000000004</v>
      </c>
      <c r="J215">
        <v>4.21</v>
      </c>
      <c r="K215">
        <v>11</v>
      </c>
      <c r="L215">
        <v>107.5</v>
      </c>
      <c r="M215">
        <v>-4.0999999999999996</v>
      </c>
      <c r="N215">
        <v>1</v>
      </c>
      <c r="O215">
        <v>1</v>
      </c>
      <c r="P215">
        <v>2</v>
      </c>
      <c r="Q215">
        <v>1</v>
      </c>
      <c r="R215">
        <v>1</v>
      </c>
      <c r="S215">
        <f t="shared" si="15"/>
        <v>4</v>
      </c>
      <c r="T215">
        <f t="shared" si="16"/>
        <v>1</v>
      </c>
      <c r="U215">
        <f t="shared" si="17"/>
        <v>0</v>
      </c>
      <c r="V215" t="str">
        <f t="shared" si="19"/>
        <v>410</v>
      </c>
    </row>
    <row r="216" spans="1:22" x14ac:dyDescent="0.3">
      <c r="A216">
        <v>2015</v>
      </c>
      <c r="B216" t="s">
        <v>17</v>
      </c>
      <c r="C216" t="str">
        <f>A216&amp;"_"&amp;B216</f>
        <v>2015_Rays</v>
      </c>
      <c r="D216" s="1">
        <v>80</v>
      </c>
      <c r="E216">
        <f t="shared" si="18"/>
        <v>82</v>
      </c>
      <c r="F216">
        <v>3.63</v>
      </c>
      <c r="G216">
        <v>3.82</v>
      </c>
      <c r="H216">
        <v>1.21</v>
      </c>
      <c r="I216">
        <v>3.74</v>
      </c>
      <c r="J216">
        <v>3.81</v>
      </c>
      <c r="K216">
        <v>13.8</v>
      </c>
      <c r="L216">
        <v>128.5</v>
      </c>
      <c r="M216">
        <v>4.0999999999999996</v>
      </c>
      <c r="N216">
        <v>1</v>
      </c>
      <c r="O216">
        <v>1</v>
      </c>
      <c r="P216">
        <v>2</v>
      </c>
      <c r="Q216">
        <v>1</v>
      </c>
      <c r="R216">
        <v>2</v>
      </c>
      <c r="S216">
        <f t="shared" si="15"/>
        <v>3</v>
      </c>
      <c r="T216">
        <f t="shared" si="16"/>
        <v>2</v>
      </c>
      <c r="U216">
        <f t="shared" si="17"/>
        <v>0</v>
      </c>
      <c r="V216" t="str">
        <f t="shared" si="19"/>
        <v>320</v>
      </c>
    </row>
    <row r="217" spans="1:22" x14ac:dyDescent="0.3">
      <c r="A217">
        <v>2014</v>
      </c>
      <c r="B217" t="s">
        <v>17</v>
      </c>
      <c r="C217" t="str">
        <f>A217&amp;"_"&amp;B217</f>
        <v>2014_Rays</v>
      </c>
      <c r="D217" s="1">
        <v>77</v>
      </c>
      <c r="E217">
        <f t="shared" si="18"/>
        <v>85</v>
      </c>
      <c r="F217">
        <v>3.48</v>
      </c>
      <c r="G217">
        <v>3.57</v>
      </c>
      <c r="H217">
        <v>1.22</v>
      </c>
      <c r="I217">
        <v>3.54</v>
      </c>
      <c r="J217">
        <v>3.62</v>
      </c>
      <c r="K217">
        <v>11.9</v>
      </c>
      <c r="L217">
        <v>106.3</v>
      </c>
      <c r="M217">
        <v>3.43</v>
      </c>
      <c r="N217">
        <v>1</v>
      </c>
      <c r="O217">
        <v>1</v>
      </c>
      <c r="P217">
        <v>1</v>
      </c>
      <c r="Q217">
        <v>3</v>
      </c>
      <c r="R217">
        <v>2</v>
      </c>
      <c r="S217">
        <f t="shared" si="15"/>
        <v>3</v>
      </c>
      <c r="T217">
        <f t="shared" si="16"/>
        <v>1</v>
      </c>
      <c r="U217">
        <f t="shared" si="17"/>
        <v>1</v>
      </c>
      <c r="V217" t="str">
        <f t="shared" si="19"/>
        <v>311</v>
      </c>
    </row>
    <row r="218" spans="1:22" x14ac:dyDescent="0.3">
      <c r="A218">
        <v>2013</v>
      </c>
      <c r="B218" t="s">
        <v>17</v>
      </c>
      <c r="C218" t="str">
        <f>A218&amp;"_"&amp;B218</f>
        <v>2013_Rays</v>
      </c>
      <c r="D218" s="1">
        <v>92</v>
      </c>
      <c r="E218">
        <f t="shared" si="18"/>
        <v>70</v>
      </c>
      <c r="F218">
        <v>3.81</v>
      </c>
      <c r="G218">
        <v>3.81</v>
      </c>
      <c r="H218">
        <v>1.24</v>
      </c>
      <c r="I218">
        <v>3.89</v>
      </c>
      <c r="J218">
        <v>3.76</v>
      </c>
      <c r="K218">
        <v>10.4</v>
      </c>
      <c r="L218">
        <v>96.3</v>
      </c>
      <c r="M218">
        <v>1.86</v>
      </c>
      <c r="N218">
        <v>1</v>
      </c>
      <c r="O218">
        <v>2</v>
      </c>
      <c r="P218">
        <v>3</v>
      </c>
      <c r="Q218">
        <v>1</v>
      </c>
      <c r="R218">
        <v>3</v>
      </c>
      <c r="S218">
        <f t="shared" si="15"/>
        <v>2</v>
      </c>
      <c r="T218">
        <f t="shared" si="16"/>
        <v>1</v>
      </c>
      <c r="U218">
        <f t="shared" si="17"/>
        <v>2</v>
      </c>
      <c r="V218" t="str">
        <f t="shared" si="19"/>
        <v>212</v>
      </c>
    </row>
    <row r="219" spans="1:22" x14ac:dyDescent="0.3">
      <c r="A219">
        <v>2012</v>
      </c>
      <c r="B219" t="s">
        <v>17</v>
      </c>
      <c r="C219" t="str">
        <f>A219&amp;"_"&amp;B219</f>
        <v>2012_Rays</v>
      </c>
      <c r="D219" s="1">
        <v>90</v>
      </c>
      <c r="E219">
        <f t="shared" si="18"/>
        <v>72</v>
      </c>
      <c r="F219">
        <v>3.34</v>
      </c>
      <c r="G219">
        <v>3.74</v>
      </c>
      <c r="H219">
        <v>1.21</v>
      </c>
      <c r="I219">
        <v>3.66</v>
      </c>
      <c r="J219">
        <v>3.68</v>
      </c>
      <c r="K219">
        <v>14.6</v>
      </c>
      <c r="L219">
        <v>139.1</v>
      </c>
      <c r="M219">
        <v>3.93</v>
      </c>
      <c r="N219">
        <v>1</v>
      </c>
      <c r="O219">
        <v>1</v>
      </c>
      <c r="P219">
        <v>1</v>
      </c>
      <c r="Q219">
        <v>2</v>
      </c>
      <c r="R219">
        <v>3</v>
      </c>
      <c r="S219">
        <f t="shared" si="15"/>
        <v>3</v>
      </c>
      <c r="T219">
        <f t="shared" si="16"/>
        <v>1</v>
      </c>
      <c r="U219">
        <f t="shared" si="17"/>
        <v>1</v>
      </c>
      <c r="V219" t="str">
        <f t="shared" si="19"/>
        <v>311</v>
      </c>
    </row>
    <row r="220" spans="1:22" x14ac:dyDescent="0.3">
      <c r="A220">
        <v>2011</v>
      </c>
      <c r="B220" t="s">
        <v>17</v>
      </c>
      <c r="C220" t="str">
        <f>A220&amp;"_"&amp;B220</f>
        <v>2011_Rays</v>
      </c>
      <c r="D220" s="1">
        <v>91</v>
      </c>
      <c r="E220">
        <f t="shared" si="18"/>
        <v>71</v>
      </c>
      <c r="F220">
        <v>3.53</v>
      </c>
      <c r="G220">
        <v>3.94</v>
      </c>
      <c r="H220">
        <v>1.19</v>
      </c>
      <c r="I220">
        <v>3.99</v>
      </c>
      <c r="J220">
        <v>3.92</v>
      </c>
      <c r="K220">
        <v>15.3</v>
      </c>
      <c r="L220">
        <v>140.1</v>
      </c>
      <c r="M220">
        <v>4.6900000000000004</v>
      </c>
      <c r="N220">
        <v>1</v>
      </c>
      <c r="O220">
        <v>1</v>
      </c>
      <c r="P220">
        <v>2</v>
      </c>
      <c r="Q220">
        <v>3</v>
      </c>
      <c r="R220">
        <v>2</v>
      </c>
      <c r="S220">
        <f t="shared" si="15"/>
        <v>2</v>
      </c>
      <c r="T220">
        <f t="shared" si="16"/>
        <v>2</v>
      </c>
      <c r="U220">
        <f t="shared" si="17"/>
        <v>1</v>
      </c>
      <c r="V220" t="str">
        <f t="shared" si="19"/>
        <v>221</v>
      </c>
    </row>
    <row r="221" spans="1:22" x14ac:dyDescent="0.3">
      <c r="A221">
        <v>2010</v>
      </c>
      <c r="B221" t="s">
        <v>17</v>
      </c>
      <c r="C221" t="str">
        <f>A221&amp;"_"&amp;B221</f>
        <v>2010_Rays</v>
      </c>
      <c r="D221" s="1">
        <v>96</v>
      </c>
      <c r="E221">
        <f t="shared" si="18"/>
        <v>66</v>
      </c>
      <c r="F221">
        <v>3.99</v>
      </c>
      <c r="G221">
        <v>4.05</v>
      </c>
      <c r="H221">
        <v>1.29</v>
      </c>
      <c r="I221">
        <v>4.24</v>
      </c>
      <c r="J221">
        <v>4.08</v>
      </c>
      <c r="K221">
        <v>11.8</v>
      </c>
      <c r="L221">
        <v>113.9</v>
      </c>
      <c r="M221">
        <v>-0.1</v>
      </c>
      <c r="N221">
        <v>1</v>
      </c>
      <c r="O221">
        <v>1</v>
      </c>
      <c r="P221">
        <v>1</v>
      </c>
      <c r="Q221">
        <v>2</v>
      </c>
      <c r="R221">
        <v>3</v>
      </c>
      <c r="S221">
        <f t="shared" si="15"/>
        <v>3</v>
      </c>
      <c r="T221">
        <f t="shared" si="16"/>
        <v>1</v>
      </c>
      <c r="U221">
        <f t="shared" si="17"/>
        <v>1</v>
      </c>
      <c r="V221" t="str">
        <f t="shared" si="19"/>
        <v>311</v>
      </c>
    </row>
    <row r="222" spans="1:22" x14ac:dyDescent="0.3">
      <c r="A222">
        <v>2019</v>
      </c>
      <c r="B222" t="s">
        <v>34</v>
      </c>
      <c r="C222" t="str">
        <f>A222&amp;"_"&amp;B222</f>
        <v>2019_Red Sox</v>
      </c>
      <c r="D222" s="1">
        <v>84</v>
      </c>
      <c r="E222">
        <f t="shared" si="18"/>
        <v>78</v>
      </c>
      <c r="F222">
        <v>4.95</v>
      </c>
      <c r="G222">
        <v>4.34</v>
      </c>
      <c r="H222">
        <v>1.37</v>
      </c>
      <c r="I222">
        <v>4.4000000000000004</v>
      </c>
      <c r="J222">
        <v>4.37</v>
      </c>
      <c r="K222">
        <v>10.9</v>
      </c>
      <c r="L222">
        <v>109.3</v>
      </c>
      <c r="M222">
        <v>-1.39</v>
      </c>
      <c r="N222">
        <v>1</v>
      </c>
      <c r="O222">
        <v>2</v>
      </c>
      <c r="P222">
        <v>1</v>
      </c>
      <c r="Q222">
        <v>1</v>
      </c>
      <c r="R222">
        <v>1</v>
      </c>
      <c r="S222">
        <f t="shared" si="15"/>
        <v>4</v>
      </c>
      <c r="T222">
        <f t="shared" si="16"/>
        <v>1</v>
      </c>
      <c r="U222">
        <f t="shared" si="17"/>
        <v>0</v>
      </c>
      <c r="V222" t="str">
        <f t="shared" si="19"/>
        <v>410</v>
      </c>
    </row>
    <row r="223" spans="1:22" x14ac:dyDescent="0.3">
      <c r="A223">
        <v>2018</v>
      </c>
      <c r="B223" t="s">
        <v>34</v>
      </c>
      <c r="C223" t="str">
        <f>A223&amp;"_"&amp;B223</f>
        <v>2018_Red Sox</v>
      </c>
      <c r="D223" s="1">
        <v>108</v>
      </c>
      <c r="E223">
        <f t="shared" si="18"/>
        <v>54</v>
      </c>
      <c r="F223">
        <v>3.77</v>
      </c>
      <c r="G223">
        <v>3.75</v>
      </c>
      <c r="H223">
        <v>1.21</v>
      </c>
      <c r="I223">
        <v>3.8</v>
      </c>
      <c r="J223">
        <v>3.83</v>
      </c>
      <c r="K223">
        <v>14.3</v>
      </c>
      <c r="L223">
        <v>133</v>
      </c>
      <c r="M223">
        <v>7.21</v>
      </c>
      <c r="N223">
        <v>2</v>
      </c>
      <c r="O223">
        <v>1</v>
      </c>
      <c r="P223">
        <v>1</v>
      </c>
      <c r="Q223">
        <v>1</v>
      </c>
      <c r="R223">
        <v>1</v>
      </c>
      <c r="S223">
        <f t="shared" si="15"/>
        <v>4</v>
      </c>
      <c r="T223">
        <f t="shared" si="16"/>
        <v>1</v>
      </c>
      <c r="U223">
        <f t="shared" si="17"/>
        <v>0</v>
      </c>
      <c r="V223" t="str">
        <f t="shared" si="19"/>
        <v>410</v>
      </c>
    </row>
    <row r="224" spans="1:22" x14ac:dyDescent="0.3">
      <c r="A224">
        <v>2017</v>
      </c>
      <c r="B224" t="s">
        <v>34</v>
      </c>
      <c r="C224" t="str">
        <f>A224&amp;"_"&amp;B224</f>
        <v>2017_Red Sox</v>
      </c>
      <c r="D224" s="1">
        <v>93</v>
      </c>
      <c r="E224">
        <f t="shared" si="18"/>
        <v>69</v>
      </c>
      <c r="F224">
        <v>4.0599999999999996</v>
      </c>
      <c r="G224">
        <v>3.94</v>
      </c>
      <c r="H224">
        <v>1.29</v>
      </c>
      <c r="I224">
        <v>3.91</v>
      </c>
      <c r="J224">
        <v>3.99</v>
      </c>
      <c r="K224">
        <v>16.5</v>
      </c>
      <c r="L224">
        <v>157.4</v>
      </c>
      <c r="M224">
        <v>3.54</v>
      </c>
      <c r="N224">
        <v>1</v>
      </c>
      <c r="O224">
        <v>2</v>
      </c>
      <c r="P224">
        <v>1</v>
      </c>
      <c r="Q224">
        <v>1</v>
      </c>
      <c r="R224">
        <v>2</v>
      </c>
      <c r="S224">
        <f t="shared" si="15"/>
        <v>3</v>
      </c>
      <c r="T224">
        <f t="shared" si="16"/>
        <v>2</v>
      </c>
      <c r="U224">
        <f t="shared" si="17"/>
        <v>0</v>
      </c>
      <c r="V224" t="str">
        <f t="shared" si="19"/>
        <v>320</v>
      </c>
    </row>
    <row r="225" spans="1:22" x14ac:dyDescent="0.3">
      <c r="A225">
        <v>2016</v>
      </c>
      <c r="B225" t="s">
        <v>34</v>
      </c>
      <c r="C225" t="str">
        <f>A225&amp;"_"&amp;B225</f>
        <v>2016_Red Sox</v>
      </c>
      <c r="D225" s="1">
        <v>93</v>
      </c>
      <c r="E225">
        <f t="shared" si="18"/>
        <v>69</v>
      </c>
      <c r="F225">
        <v>4.22</v>
      </c>
      <c r="G225">
        <v>4.22</v>
      </c>
      <c r="H225">
        <v>1.27</v>
      </c>
      <c r="I225">
        <v>4.16</v>
      </c>
      <c r="J225">
        <v>4.29</v>
      </c>
      <c r="K225">
        <v>13.9</v>
      </c>
      <c r="L225">
        <v>131.80000000000001</v>
      </c>
      <c r="M225">
        <v>0.89</v>
      </c>
      <c r="N225">
        <v>1</v>
      </c>
      <c r="O225">
        <v>2</v>
      </c>
      <c r="P225">
        <v>2</v>
      </c>
      <c r="Q225">
        <v>1</v>
      </c>
      <c r="R225">
        <v>1</v>
      </c>
      <c r="S225">
        <f t="shared" si="15"/>
        <v>3</v>
      </c>
      <c r="T225">
        <f t="shared" si="16"/>
        <v>2</v>
      </c>
      <c r="U225">
        <f t="shared" si="17"/>
        <v>0</v>
      </c>
      <c r="V225" t="str">
        <f t="shared" si="19"/>
        <v>320</v>
      </c>
    </row>
    <row r="226" spans="1:22" x14ac:dyDescent="0.3">
      <c r="A226">
        <v>2015</v>
      </c>
      <c r="B226" t="s">
        <v>34</v>
      </c>
      <c r="C226" t="str">
        <f>A226&amp;"_"&amp;B226</f>
        <v>2015_Red Sox</v>
      </c>
      <c r="D226" s="1">
        <v>78</v>
      </c>
      <c r="E226">
        <f t="shared" si="18"/>
        <v>84</v>
      </c>
      <c r="F226">
        <v>4.3899999999999997</v>
      </c>
      <c r="G226">
        <v>4.0599999999999996</v>
      </c>
      <c r="H226">
        <v>1.33</v>
      </c>
      <c r="I226">
        <v>3.92</v>
      </c>
      <c r="J226">
        <v>4.03</v>
      </c>
      <c r="K226">
        <v>12.9</v>
      </c>
      <c r="L226">
        <v>118.8</v>
      </c>
      <c r="M226">
        <v>-0.63</v>
      </c>
      <c r="N226">
        <v>3</v>
      </c>
      <c r="O226">
        <v>2</v>
      </c>
      <c r="P226">
        <v>3</v>
      </c>
      <c r="Q226">
        <v>1</v>
      </c>
      <c r="R226">
        <v>1</v>
      </c>
      <c r="S226">
        <f t="shared" si="15"/>
        <v>2</v>
      </c>
      <c r="T226">
        <f t="shared" si="16"/>
        <v>1</v>
      </c>
      <c r="U226">
        <f t="shared" si="17"/>
        <v>2</v>
      </c>
      <c r="V226" t="str">
        <f t="shared" si="19"/>
        <v>212</v>
      </c>
    </row>
    <row r="227" spans="1:22" x14ac:dyDescent="0.3">
      <c r="A227">
        <v>2014</v>
      </c>
      <c r="B227" t="s">
        <v>34</v>
      </c>
      <c r="C227" t="str">
        <f>A227&amp;"_"&amp;B227</f>
        <v>2014_Red Sox</v>
      </c>
      <c r="D227" s="1">
        <v>71</v>
      </c>
      <c r="E227">
        <f t="shared" si="18"/>
        <v>91</v>
      </c>
      <c r="F227">
        <v>4.3600000000000003</v>
      </c>
      <c r="G227">
        <v>4.1100000000000003</v>
      </c>
      <c r="H227">
        <v>1.35</v>
      </c>
      <c r="I227">
        <v>4.16</v>
      </c>
      <c r="J227">
        <v>4.05</v>
      </c>
      <c r="K227">
        <v>7.1</v>
      </c>
      <c r="L227">
        <v>61.6</v>
      </c>
      <c r="M227">
        <v>-4.72</v>
      </c>
      <c r="N227">
        <v>1</v>
      </c>
      <c r="O227">
        <v>1</v>
      </c>
      <c r="P227">
        <v>1</v>
      </c>
      <c r="Q227">
        <v>2</v>
      </c>
      <c r="R227">
        <v>1</v>
      </c>
      <c r="S227">
        <f t="shared" si="15"/>
        <v>4</v>
      </c>
      <c r="T227">
        <f t="shared" si="16"/>
        <v>1</v>
      </c>
      <c r="U227">
        <f t="shared" si="17"/>
        <v>0</v>
      </c>
      <c r="V227" t="str">
        <f t="shared" si="19"/>
        <v>410</v>
      </c>
    </row>
    <row r="228" spans="1:22" x14ac:dyDescent="0.3">
      <c r="A228">
        <v>2013</v>
      </c>
      <c r="B228" t="s">
        <v>34</v>
      </c>
      <c r="C228" t="str">
        <f>A228&amp;"_"&amp;B228</f>
        <v>2013_Red Sox</v>
      </c>
      <c r="D228" s="1">
        <v>97</v>
      </c>
      <c r="E228">
        <f t="shared" si="18"/>
        <v>65</v>
      </c>
      <c r="F228">
        <v>3.84</v>
      </c>
      <c r="G228">
        <v>4</v>
      </c>
      <c r="H228">
        <v>1.29</v>
      </c>
      <c r="I228">
        <v>3.96</v>
      </c>
      <c r="J228">
        <v>3.97</v>
      </c>
      <c r="K228">
        <v>11.8</v>
      </c>
      <c r="L228">
        <v>107</v>
      </c>
      <c r="M228">
        <v>3.48</v>
      </c>
      <c r="N228">
        <v>1</v>
      </c>
      <c r="O228">
        <v>1</v>
      </c>
      <c r="P228">
        <v>1</v>
      </c>
      <c r="Q228">
        <v>3</v>
      </c>
      <c r="R228">
        <v>1</v>
      </c>
      <c r="S228">
        <f t="shared" si="15"/>
        <v>4</v>
      </c>
      <c r="T228">
        <f t="shared" si="16"/>
        <v>0</v>
      </c>
      <c r="U228">
        <f t="shared" si="17"/>
        <v>1</v>
      </c>
      <c r="V228" t="str">
        <f t="shared" si="19"/>
        <v>401</v>
      </c>
    </row>
    <row r="229" spans="1:22" x14ac:dyDescent="0.3">
      <c r="A229">
        <v>2012</v>
      </c>
      <c r="B229" t="s">
        <v>34</v>
      </c>
      <c r="C229" t="str">
        <f>A229&amp;"_"&amp;B229</f>
        <v>2012_Red Sox</v>
      </c>
      <c r="D229" s="1">
        <v>69</v>
      </c>
      <c r="E229">
        <f t="shared" si="18"/>
        <v>93</v>
      </c>
      <c r="F229">
        <v>5.19</v>
      </c>
      <c r="G229">
        <v>4.3499999999999996</v>
      </c>
      <c r="H229">
        <v>1.42</v>
      </c>
      <c r="I229">
        <v>4.6900000000000004</v>
      </c>
      <c r="J229">
        <v>4.28</v>
      </c>
      <c r="K229">
        <v>4.5</v>
      </c>
      <c r="L229">
        <v>42.6</v>
      </c>
      <c r="M229">
        <v>-9.01</v>
      </c>
      <c r="N229">
        <v>1</v>
      </c>
      <c r="O229">
        <v>1</v>
      </c>
      <c r="P229">
        <v>3</v>
      </c>
      <c r="Q229">
        <v>1</v>
      </c>
      <c r="R229">
        <v>3</v>
      </c>
      <c r="S229">
        <f t="shared" si="15"/>
        <v>3</v>
      </c>
      <c r="T229">
        <f t="shared" si="16"/>
        <v>0</v>
      </c>
      <c r="U229">
        <f t="shared" si="17"/>
        <v>2</v>
      </c>
      <c r="V229" t="str">
        <f t="shared" si="19"/>
        <v>302</v>
      </c>
    </row>
    <row r="230" spans="1:22" x14ac:dyDescent="0.3">
      <c r="A230">
        <v>2011</v>
      </c>
      <c r="B230" t="s">
        <v>34</v>
      </c>
      <c r="C230" t="str">
        <f>A230&amp;"_"&amp;B230</f>
        <v>2011_Red Sox</v>
      </c>
      <c r="D230" s="1">
        <v>90</v>
      </c>
      <c r="E230">
        <f t="shared" si="18"/>
        <v>72</v>
      </c>
      <c r="F230">
        <v>4.49</v>
      </c>
      <c r="G230">
        <v>4.2</v>
      </c>
      <c r="H230">
        <v>1.37</v>
      </c>
      <c r="I230">
        <v>4.3600000000000003</v>
      </c>
      <c r="J230">
        <v>4.3099999999999996</v>
      </c>
      <c r="K230">
        <v>8.6</v>
      </c>
      <c r="L230">
        <v>80.5</v>
      </c>
      <c r="M230">
        <v>-3.35</v>
      </c>
      <c r="N230">
        <v>1</v>
      </c>
      <c r="O230">
        <v>1</v>
      </c>
      <c r="P230">
        <v>1</v>
      </c>
      <c r="Q230">
        <v>2</v>
      </c>
      <c r="R230">
        <v>1</v>
      </c>
      <c r="S230">
        <f t="shared" si="15"/>
        <v>4</v>
      </c>
      <c r="T230">
        <f t="shared" si="16"/>
        <v>1</v>
      </c>
      <c r="U230">
        <f t="shared" si="17"/>
        <v>0</v>
      </c>
      <c r="V230" t="str">
        <f t="shared" si="19"/>
        <v>410</v>
      </c>
    </row>
    <row r="231" spans="1:22" x14ac:dyDescent="0.3">
      <c r="A231">
        <v>2010</v>
      </c>
      <c r="B231" t="s">
        <v>34</v>
      </c>
      <c r="C231" t="str">
        <f>A231&amp;"_"&amp;B231</f>
        <v>2010_Red Sox</v>
      </c>
      <c r="D231" s="1">
        <v>89</v>
      </c>
      <c r="E231">
        <f t="shared" si="18"/>
        <v>73</v>
      </c>
      <c r="F231">
        <v>4.16</v>
      </c>
      <c r="G231">
        <v>4.0599999999999996</v>
      </c>
      <c r="H231">
        <v>1.35</v>
      </c>
      <c r="I231">
        <v>3.84</v>
      </c>
      <c r="J231">
        <v>4.05</v>
      </c>
      <c r="K231">
        <v>15.8</v>
      </c>
      <c r="L231">
        <v>151</v>
      </c>
      <c r="M231">
        <v>1.31</v>
      </c>
      <c r="N231">
        <v>1</v>
      </c>
      <c r="O231">
        <v>1</v>
      </c>
      <c r="P231">
        <v>1</v>
      </c>
      <c r="Q231">
        <v>2</v>
      </c>
      <c r="R231">
        <v>2</v>
      </c>
      <c r="S231">
        <f t="shared" si="15"/>
        <v>3</v>
      </c>
      <c r="T231">
        <f t="shared" si="16"/>
        <v>2</v>
      </c>
      <c r="U231">
        <f t="shared" si="17"/>
        <v>0</v>
      </c>
      <c r="V231" t="str">
        <f t="shared" si="19"/>
        <v>320</v>
      </c>
    </row>
    <row r="232" spans="1:22" x14ac:dyDescent="0.3">
      <c r="A232">
        <v>2019</v>
      </c>
      <c r="B232" t="s">
        <v>18</v>
      </c>
      <c r="C232" t="str">
        <f>A232&amp;"_"&amp;B232</f>
        <v>2019_Reds</v>
      </c>
      <c r="D232" s="1">
        <v>75</v>
      </c>
      <c r="E232">
        <f t="shared" si="18"/>
        <v>87</v>
      </c>
      <c r="F232">
        <v>4.12</v>
      </c>
      <c r="G232">
        <v>4.18</v>
      </c>
      <c r="H232">
        <v>1.22</v>
      </c>
      <c r="I232">
        <v>4.1900000000000004</v>
      </c>
      <c r="J232">
        <v>4.01</v>
      </c>
      <c r="K232">
        <v>14.9</v>
      </c>
      <c r="L232">
        <v>147.6</v>
      </c>
      <c r="M232">
        <v>3.76</v>
      </c>
      <c r="N232">
        <v>1</v>
      </c>
      <c r="O232">
        <v>1</v>
      </c>
      <c r="P232">
        <v>1</v>
      </c>
      <c r="Q232">
        <v>1</v>
      </c>
      <c r="R232">
        <v>1</v>
      </c>
      <c r="S232">
        <f t="shared" si="15"/>
        <v>5</v>
      </c>
      <c r="T232">
        <f t="shared" si="16"/>
        <v>0</v>
      </c>
      <c r="U232">
        <f t="shared" si="17"/>
        <v>0</v>
      </c>
      <c r="V232" t="str">
        <f t="shared" si="19"/>
        <v>500</v>
      </c>
    </row>
    <row r="233" spans="1:22" x14ac:dyDescent="0.3">
      <c r="A233">
        <v>2018</v>
      </c>
      <c r="B233" t="s">
        <v>18</v>
      </c>
      <c r="C233" t="str">
        <f>A233&amp;"_"&amp;B233</f>
        <v>2018_Reds</v>
      </c>
      <c r="D233" s="1">
        <v>67</v>
      </c>
      <c r="E233">
        <f t="shared" si="18"/>
        <v>95</v>
      </c>
      <c r="F233">
        <v>5.0199999999999996</v>
      </c>
      <c r="G233">
        <v>4.4000000000000004</v>
      </c>
      <c r="H233">
        <v>1.42</v>
      </c>
      <c r="I233">
        <v>4.88</v>
      </c>
      <c r="J233">
        <v>4.26</v>
      </c>
      <c r="K233">
        <v>5.6</v>
      </c>
      <c r="L233">
        <v>53.9</v>
      </c>
      <c r="M233">
        <v>-9.7200000000000006</v>
      </c>
      <c r="N233">
        <v>1</v>
      </c>
      <c r="O233">
        <v>1</v>
      </c>
      <c r="P233">
        <v>1</v>
      </c>
      <c r="Q233">
        <v>1</v>
      </c>
      <c r="R233">
        <v>1</v>
      </c>
      <c r="S233">
        <f t="shared" si="15"/>
        <v>5</v>
      </c>
      <c r="T233">
        <f t="shared" si="16"/>
        <v>0</v>
      </c>
      <c r="U233">
        <f t="shared" si="17"/>
        <v>0</v>
      </c>
      <c r="V233" t="str">
        <f t="shared" si="19"/>
        <v>500</v>
      </c>
    </row>
    <row r="234" spans="1:22" x14ac:dyDescent="0.3">
      <c r="A234">
        <v>2017</v>
      </c>
      <c r="B234" t="s">
        <v>18</v>
      </c>
      <c r="C234" t="str">
        <f>A234&amp;"_"&amp;B234</f>
        <v>2017_Reds</v>
      </c>
      <c r="D234" s="1">
        <v>68</v>
      </c>
      <c r="E234">
        <f t="shared" si="18"/>
        <v>94</v>
      </c>
      <c r="F234">
        <v>5.55</v>
      </c>
      <c r="G234">
        <v>4.84</v>
      </c>
      <c r="H234">
        <v>1.49</v>
      </c>
      <c r="I234">
        <v>5.39</v>
      </c>
      <c r="J234">
        <v>4.8099999999999996</v>
      </c>
      <c r="K234">
        <v>3.8</v>
      </c>
      <c r="L234">
        <v>33.9</v>
      </c>
      <c r="M234">
        <v>-9.06</v>
      </c>
      <c r="N234">
        <v>1</v>
      </c>
      <c r="O234">
        <v>3</v>
      </c>
      <c r="P234">
        <v>1</v>
      </c>
      <c r="Q234">
        <v>1</v>
      </c>
      <c r="R234">
        <v>1</v>
      </c>
      <c r="S234">
        <f t="shared" si="15"/>
        <v>4</v>
      </c>
      <c r="T234">
        <f t="shared" si="16"/>
        <v>0</v>
      </c>
      <c r="U234">
        <f t="shared" si="17"/>
        <v>1</v>
      </c>
      <c r="V234" t="str">
        <f t="shared" si="19"/>
        <v>401</v>
      </c>
    </row>
    <row r="235" spans="1:22" x14ac:dyDescent="0.3">
      <c r="A235">
        <v>2016</v>
      </c>
      <c r="B235" t="s">
        <v>18</v>
      </c>
      <c r="C235" t="str">
        <f>A235&amp;"_"&amp;B235</f>
        <v>2016_Reds</v>
      </c>
      <c r="D235" s="1">
        <v>68</v>
      </c>
      <c r="E235">
        <f t="shared" si="18"/>
        <v>94</v>
      </c>
      <c r="F235">
        <v>4.79</v>
      </c>
      <c r="G235">
        <v>4.6900000000000004</v>
      </c>
      <c r="H235">
        <v>1.42</v>
      </c>
      <c r="I235">
        <v>5.17</v>
      </c>
      <c r="J235">
        <v>4.78</v>
      </c>
      <c r="K235">
        <v>4</v>
      </c>
      <c r="L235">
        <v>34.799999999999997</v>
      </c>
      <c r="M235">
        <v>-7.09</v>
      </c>
      <c r="N235">
        <v>2</v>
      </c>
      <c r="O235">
        <v>1</v>
      </c>
      <c r="P235">
        <v>1</v>
      </c>
      <c r="Q235">
        <v>2</v>
      </c>
      <c r="R235">
        <v>1</v>
      </c>
      <c r="S235">
        <f t="shared" si="15"/>
        <v>3</v>
      </c>
      <c r="T235">
        <f t="shared" si="16"/>
        <v>2</v>
      </c>
      <c r="U235">
        <f t="shared" si="17"/>
        <v>0</v>
      </c>
      <c r="V235" t="str">
        <f t="shared" si="19"/>
        <v>320</v>
      </c>
    </row>
    <row r="236" spans="1:22" x14ac:dyDescent="0.3">
      <c r="A236">
        <v>2015</v>
      </c>
      <c r="B236" t="s">
        <v>18</v>
      </c>
      <c r="C236" t="str">
        <f>A236&amp;"_"&amp;B236</f>
        <v>2015_Reds</v>
      </c>
      <c r="D236" s="1">
        <v>64</v>
      </c>
      <c r="E236">
        <f t="shared" si="18"/>
        <v>98</v>
      </c>
      <c r="F236">
        <v>4.58</v>
      </c>
      <c r="G236">
        <v>4.21</v>
      </c>
      <c r="H236">
        <v>1.37</v>
      </c>
      <c r="I236">
        <v>4.3499999999999996</v>
      </c>
      <c r="J236">
        <v>4.13</v>
      </c>
      <c r="K236">
        <v>8.5</v>
      </c>
      <c r="L236">
        <v>74.400000000000006</v>
      </c>
      <c r="M236">
        <v>-4.5</v>
      </c>
      <c r="N236">
        <v>1</v>
      </c>
      <c r="O236">
        <v>3</v>
      </c>
      <c r="P236">
        <v>1</v>
      </c>
      <c r="Q236">
        <v>3</v>
      </c>
      <c r="R236">
        <v>1</v>
      </c>
      <c r="S236">
        <f t="shared" si="15"/>
        <v>3</v>
      </c>
      <c r="T236">
        <f t="shared" si="16"/>
        <v>0</v>
      </c>
      <c r="U236">
        <f t="shared" si="17"/>
        <v>2</v>
      </c>
      <c r="V236" t="str">
        <f t="shared" si="19"/>
        <v>302</v>
      </c>
    </row>
    <row r="237" spans="1:22" x14ac:dyDescent="0.3">
      <c r="A237">
        <v>2014</v>
      </c>
      <c r="B237" t="s">
        <v>18</v>
      </c>
      <c r="C237" t="str">
        <f>A237&amp;"_"&amp;B237</f>
        <v>2014_Reds</v>
      </c>
      <c r="D237" s="1">
        <v>76</v>
      </c>
      <c r="E237">
        <f t="shared" si="18"/>
        <v>86</v>
      </c>
      <c r="F237">
        <v>3.37</v>
      </c>
      <c r="G237">
        <v>3.76</v>
      </c>
      <c r="H237">
        <v>1.17</v>
      </c>
      <c r="I237">
        <v>4.03</v>
      </c>
      <c r="J237">
        <v>3.72</v>
      </c>
      <c r="K237">
        <v>10.8</v>
      </c>
      <c r="L237">
        <v>94.9</v>
      </c>
      <c r="M237">
        <v>6.55</v>
      </c>
      <c r="N237">
        <v>1</v>
      </c>
      <c r="O237">
        <v>3</v>
      </c>
      <c r="P237">
        <v>3</v>
      </c>
      <c r="Q237">
        <v>1</v>
      </c>
      <c r="R237">
        <v>1</v>
      </c>
      <c r="S237">
        <f t="shared" si="15"/>
        <v>3</v>
      </c>
      <c r="T237">
        <f t="shared" si="16"/>
        <v>0</v>
      </c>
      <c r="U237">
        <f t="shared" si="17"/>
        <v>2</v>
      </c>
      <c r="V237" t="str">
        <f t="shared" si="19"/>
        <v>302</v>
      </c>
    </row>
    <row r="238" spans="1:22" x14ac:dyDescent="0.3">
      <c r="A238">
        <v>2013</v>
      </c>
      <c r="B238" t="s">
        <v>18</v>
      </c>
      <c r="C238" t="str">
        <f>A238&amp;"_"&amp;B238</f>
        <v>2013_Reds</v>
      </c>
      <c r="D238" s="1">
        <v>90</v>
      </c>
      <c r="E238">
        <f t="shared" si="18"/>
        <v>72</v>
      </c>
      <c r="F238">
        <v>3.43</v>
      </c>
      <c r="G238">
        <v>3.74</v>
      </c>
      <c r="H238">
        <v>1.18</v>
      </c>
      <c r="I238">
        <v>3.81</v>
      </c>
      <c r="J238">
        <v>3.69</v>
      </c>
      <c r="K238">
        <v>14.7</v>
      </c>
      <c r="L238">
        <v>129.5</v>
      </c>
      <c r="M238">
        <v>4.41</v>
      </c>
      <c r="N238">
        <v>1</v>
      </c>
      <c r="O238">
        <v>1</v>
      </c>
      <c r="P238">
        <v>2</v>
      </c>
      <c r="Q238">
        <v>3</v>
      </c>
      <c r="R238">
        <v>2</v>
      </c>
      <c r="S238">
        <f t="shared" si="15"/>
        <v>2</v>
      </c>
      <c r="T238">
        <f t="shared" si="16"/>
        <v>2</v>
      </c>
      <c r="U238">
        <f t="shared" si="17"/>
        <v>1</v>
      </c>
      <c r="V238" t="str">
        <f t="shared" si="19"/>
        <v>221</v>
      </c>
    </row>
    <row r="239" spans="1:22" x14ac:dyDescent="0.3">
      <c r="A239">
        <v>2012</v>
      </c>
      <c r="B239" t="s">
        <v>18</v>
      </c>
      <c r="C239" t="str">
        <f>A239&amp;"_"&amp;B239</f>
        <v>2012_Reds</v>
      </c>
      <c r="D239" s="1">
        <v>97</v>
      </c>
      <c r="E239">
        <f t="shared" si="18"/>
        <v>65</v>
      </c>
      <c r="F239">
        <v>3.64</v>
      </c>
      <c r="G239">
        <v>3.98</v>
      </c>
      <c r="H239">
        <v>1.23</v>
      </c>
      <c r="I239">
        <v>3.92</v>
      </c>
      <c r="J239">
        <v>3.89</v>
      </c>
      <c r="K239">
        <v>12.9</v>
      </c>
      <c r="L239">
        <v>119.9</v>
      </c>
      <c r="M239">
        <v>6.18</v>
      </c>
      <c r="N239">
        <v>1</v>
      </c>
      <c r="O239">
        <v>1</v>
      </c>
      <c r="P239">
        <v>1</v>
      </c>
      <c r="Q239">
        <v>2</v>
      </c>
      <c r="R239">
        <v>3</v>
      </c>
      <c r="S239">
        <f t="shared" si="15"/>
        <v>3</v>
      </c>
      <c r="T239">
        <f t="shared" si="16"/>
        <v>1</v>
      </c>
      <c r="U239">
        <f t="shared" si="17"/>
        <v>1</v>
      </c>
      <c r="V239" t="str">
        <f t="shared" si="19"/>
        <v>311</v>
      </c>
    </row>
    <row r="240" spans="1:22" x14ac:dyDescent="0.3">
      <c r="A240">
        <v>2011</v>
      </c>
      <c r="B240" t="s">
        <v>18</v>
      </c>
      <c r="C240" t="str">
        <f>A240&amp;"_"&amp;B240</f>
        <v>2011_Reds</v>
      </c>
      <c r="D240" s="1">
        <v>79</v>
      </c>
      <c r="E240">
        <f t="shared" si="18"/>
        <v>83</v>
      </c>
      <c r="F240">
        <v>4.47</v>
      </c>
      <c r="G240">
        <v>4.16</v>
      </c>
      <c r="H240">
        <v>1.34</v>
      </c>
      <c r="I240">
        <v>4.55</v>
      </c>
      <c r="J240">
        <v>4.0999999999999996</v>
      </c>
      <c r="K240">
        <v>5.4</v>
      </c>
      <c r="L240">
        <v>47.7</v>
      </c>
      <c r="M240">
        <v>-6.68</v>
      </c>
      <c r="N240">
        <v>2</v>
      </c>
      <c r="O240">
        <v>3</v>
      </c>
      <c r="P240">
        <v>1</v>
      </c>
      <c r="Q240">
        <v>1</v>
      </c>
      <c r="R240">
        <v>3</v>
      </c>
      <c r="S240">
        <f t="shared" si="15"/>
        <v>2</v>
      </c>
      <c r="T240">
        <f t="shared" si="16"/>
        <v>1</v>
      </c>
      <c r="U240">
        <f t="shared" si="17"/>
        <v>2</v>
      </c>
      <c r="V240" t="str">
        <f t="shared" si="19"/>
        <v>212</v>
      </c>
    </row>
    <row r="241" spans="1:22" x14ac:dyDescent="0.3">
      <c r="A241">
        <v>2010</v>
      </c>
      <c r="B241" t="s">
        <v>18</v>
      </c>
      <c r="C241" t="str">
        <f>A241&amp;"_"&amp;B241</f>
        <v>2010_Reds</v>
      </c>
      <c r="D241" s="1">
        <v>91</v>
      </c>
      <c r="E241">
        <f t="shared" si="18"/>
        <v>71</v>
      </c>
      <c r="F241">
        <v>4.05</v>
      </c>
      <c r="G241">
        <v>4.2300000000000004</v>
      </c>
      <c r="H241">
        <v>1.32</v>
      </c>
      <c r="I241">
        <v>4.24</v>
      </c>
      <c r="J241">
        <v>4.18</v>
      </c>
      <c r="K241">
        <v>10</v>
      </c>
      <c r="L241">
        <v>94.5</v>
      </c>
      <c r="M241">
        <v>2.2000000000000002</v>
      </c>
      <c r="N241">
        <v>2</v>
      </c>
      <c r="O241">
        <v>1</v>
      </c>
      <c r="P241">
        <v>3</v>
      </c>
      <c r="Q241">
        <v>2</v>
      </c>
      <c r="R241">
        <v>1</v>
      </c>
      <c r="S241">
        <f t="shared" si="15"/>
        <v>2</v>
      </c>
      <c r="T241">
        <f t="shared" si="16"/>
        <v>2</v>
      </c>
      <c r="U241">
        <f t="shared" si="17"/>
        <v>1</v>
      </c>
      <c r="V241" t="str">
        <f t="shared" si="19"/>
        <v>221</v>
      </c>
    </row>
    <row r="242" spans="1:22" x14ac:dyDescent="0.3">
      <c r="A242">
        <v>2019</v>
      </c>
      <c r="B242" t="s">
        <v>39</v>
      </c>
      <c r="C242" t="str">
        <f>A242&amp;"_"&amp;B242</f>
        <v>2019_Rockies</v>
      </c>
      <c r="D242" s="1">
        <v>71</v>
      </c>
      <c r="E242">
        <f t="shared" si="18"/>
        <v>91</v>
      </c>
      <c r="F242">
        <v>5.87</v>
      </c>
      <c r="G242">
        <v>4.93</v>
      </c>
      <c r="H242">
        <v>1.52</v>
      </c>
      <c r="I242">
        <v>5.31</v>
      </c>
      <c r="J242">
        <v>4.6500000000000004</v>
      </c>
      <c r="K242">
        <v>6.5</v>
      </c>
      <c r="L242">
        <v>63.1</v>
      </c>
      <c r="M242">
        <v>-5.57</v>
      </c>
      <c r="N242">
        <v>1</v>
      </c>
      <c r="O242">
        <v>1</v>
      </c>
      <c r="P242">
        <v>3</v>
      </c>
      <c r="Q242">
        <v>1</v>
      </c>
      <c r="S242">
        <f t="shared" si="15"/>
        <v>3</v>
      </c>
      <c r="T242">
        <f t="shared" si="16"/>
        <v>0</v>
      </c>
      <c r="U242">
        <f t="shared" si="17"/>
        <v>1</v>
      </c>
      <c r="V242" t="str">
        <f t="shared" si="19"/>
        <v/>
      </c>
    </row>
    <row r="243" spans="1:22" x14ac:dyDescent="0.3">
      <c r="A243">
        <v>2018</v>
      </c>
      <c r="B243" t="s">
        <v>39</v>
      </c>
      <c r="C243" t="str">
        <f>A243&amp;"_"&amp;B243</f>
        <v>2018_Rockies</v>
      </c>
      <c r="D243" s="1">
        <v>91</v>
      </c>
      <c r="E243">
        <f t="shared" si="18"/>
        <v>71</v>
      </c>
      <c r="F243">
        <v>4.17</v>
      </c>
      <c r="G243">
        <v>4.07</v>
      </c>
      <c r="H243">
        <v>1.29</v>
      </c>
      <c r="I243">
        <v>4.07</v>
      </c>
      <c r="J243">
        <v>3.92</v>
      </c>
      <c r="K243">
        <v>14</v>
      </c>
      <c r="L243">
        <v>131.5</v>
      </c>
      <c r="M243">
        <v>6.6</v>
      </c>
      <c r="N243">
        <v>1</v>
      </c>
      <c r="O243">
        <v>1</v>
      </c>
      <c r="P243">
        <v>1</v>
      </c>
      <c r="Q243">
        <v>1</v>
      </c>
      <c r="R243">
        <v>3</v>
      </c>
      <c r="S243">
        <f t="shared" si="15"/>
        <v>4</v>
      </c>
      <c r="T243">
        <f t="shared" si="16"/>
        <v>0</v>
      </c>
      <c r="U243">
        <f t="shared" si="17"/>
        <v>1</v>
      </c>
      <c r="V243" t="str">
        <f t="shared" si="19"/>
        <v>401</v>
      </c>
    </row>
    <row r="244" spans="1:22" x14ac:dyDescent="0.3">
      <c r="A244">
        <v>2017</v>
      </c>
      <c r="B244" t="s">
        <v>39</v>
      </c>
      <c r="C244" t="str">
        <f>A244&amp;"_"&amp;B244</f>
        <v>2017_Rockies</v>
      </c>
      <c r="D244" s="1">
        <v>87</v>
      </c>
      <c r="E244">
        <f t="shared" si="18"/>
        <v>75</v>
      </c>
      <c r="F244">
        <v>4.59</v>
      </c>
      <c r="G244">
        <v>4.58</v>
      </c>
      <c r="H244">
        <v>1.4</v>
      </c>
      <c r="I244">
        <v>4.5599999999999996</v>
      </c>
      <c r="J244">
        <v>4.33</v>
      </c>
      <c r="K244">
        <v>12.1</v>
      </c>
      <c r="L244">
        <v>118.9</v>
      </c>
      <c r="M244">
        <v>3.13</v>
      </c>
      <c r="N244">
        <v>1</v>
      </c>
      <c r="O244">
        <v>1</v>
      </c>
      <c r="P244">
        <v>3</v>
      </c>
      <c r="Q244">
        <v>3</v>
      </c>
      <c r="R244">
        <v>1</v>
      </c>
      <c r="S244">
        <f t="shared" si="15"/>
        <v>3</v>
      </c>
      <c r="T244">
        <f t="shared" si="16"/>
        <v>0</v>
      </c>
      <c r="U244">
        <f t="shared" si="17"/>
        <v>2</v>
      </c>
      <c r="V244" t="str">
        <f t="shared" si="19"/>
        <v>302</v>
      </c>
    </row>
    <row r="245" spans="1:22" x14ac:dyDescent="0.3">
      <c r="A245">
        <v>2016</v>
      </c>
      <c r="B245" t="s">
        <v>39</v>
      </c>
      <c r="C245" t="str">
        <f>A245&amp;"_"&amp;B245</f>
        <v>2016_Rockies</v>
      </c>
      <c r="D245" s="1">
        <v>75</v>
      </c>
      <c r="E245">
        <f t="shared" si="18"/>
        <v>87</v>
      </c>
      <c r="F245">
        <v>4.79</v>
      </c>
      <c r="G245">
        <v>4.4000000000000004</v>
      </c>
      <c r="H245">
        <v>1.45</v>
      </c>
      <c r="I245">
        <v>4.3899999999999997</v>
      </c>
      <c r="J245">
        <v>4.2</v>
      </c>
      <c r="K245">
        <v>11.3</v>
      </c>
      <c r="L245">
        <v>107.6</v>
      </c>
      <c r="M245">
        <v>-0.57999999999999996</v>
      </c>
      <c r="N245">
        <v>3</v>
      </c>
      <c r="O245">
        <v>1</v>
      </c>
      <c r="P245">
        <v>3</v>
      </c>
      <c r="Q245">
        <v>1</v>
      </c>
      <c r="R245">
        <v>1</v>
      </c>
      <c r="S245">
        <f t="shared" si="15"/>
        <v>3</v>
      </c>
      <c r="T245">
        <f t="shared" si="16"/>
        <v>0</v>
      </c>
      <c r="U245">
        <f t="shared" si="17"/>
        <v>2</v>
      </c>
      <c r="V245" t="str">
        <f t="shared" si="19"/>
        <v>302</v>
      </c>
    </row>
    <row r="246" spans="1:22" x14ac:dyDescent="0.3">
      <c r="A246">
        <v>2015</v>
      </c>
      <c r="B246" t="s">
        <v>39</v>
      </c>
      <c r="C246" t="str">
        <f>A246&amp;"_"&amp;B246</f>
        <v>2015_Rockies</v>
      </c>
      <c r="D246" s="1">
        <v>68</v>
      </c>
      <c r="E246">
        <f t="shared" si="18"/>
        <v>94</v>
      </c>
      <c r="F246">
        <v>5.27</v>
      </c>
      <c r="G246">
        <v>4.54</v>
      </c>
      <c r="H246">
        <v>1.53</v>
      </c>
      <c r="I246">
        <v>4.87</v>
      </c>
      <c r="J246">
        <v>4.3899999999999997</v>
      </c>
      <c r="K246">
        <v>5.4</v>
      </c>
      <c r="L246">
        <v>48.4</v>
      </c>
      <c r="M246">
        <v>-8.94</v>
      </c>
      <c r="N246">
        <v>1</v>
      </c>
      <c r="O246">
        <v>3</v>
      </c>
      <c r="P246">
        <v>3</v>
      </c>
      <c r="Q246">
        <v>3</v>
      </c>
      <c r="R246">
        <v>3</v>
      </c>
      <c r="S246">
        <f t="shared" si="15"/>
        <v>1</v>
      </c>
      <c r="T246">
        <f t="shared" si="16"/>
        <v>0</v>
      </c>
      <c r="U246">
        <f t="shared" si="17"/>
        <v>4</v>
      </c>
      <c r="V246" t="str">
        <f t="shared" si="19"/>
        <v>104</v>
      </c>
    </row>
    <row r="247" spans="1:22" x14ac:dyDescent="0.3">
      <c r="A247">
        <v>2014</v>
      </c>
      <c r="B247" t="s">
        <v>39</v>
      </c>
      <c r="C247" t="str">
        <f>A247&amp;"_"&amp;B247</f>
        <v>2014_Rockies</v>
      </c>
      <c r="D247" s="1">
        <v>66</v>
      </c>
      <c r="E247">
        <f t="shared" si="18"/>
        <v>96</v>
      </c>
      <c r="F247">
        <v>4.8899999999999997</v>
      </c>
      <c r="G247">
        <v>4.3099999999999996</v>
      </c>
      <c r="H247">
        <v>1.43</v>
      </c>
      <c r="I247">
        <v>4.54</v>
      </c>
      <c r="J247">
        <v>4.1399999999999997</v>
      </c>
      <c r="K247">
        <v>6.8</v>
      </c>
      <c r="L247">
        <v>60.9</v>
      </c>
      <c r="M247">
        <v>-5.1100000000000003</v>
      </c>
      <c r="N247">
        <v>1</v>
      </c>
      <c r="O247">
        <v>3</v>
      </c>
      <c r="P247">
        <v>3</v>
      </c>
      <c r="Q247">
        <v>3</v>
      </c>
      <c r="R247">
        <v>3</v>
      </c>
      <c r="S247">
        <f t="shared" si="15"/>
        <v>1</v>
      </c>
      <c r="T247">
        <f t="shared" si="16"/>
        <v>0</v>
      </c>
      <c r="U247">
        <f t="shared" si="17"/>
        <v>4</v>
      </c>
      <c r="V247" t="str">
        <f t="shared" si="19"/>
        <v>104</v>
      </c>
    </row>
    <row r="248" spans="1:22" x14ac:dyDescent="0.3">
      <c r="A248">
        <v>2013</v>
      </c>
      <c r="B248" t="s">
        <v>39</v>
      </c>
      <c r="C248" t="str">
        <f>A248&amp;"_"&amp;B248</f>
        <v>2013_Rockies</v>
      </c>
      <c r="D248" s="1">
        <v>74</v>
      </c>
      <c r="E248">
        <f t="shared" si="18"/>
        <v>88</v>
      </c>
      <c r="F248">
        <v>4.57</v>
      </c>
      <c r="G248">
        <v>4.3899999999999997</v>
      </c>
      <c r="H248">
        <v>1.46</v>
      </c>
      <c r="I248">
        <v>4.1100000000000003</v>
      </c>
      <c r="J248">
        <v>4.17</v>
      </c>
      <c r="K248">
        <v>11.7</v>
      </c>
      <c r="L248">
        <v>103.9</v>
      </c>
      <c r="M248">
        <v>-1.69</v>
      </c>
      <c r="N248">
        <v>3</v>
      </c>
      <c r="O248">
        <v>1</v>
      </c>
      <c r="P248">
        <v>3</v>
      </c>
      <c r="Q248">
        <v>3</v>
      </c>
      <c r="R248">
        <v>2</v>
      </c>
      <c r="S248">
        <f t="shared" si="15"/>
        <v>1</v>
      </c>
      <c r="T248">
        <f t="shared" si="16"/>
        <v>1</v>
      </c>
      <c r="U248">
        <f t="shared" si="17"/>
        <v>3</v>
      </c>
      <c r="V248" t="str">
        <f t="shared" si="19"/>
        <v>113</v>
      </c>
    </row>
    <row r="249" spans="1:22" x14ac:dyDescent="0.3">
      <c r="A249">
        <v>2012</v>
      </c>
      <c r="B249" t="s">
        <v>39</v>
      </c>
      <c r="C249" t="str">
        <f>A249&amp;"_"&amp;B249</f>
        <v>2012_Rockies</v>
      </c>
      <c r="D249" s="1">
        <v>64</v>
      </c>
      <c r="E249">
        <f t="shared" si="18"/>
        <v>98</v>
      </c>
      <c r="F249">
        <v>5.81</v>
      </c>
      <c r="G249">
        <v>4.6399999999999997</v>
      </c>
      <c r="H249">
        <v>1.63</v>
      </c>
      <c r="I249">
        <v>5.14</v>
      </c>
      <c r="J249">
        <v>4.57</v>
      </c>
      <c r="K249">
        <v>3.8</v>
      </c>
      <c r="L249">
        <v>34.200000000000003</v>
      </c>
      <c r="M249">
        <v>-9.42</v>
      </c>
      <c r="N249">
        <v>2</v>
      </c>
      <c r="O249">
        <v>3</v>
      </c>
      <c r="P249">
        <v>1</v>
      </c>
      <c r="Q249">
        <v>3</v>
      </c>
      <c r="R249">
        <v>3</v>
      </c>
      <c r="S249">
        <f t="shared" si="15"/>
        <v>1</v>
      </c>
      <c r="T249">
        <f t="shared" si="16"/>
        <v>1</v>
      </c>
      <c r="U249">
        <f t="shared" si="17"/>
        <v>3</v>
      </c>
      <c r="V249" t="str">
        <f t="shared" si="19"/>
        <v>113</v>
      </c>
    </row>
    <row r="250" spans="1:22" x14ac:dyDescent="0.3">
      <c r="A250">
        <v>2011</v>
      </c>
      <c r="B250" t="s">
        <v>39</v>
      </c>
      <c r="C250" t="str">
        <f>A250&amp;"_"&amp;B250</f>
        <v>2011_Rockies</v>
      </c>
      <c r="D250" s="1">
        <v>73</v>
      </c>
      <c r="E250">
        <f t="shared" si="18"/>
        <v>89</v>
      </c>
      <c r="F250">
        <v>4.7300000000000004</v>
      </c>
      <c r="G250">
        <v>4.29</v>
      </c>
      <c r="H250">
        <v>1.43</v>
      </c>
      <c r="I250">
        <v>4.46</v>
      </c>
      <c r="J250">
        <v>4.17</v>
      </c>
      <c r="K250">
        <v>9.3000000000000007</v>
      </c>
      <c r="L250">
        <v>84.3</v>
      </c>
      <c r="M250">
        <v>-3.95</v>
      </c>
      <c r="N250">
        <v>3</v>
      </c>
      <c r="O250">
        <v>1</v>
      </c>
      <c r="P250">
        <v>3</v>
      </c>
      <c r="Q250">
        <v>3</v>
      </c>
      <c r="R250">
        <v>3</v>
      </c>
      <c r="S250">
        <f t="shared" si="15"/>
        <v>1</v>
      </c>
      <c r="T250">
        <f t="shared" si="16"/>
        <v>0</v>
      </c>
      <c r="U250">
        <f t="shared" si="17"/>
        <v>4</v>
      </c>
      <c r="V250" t="str">
        <f t="shared" si="19"/>
        <v>104</v>
      </c>
    </row>
    <row r="251" spans="1:22" x14ac:dyDescent="0.3">
      <c r="A251">
        <v>2010</v>
      </c>
      <c r="B251" t="s">
        <v>39</v>
      </c>
      <c r="C251" t="str">
        <f>A251&amp;"_"&amp;B251</f>
        <v>2010_Rockies</v>
      </c>
      <c r="D251" s="1">
        <v>83</v>
      </c>
      <c r="E251">
        <f t="shared" si="18"/>
        <v>79</v>
      </c>
      <c r="F251">
        <v>4.21</v>
      </c>
      <c r="G251">
        <v>3.95</v>
      </c>
      <c r="H251">
        <v>1.36</v>
      </c>
      <c r="I251">
        <v>3.83</v>
      </c>
      <c r="J251">
        <v>3.83</v>
      </c>
      <c r="K251">
        <v>16.7</v>
      </c>
      <c r="L251">
        <v>153.30000000000001</v>
      </c>
      <c r="M251">
        <v>2.87</v>
      </c>
      <c r="N251">
        <v>3</v>
      </c>
      <c r="O251">
        <v>1</v>
      </c>
      <c r="P251">
        <v>3</v>
      </c>
      <c r="Q251">
        <v>3</v>
      </c>
      <c r="R251">
        <v>1</v>
      </c>
      <c r="S251">
        <f t="shared" si="15"/>
        <v>2</v>
      </c>
      <c r="T251">
        <f t="shared" si="16"/>
        <v>0</v>
      </c>
      <c r="U251">
        <f t="shared" si="17"/>
        <v>3</v>
      </c>
      <c r="V251" t="str">
        <f t="shared" si="19"/>
        <v>203</v>
      </c>
    </row>
    <row r="252" spans="1:22" x14ac:dyDescent="0.3">
      <c r="A252">
        <v>2019</v>
      </c>
      <c r="B252" t="s">
        <v>28</v>
      </c>
      <c r="C252" t="str">
        <f>A252&amp;"_"&amp;B252</f>
        <v>2019_Royals</v>
      </c>
      <c r="D252" s="1">
        <v>59</v>
      </c>
      <c r="E252">
        <f t="shared" si="18"/>
        <v>103</v>
      </c>
      <c r="F252">
        <v>5.3</v>
      </c>
      <c r="G252">
        <v>5.08</v>
      </c>
      <c r="H252">
        <v>1.44</v>
      </c>
      <c r="I252">
        <v>5.13</v>
      </c>
      <c r="J252">
        <v>5.08</v>
      </c>
      <c r="K252">
        <v>5.2</v>
      </c>
      <c r="L252">
        <v>53.1</v>
      </c>
      <c r="M252">
        <v>-5.93</v>
      </c>
      <c r="N252">
        <v>1</v>
      </c>
      <c r="O252">
        <v>1</v>
      </c>
      <c r="P252">
        <v>3</v>
      </c>
      <c r="Q252">
        <v>1</v>
      </c>
      <c r="R252">
        <v>1</v>
      </c>
      <c r="S252">
        <f t="shared" si="15"/>
        <v>4</v>
      </c>
      <c r="T252">
        <f t="shared" si="16"/>
        <v>0</v>
      </c>
      <c r="U252">
        <f t="shared" si="17"/>
        <v>1</v>
      </c>
      <c r="V252" t="str">
        <f t="shared" si="19"/>
        <v>401</v>
      </c>
    </row>
    <row r="253" spans="1:22" x14ac:dyDescent="0.3">
      <c r="A253">
        <v>2018</v>
      </c>
      <c r="B253" t="s">
        <v>28</v>
      </c>
      <c r="C253" t="str">
        <f>A253&amp;"_"&amp;B253</f>
        <v>2018_Royals</v>
      </c>
      <c r="D253" s="1">
        <v>58</v>
      </c>
      <c r="E253">
        <f t="shared" si="18"/>
        <v>104</v>
      </c>
      <c r="F253">
        <v>4.8899999999999997</v>
      </c>
      <c r="G253">
        <v>4.6100000000000003</v>
      </c>
      <c r="H253">
        <v>1.41</v>
      </c>
      <c r="I253">
        <v>4.55</v>
      </c>
      <c r="J253">
        <v>4.63</v>
      </c>
      <c r="K253">
        <v>8.1</v>
      </c>
      <c r="L253">
        <v>79.3</v>
      </c>
      <c r="M253">
        <v>-3.35</v>
      </c>
      <c r="N253">
        <v>1</v>
      </c>
      <c r="O253">
        <v>1</v>
      </c>
      <c r="P253">
        <v>2</v>
      </c>
      <c r="S253">
        <f t="shared" si="15"/>
        <v>2</v>
      </c>
      <c r="T253">
        <f t="shared" si="16"/>
        <v>1</v>
      </c>
      <c r="U253">
        <f t="shared" si="17"/>
        <v>0</v>
      </c>
      <c r="V253" t="str">
        <f t="shared" si="19"/>
        <v/>
      </c>
    </row>
    <row r="254" spans="1:22" x14ac:dyDescent="0.3">
      <c r="A254">
        <v>2017</v>
      </c>
      <c r="B254" t="s">
        <v>28</v>
      </c>
      <c r="C254" t="str">
        <f>A254&amp;"_"&amp;B254</f>
        <v>2017_Royals</v>
      </c>
      <c r="D254" s="1">
        <v>80</v>
      </c>
      <c r="E254">
        <f t="shared" si="18"/>
        <v>82</v>
      </c>
      <c r="F254">
        <v>4.8899999999999997</v>
      </c>
      <c r="G254">
        <v>4.66</v>
      </c>
      <c r="H254">
        <v>1.38</v>
      </c>
      <c r="I254">
        <v>4.62</v>
      </c>
      <c r="J254">
        <v>4.8600000000000003</v>
      </c>
      <c r="K254">
        <v>9.1999999999999993</v>
      </c>
      <c r="L254">
        <v>90.2</v>
      </c>
      <c r="M254">
        <v>-2.42</v>
      </c>
      <c r="N254">
        <v>1</v>
      </c>
      <c r="O254">
        <v>2</v>
      </c>
      <c r="P254">
        <v>2</v>
      </c>
      <c r="Q254">
        <v>1</v>
      </c>
      <c r="R254">
        <v>1</v>
      </c>
      <c r="S254">
        <f t="shared" si="15"/>
        <v>3</v>
      </c>
      <c r="T254">
        <f t="shared" si="16"/>
        <v>2</v>
      </c>
      <c r="U254">
        <f t="shared" si="17"/>
        <v>0</v>
      </c>
      <c r="V254" t="str">
        <f t="shared" si="19"/>
        <v>320</v>
      </c>
    </row>
    <row r="255" spans="1:22" x14ac:dyDescent="0.3">
      <c r="A255">
        <v>2016</v>
      </c>
      <c r="B255" t="s">
        <v>28</v>
      </c>
      <c r="C255" t="str">
        <f>A255&amp;"_"&amp;B255</f>
        <v>2016_Royals</v>
      </c>
      <c r="D255" s="1">
        <v>81</v>
      </c>
      <c r="E255">
        <f t="shared" si="18"/>
        <v>81</v>
      </c>
      <c r="F255">
        <v>4.67</v>
      </c>
      <c r="G255">
        <v>4.4800000000000004</v>
      </c>
      <c r="H255">
        <v>1.4</v>
      </c>
      <c r="I255">
        <v>4.82</v>
      </c>
      <c r="J255">
        <v>4.57</v>
      </c>
      <c r="K255">
        <v>6.6</v>
      </c>
      <c r="L255">
        <v>62.3</v>
      </c>
      <c r="M255">
        <v>-1.56</v>
      </c>
      <c r="N255">
        <v>2</v>
      </c>
      <c r="O255">
        <v>3</v>
      </c>
      <c r="P255">
        <v>1</v>
      </c>
      <c r="Q255">
        <v>1</v>
      </c>
      <c r="R255">
        <v>2</v>
      </c>
      <c r="S255">
        <f t="shared" si="15"/>
        <v>2</v>
      </c>
      <c r="T255">
        <f t="shared" si="16"/>
        <v>2</v>
      </c>
      <c r="U255">
        <f t="shared" si="17"/>
        <v>1</v>
      </c>
      <c r="V255" t="str">
        <f t="shared" si="19"/>
        <v>221</v>
      </c>
    </row>
    <row r="256" spans="1:22" x14ac:dyDescent="0.3">
      <c r="A256">
        <v>2015</v>
      </c>
      <c r="B256" t="s">
        <v>28</v>
      </c>
      <c r="C256" t="str">
        <f>A256&amp;"_"&amp;B256</f>
        <v>2015_Royals</v>
      </c>
      <c r="D256" s="1">
        <v>95</v>
      </c>
      <c r="E256">
        <f t="shared" si="18"/>
        <v>67</v>
      </c>
      <c r="F256">
        <v>4.34</v>
      </c>
      <c r="G256">
        <v>4.51</v>
      </c>
      <c r="H256">
        <v>1.37</v>
      </c>
      <c r="I256">
        <v>4.32</v>
      </c>
      <c r="J256">
        <v>4.4800000000000004</v>
      </c>
      <c r="K256">
        <v>8.6</v>
      </c>
      <c r="L256">
        <v>81.099999999999994</v>
      </c>
      <c r="M256">
        <v>-1.51</v>
      </c>
      <c r="N256">
        <v>3</v>
      </c>
      <c r="O256">
        <v>1</v>
      </c>
      <c r="P256">
        <v>3</v>
      </c>
      <c r="Q256">
        <v>1</v>
      </c>
      <c r="R256">
        <v>2</v>
      </c>
      <c r="S256">
        <f t="shared" si="15"/>
        <v>2</v>
      </c>
      <c r="T256">
        <f t="shared" si="16"/>
        <v>1</v>
      </c>
      <c r="U256">
        <f t="shared" si="17"/>
        <v>2</v>
      </c>
      <c r="V256" t="str">
        <f t="shared" si="19"/>
        <v>212</v>
      </c>
    </row>
    <row r="257" spans="1:22" x14ac:dyDescent="0.3">
      <c r="A257">
        <v>2014</v>
      </c>
      <c r="B257" t="s">
        <v>28</v>
      </c>
      <c r="C257" t="str">
        <f>A257&amp;"_"&amp;B257</f>
        <v>2014_Royals</v>
      </c>
      <c r="D257" s="1">
        <v>89</v>
      </c>
      <c r="E257">
        <f t="shared" si="18"/>
        <v>73</v>
      </c>
      <c r="F257">
        <v>3.6</v>
      </c>
      <c r="G257">
        <v>4.08</v>
      </c>
      <c r="H257">
        <v>1.27</v>
      </c>
      <c r="I257">
        <v>3.89</v>
      </c>
      <c r="J257">
        <v>4.05</v>
      </c>
      <c r="K257">
        <v>11.6</v>
      </c>
      <c r="L257">
        <v>105.7</v>
      </c>
      <c r="M257">
        <v>2.5</v>
      </c>
      <c r="N257">
        <v>1</v>
      </c>
      <c r="O257">
        <v>3</v>
      </c>
      <c r="P257">
        <v>2</v>
      </c>
      <c r="Q257">
        <v>1</v>
      </c>
      <c r="R257">
        <v>1</v>
      </c>
      <c r="S257">
        <f t="shared" si="15"/>
        <v>3</v>
      </c>
      <c r="T257">
        <f t="shared" si="16"/>
        <v>1</v>
      </c>
      <c r="U257">
        <f t="shared" si="17"/>
        <v>1</v>
      </c>
      <c r="V257" t="str">
        <f t="shared" si="19"/>
        <v>311</v>
      </c>
    </row>
    <row r="258" spans="1:22" x14ac:dyDescent="0.3">
      <c r="A258">
        <v>2013</v>
      </c>
      <c r="B258" t="s">
        <v>28</v>
      </c>
      <c r="C258" t="str">
        <f>A258&amp;"_"&amp;B258</f>
        <v>2013_Royals</v>
      </c>
      <c r="D258" s="1">
        <v>86</v>
      </c>
      <c r="E258">
        <f t="shared" si="18"/>
        <v>76</v>
      </c>
      <c r="F258">
        <v>3.87</v>
      </c>
      <c r="G258">
        <v>4.2300000000000004</v>
      </c>
      <c r="H258">
        <v>1.33</v>
      </c>
      <c r="I258">
        <v>4.12</v>
      </c>
      <c r="J258">
        <v>4.1399999999999997</v>
      </c>
      <c r="K258">
        <v>10.8</v>
      </c>
      <c r="L258">
        <v>100.8</v>
      </c>
      <c r="M258">
        <v>3.68</v>
      </c>
      <c r="N258">
        <v>1</v>
      </c>
      <c r="O258">
        <v>3</v>
      </c>
      <c r="P258">
        <v>1</v>
      </c>
      <c r="Q258">
        <v>3</v>
      </c>
      <c r="R258">
        <v>3</v>
      </c>
      <c r="S258">
        <f t="shared" ref="S258:S321" si="20">COUNTIF(N258:R258, "=1")</f>
        <v>2</v>
      </c>
      <c r="T258">
        <f t="shared" ref="T258:T301" si="21">COUNTIF(N258:R258, "=2")</f>
        <v>0</v>
      </c>
      <c r="U258">
        <f t="shared" ref="U258:U301" si="22">COUNTIF(N258:R258, "=3")</f>
        <v>3</v>
      </c>
      <c r="V258" t="str">
        <f t="shared" si="19"/>
        <v>203</v>
      </c>
    </row>
    <row r="259" spans="1:22" x14ac:dyDescent="0.3">
      <c r="A259">
        <v>2012</v>
      </c>
      <c r="B259" t="s">
        <v>28</v>
      </c>
      <c r="C259" t="str">
        <f>A259&amp;"_"&amp;B259</f>
        <v>2012_Royals</v>
      </c>
      <c r="D259" s="1">
        <v>72</v>
      </c>
      <c r="E259">
        <f t="shared" ref="E259:E301" si="23" xml:space="preserve"> 162 - D259</f>
        <v>90</v>
      </c>
      <c r="F259">
        <v>5.01</v>
      </c>
      <c r="G259">
        <v>4.55</v>
      </c>
      <c r="H259">
        <v>1.46</v>
      </c>
      <c r="I259">
        <v>4.59</v>
      </c>
      <c r="J259">
        <v>4.57</v>
      </c>
      <c r="K259">
        <v>8.1</v>
      </c>
      <c r="L259">
        <v>77.8</v>
      </c>
      <c r="M259">
        <v>-6.86</v>
      </c>
      <c r="N259">
        <v>2</v>
      </c>
      <c r="O259">
        <v>3</v>
      </c>
      <c r="P259">
        <v>3</v>
      </c>
      <c r="Q259">
        <v>3</v>
      </c>
      <c r="S259">
        <f t="shared" si="20"/>
        <v>0</v>
      </c>
      <c r="T259">
        <f t="shared" si="21"/>
        <v>1</v>
      </c>
      <c r="U259">
        <f t="shared" si="22"/>
        <v>3</v>
      </c>
      <c r="V259" t="str">
        <f t="shared" ref="V259:V301" si="24">IF(S259+T259+U259=5, S259&amp;T259&amp;U259, "")</f>
        <v/>
      </c>
    </row>
    <row r="260" spans="1:22" x14ac:dyDescent="0.3">
      <c r="A260">
        <v>2011</v>
      </c>
      <c r="B260" t="s">
        <v>28</v>
      </c>
      <c r="C260" t="str">
        <f>A260&amp;"_"&amp;B260</f>
        <v>2011_Royals</v>
      </c>
      <c r="D260" s="1">
        <v>71</v>
      </c>
      <c r="E260">
        <f t="shared" si="23"/>
        <v>91</v>
      </c>
      <c r="F260">
        <v>4.82</v>
      </c>
      <c r="G260">
        <v>4.43</v>
      </c>
      <c r="H260">
        <v>1.44</v>
      </c>
      <c r="I260">
        <v>4.37</v>
      </c>
      <c r="J260">
        <v>4.38</v>
      </c>
      <c r="K260">
        <v>8.6</v>
      </c>
      <c r="L260">
        <v>82</v>
      </c>
      <c r="M260">
        <v>-6.1</v>
      </c>
      <c r="N260">
        <v>3</v>
      </c>
      <c r="O260">
        <v>2</v>
      </c>
      <c r="P260">
        <v>2</v>
      </c>
      <c r="Q260">
        <v>3</v>
      </c>
      <c r="R260">
        <v>1</v>
      </c>
      <c r="S260">
        <f t="shared" si="20"/>
        <v>1</v>
      </c>
      <c r="T260">
        <f t="shared" si="21"/>
        <v>2</v>
      </c>
      <c r="U260">
        <f t="shared" si="22"/>
        <v>2</v>
      </c>
      <c r="V260" t="str">
        <f t="shared" si="24"/>
        <v>122</v>
      </c>
    </row>
    <row r="261" spans="1:22" x14ac:dyDescent="0.3">
      <c r="A261">
        <v>2010</v>
      </c>
      <c r="B261" t="s">
        <v>28</v>
      </c>
      <c r="C261" t="str">
        <f>A261&amp;"_"&amp;B261</f>
        <v>2010_Royals</v>
      </c>
      <c r="D261" s="1">
        <v>67</v>
      </c>
      <c r="E261">
        <f t="shared" si="23"/>
        <v>95</v>
      </c>
      <c r="F261">
        <v>5.25</v>
      </c>
      <c r="G261">
        <v>4.4800000000000004</v>
      </c>
      <c r="H261">
        <v>1.47</v>
      </c>
      <c r="I261">
        <v>4.5199999999999996</v>
      </c>
      <c r="J261">
        <v>4.42</v>
      </c>
      <c r="K261">
        <v>8.6999999999999993</v>
      </c>
      <c r="L261">
        <v>81.099999999999994</v>
      </c>
      <c r="M261">
        <v>-8.98</v>
      </c>
      <c r="N261">
        <v>1</v>
      </c>
      <c r="O261">
        <v>3</v>
      </c>
      <c r="P261">
        <v>2</v>
      </c>
      <c r="Q261">
        <v>3</v>
      </c>
      <c r="R261">
        <v>3</v>
      </c>
      <c r="S261">
        <f t="shared" si="20"/>
        <v>1</v>
      </c>
      <c r="T261">
        <f t="shared" si="21"/>
        <v>1</v>
      </c>
      <c r="U261">
        <f t="shared" si="22"/>
        <v>3</v>
      </c>
      <c r="V261" t="str">
        <f t="shared" si="24"/>
        <v>113</v>
      </c>
    </row>
    <row r="262" spans="1:22" x14ac:dyDescent="0.3">
      <c r="A262">
        <v>2019</v>
      </c>
      <c r="B262" t="s">
        <v>23</v>
      </c>
      <c r="C262" t="str">
        <f>A262&amp;"_"&amp;B262</f>
        <v>2019_Tigers</v>
      </c>
      <c r="D262" s="1">
        <v>47</v>
      </c>
      <c r="E262">
        <f t="shared" si="23"/>
        <v>115</v>
      </c>
      <c r="F262">
        <v>5.51</v>
      </c>
      <c r="G262">
        <v>4.54</v>
      </c>
      <c r="H262">
        <v>1.44</v>
      </c>
      <c r="I262">
        <v>4.66</v>
      </c>
      <c r="J262">
        <v>4.59</v>
      </c>
      <c r="K262">
        <v>10.6</v>
      </c>
      <c r="L262">
        <v>107.3</v>
      </c>
      <c r="M262">
        <v>-7.56</v>
      </c>
      <c r="N262">
        <v>2</v>
      </c>
      <c r="O262">
        <v>1</v>
      </c>
      <c r="P262">
        <v>1</v>
      </c>
      <c r="Q262">
        <v>1</v>
      </c>
      <c r="S262">
        <f t="shared" si="20"/>
        <v>3</v>
      </c>
      <c r="T262">
        <f t="shared" si="21"/>
        <v>1</v>
      </c>
      <c r="U262">
        <f t="shared" si="22"/>
        <v>0</v>
      </c>
      <c r="V262" t="str">
        <f t="shared" si="24"/>
        <v/>
      </c>
    </row>
    <row r="263" spans="1:22" x14ac:dyDescent="0.3">
      <c r="A263">
        <v>2018</v>
      </c>
      <c r="B263" t="s">
        <v>23</v>
      </c>
      <c r="C263" t="str">
        <f>A263&amp;"_"&amp;B263</f>
        <v>2018_Tigers</v>
      </c>
      <c r="D263" s="1">
        <v>64</v>
      </c>
      <c r="E263">
        <f t="shared" si="23"/>
        <v>98</v>
      </c>
      <c r="F263">
        <v>4.6500000000000004</v>
      </c>
      <c r="G263">
        <v>4.4800000000000004</v>
      </c>
      <c r="H263">
        <v>1.32</v>
      </c>
      <c r="I263">
        <v>4.79</v>
      </c>
      <c r="J263">
        <v>4.58</v>
      </c>
      <c r="K263">
        <v>7.1</v>
      </c>
      <c r="L263">
        <v>69</v>
      </c>
      <c r="M263">
        <v>-4.49</v>
      </c>
      <c r="N263">
        <v>2</v>
      </c>
      <c r="O263">
        <v>1</v>
      </c>
      <c r="P263">
        <v>1</v>
      </c>
      <c r="Q263">
        <v>1</v>
      </c>
      <c r="R263">
        <v>2</v>
      </c>
      <c r="S263">
        <f t="shared" si="20"/>
        <v>3</v>
      </c>
      <c r="T263">
        <f t="shared" si="21"/>
        <v>2</v>
      </c>
      <c r="U263">
        <f t="shared" si="22"/>
        <v>0</v>
      </c>
      <c r="V263" t="str">
        <f t="shared" si="24"/>
        <v>320</v>
      </c>
    </row>
    <row r="264" spans="1:22" x14ac:dyDescent="0.3">
      <c r="A264">
        <v>2017</v>
      </c>
      <c r="B264" t="s">
        <v>23</v>
      </c>
      <c r="C264" t="str">
        <f>A264&amp;"_"&amp;B264</f>
        <v>2017_Tigers</v>
      </c>
      <c r="D264" s="1">
        <v>64</v>
      </c>
      <c r="E264">
        <f t="shared" si="23"/>
        <v>98</v>
      </c>
      <c r="F264">
        <v>5.2</v>
      </c>
      <c r="G264">
        <v>4.72</v>
      </c>
      <c r="H264">
        <v>1.45</v>
      </c>
      <c r="I264">
        <v>4.51</v>
      </c>
      <c r="J264">
        <v>4.78</v>
      </c>
      <c r="K264">
        <v>12.3</v>
      </c>
      <c r="L264">
        <v>121.3</v>
      </c>
      <c r="M264">
        <v>-5.22</v>
      </c>
      <c r="N264">
        <v>1</v>
      </c>
      <c r="O264">
        <v>1</v>
      </c>
      <c r="P264">
        <v>1</v>
      </c>
      <c r="Q264">
        <v>2</v>
      </c>
      <c r="R264">
        <v>1</v>
      </c>
      <c r="S264">
        <f t="shared" si="20"/>
        <v>4</v>
      </c>
      <c r="T264">
        <f t="shared" si="21"/>
        <v>1</v>
      </c>
      <c r="U264">
        <f t="shared" si="22"/>
        <v>0</v>
      </c>
      <c r="V264" t="str">
        <f t="shared" si="24"/>
        <v>410</v>
      </c>
    </row>
    <row r="265" spans="1:22" x14ac:dyDescent="0.3">
      <c r="A265">
        <v>2016</v>
      </c>
      <c r="B265" t="s">
        <v>23</v>
      </c>
      <c r="C265" t="str">
        <f>A265&amp;"_"&amp;B265</f>
        <v>2016_Tigers</v>
      </c>
      <c r="D265" s="1">
        <v>86</v>
      </c>
      <c r="E265">
        <f t="shared" si="23"/>
        <v>76</v>
      </c>
      <c r="F265">
        <v>4.25</v>
      </c>
      <c r="G265">
        <v>4.3</v>
      </c>
      <c r="H265">
        <v>1.3</v>
      </c>
      <c r="I265">
        <v>4.3099999999999996</v>
      </c>
      <c r="J265">
        <v>4.3899999999999997</v>
      </c>
      <c r="K265">
        <v>13.5</v>
      </c>
      <c r="L265">
        <v>129.6</v>
      </c>
      <c r="M265">
        <v>0.67</v>
      </c>
      <c r="N265">
        <v>1</v>
      </c>
      <c r="O265">
        <v>1</v>
      </c>
      <c r="P265">
        <v>1</v>
      </c>
      <c r="Q265">
        <v>3</v>
      </c>
      <c r="R265">
        <v>1</v>
      </c>
      <c r="S265">
        <f t="shared" si="20"/>
        <v>4</v>
      </c>
      <c r="T265">
        <f t="shared" si="21"/>
        <v>0</v>
      </c>
      <c r="U265">
        <f t="shared" si="22"/>
        <v>1</v>
      </c>
      <c r="V265" t="str">
        <f t="shared" si="24"/>
        <v>401</v>
      </c>
    </row>
    <row r="266" spans="1:22" x14ac:dyDescent="0.3">
      <c r="A266">
        <v>2015</v>
      </c>
      <c r="B266" t="s">
        <v>23</v>
      </c>
      <c r="C266" t="str">
        <f>A266&amp;"_"&amp;B266</f>
        <v>2015_Tigers</v>
      </c>
      <c r="D266" s="1">
        <v>74</v>
      </c>
      <c r="E266">
        <f t="shared" si="23"/>
        <v>88</v>
      </c>
      <c r="F266">
        <v>4.78</v>
      </c>
      <c r="G266">
        <v>4.38</v>
      </c>
      <c r="H266">
        <v>1.33</v>
      </c>
      <c r="I266">
        <v>4.5</v>
      </c>
      <c r="J266">
        <v>4.3499999999999996</v>
      </c>
      <c r="K266">
        <v>10.5</v>
      </c>
      <c r="L266">
        <v>95.7</v>
      </c>
      <c r="M266">
        <v>-5.03</v>
      </c>
      <c r="N266">
        <v>3</v>
      </c>
      <c r="O266">
        <v>1</v>
      </c>
      <c r="P266">
        <v>1</v>
      </c>
      <c r="Q266">
        <v>1</v>
      </c>
      <c r="R266">
        <v>3</v>
      </c>
      <c r="S266">
        <f t="shared" si="20"/>
        <v>3</v>
      </c>
      <c r="T266">
        <f t="shared" si="21"/>
        <v>0</v>
      </c>
      <c r="U266">
        <f t="shared" si="22"/>
        <v>2</v>
      </c>
      <c r="V266" t="str">
        <f t="shared" si="24"/>
        <v>302</v>
      </c>
    </row>
    <row r="267" spans="1:22" x14ac:dyDescent="0.3">
      <c r="A267">
        <v>2014</v>
      </c>
      <c r="B267" t="s">
        <v>23</v>
      </c>
      <c r="C267" t="str">
        <f>A267&amp;"_"&amp;B267</f>
        <v>2014_Tigers</v>
      </c>
      <c r="D267" s="1">
        <v>90</v>
      </c>
      <c r="E267">
        <f t="shared" si="23"/>
        <v>72</v>
      </c>
      <c r="F267">
        <v>3.89</v>
      </c>
      <c r="G267">
        <v>3.71</v>
      </c>
      <c r="H267">
        <v>1.27</v>
      </c>
      <c r="I267">
        <v>3.38</v>
      </c>
      <c r="J267">
        <v>3.67</v>
      </c>
      <c r="K267">
        <v>19.2</v>
      </c>
      <c r="L267">
        <v>168.6</v>
      </c>
      <c r="M267">
        <v>2.11</v>
      </c>
      <c r="N267">
        <v>1</v>
      </c>
      <c r="O267">
        <v>1</v>
      </c>
      <c r="P267">
        <v>2</v>
      </c>
      <c r="Q267">
        <v>1</v>
      </c>
      <c r="R267">
        <v>2</v>
      </c>
      <c r="S267">
        <f t="shared" si="20"/>
        <v>3</v>
      </c>
      <c r="T267">
        <f t="shared" si="21"/>
        <v>2</v>
      </c>
      <c r="U267">
        <f t="shared" si="22"/>
        <v>0</v>
      </c>
      <c r="V267" t="str">
        <f t="shared" si="24"/>
        <v>320</v>
      </c>
    </row>
    <row r="268" spans="1:22" x14ac:dyDescent="0.3">
      <c r="A268">
        <v>2013</v>
      </c>
      <c r="B268" t="s">
        <v>23</v>
      </c>
      <c r="C268" t="str">
        <f>A268&amp;"_"&amp;B268</f>
        <v>2013_Tigers</v>
      </c>
      <c r="D268" s="1">
        <v>93</v>
      </c>
      <c r="E268">
        <f t="shared" si="23"/>
        <v>69</v>
      </c>
      <c r="F268">
        <v>3.44</v>
      </c>
      <c r="G268">
        <v>3.37</v>
      </c>
      <c r="H268">
        <v>1.21</v>
      </c>
      <c r="I268">
        <v>3.12</v>
      </c>
      <c r="J268">
        <v>3.32</v>
      </c>
      <c r="K268">
        <v>23.1</v>
      </c>
      <c r="L268">
        <v>204.9</v>
      </c>
      <c r="M268">
        <v>5.76</v>
      </c>
      <c r="N268">
        <v>1</v>
      </c>
      <c r="O268">
        <v>1</v>
      </c>
      <c r="P268">
        <v>2</v>
      </c>
      <c r="Q268">
        <v>1</v>
      </c>
      <c r="R268">
        <v>2</v>
      </c>
      <c r="S268">
        <f t="shared" si="20"/>
        <v>3</v>
      </c>
      <c r="T268">
        <f t="shared" si="21"/>
        <v>2</v>
      </c>
      <c r="U268">
        <f t="shared" si="22"/>
        <v>0</v>
      </c>
      <c r="V268" t="str">
        <f t="shared" si="24"/>
        <v>320</v>
      </c>
    </row>
    <row r="269" spans="1:22" x14ac:dyDescent="0.3">
      <c r="A269">
        <v>2012</v>
      </c>
      <c r="B269" t="s">
        <v>23</v>
      </c>
      <c r="C269" t="str">
        <f>A269&amp;"_"&amp;B269</f>
        <v>2012_Tigers</v>
      </c>
      <c r="D269" s="1">
        <v>88</v>
      </c>
      <c r="E269">
        <f t="shared" si="23"/>
        <v>74</v>
      </c>
      <c r="F269">
        <v>3.76</v>
      </c>
      <c r="G269">
        <v>3.66</v>
      </c>
      <c r="H269">
        <v>1.28</v>
      </c>
      <c r="I269">
        <v>3.56</v>
      </c>
      <c r="J269">
        <v>3.57</v>
      </c>
      <c r="K269">
        <v>20.3</v>
      </c>
      <c r="L269">
        <v>186.4</v>
      </c>
      <c r="M269">
        <v>2.2599999999999998</v>
      </c>
      <c r="N269">
        <v>1</v>
      </c>
      <c r="O269">
        <v>1</v>
      </c>
      <c r="P269">
        <v>2</v>
      </c>
      <c r="Q269">
        <v>2</v>
      </c>
      <c r="R269">
        <v>2</v>
      </c>
      <c r="S269">
        <f t="shared" si="20"/>
        <v>2</v>
      </c>
      <c r="T269">
        <f t="shared" si="21"/>
        <v>3</v>
      </c>
      <c r="U269">
        <f t="shared" si="22"/>
        <v>0</v>
      </c>
      <c r="V269" t="str">
        <f t="shared" si="24"/>
        <v>230</v>
      </c>
    </row>
    <row r="270" spans="1:22" x14ac:dyDescent="0.3">
      <c r="A270">
        <v>2011</v>
      </c>
      <c r="B270" t="s">
        <v>23</v>
      </c>
      <c r="C270" t="str">
        <f>A270&amp;"_"&amp;B270</f>
        <v>2011_Tigers</v>
      </c>
      <c r="D270" s="1">
        <v>95</v>
      </c>
      <c r="E270">
        <f t="shared" si="23"/>
        <v>67</v>
      </c>
      <c r="F270">
        <v>4.0999999999999996</v>
      </c>
      <c r="G270">
        <v>3.96</v>
      </c>
      <c r="H270">
        <v>1.28</v>
      </c>
      <c r="I270">
        <v>3.94</v>
      </c>
      <c r="J270">
        <v>3.91</v>
      </c>
      <c r="K270">
        <v>14.3</v>
      </c>
      <c r="L270">
        <v>130.6</v>
      </c>
      <c r="M270">
        <v>1.21</v>
      </c>
      <c r="N270">
        <v>1</v>
      </c>
      <c r="O270">
        <v>1</v>
      </c>
      <c r="P270">
        <v>2</v>
      </c>
      <c r="Q270">
        <v>3</v>
      </c>
      <c r="R270">
        <v>2</v>
      </c>
      <c r="S270">
        <f t="shared" si="20"/>
        <v>2</v>
      </c>
      <c r="T270">
        <f t="shared" si="21"/>
        <v>2</v>
      </c>
      <c r="U270">
        <f t="shared" si="22"/>
        <v>1</v>
      </c>
      <c r="V270" t="str">
        <f t="shared" si="24"/>
        <v>221</v>
      </c>
    </row>
    <row r="271" spans="1:22" x14ac:dyDescent="0.3">
      <c r="A271">
        <v>2010</v>
      </c>
      <c r="B271" t="s">
        <v>23</v>
      </c>
      <c r="C271" t="str">
        <f>A271&amp;"_"&amp;B271</f>
        <v>2010_Tigers</v>
      </c>
      <c r="D271" s="1">
        <v>81</v>
      </c>
      <c r="E271">
        <f t="shared" si="23"/>
        <v>81</v>
      </c>
      <c r="F271">
        <v>4.46</v>
      </c>
      <c r="G271">
        <v>4.2300000000000004</v>
      </c>
      <c r="H271">
        <v>1.36</v>
      </c>
      <c r="I271">
        <v>4.1399999999999997</v>
      </c>
      <c r="J271">
        <v>4.22</v>
      </c>
      <c r="K271">
        <v>14.9</v>
      </c>
      <c r="L271">
        <v>139.5</v>
      </c>
      <c r="M271">
        <v>-3.45</v>
      </c>
      <c r="N271">
        <v>1</v>
      </c>
      <c r="O271">
        <v>1</v>
      </c>
      <c r="P271">
        <v>3</v>
      </c>
      <c r="Q271">
        <v>2</v>
      </c>
      <c r="R271">
        <v>2</v>
      </c>
      <c r="S271">
        <f t="shared" si="20"/>
        <v>2</v>
      </c>
      <c r="T271">
        <f t="shared" si="21"/>
        <v>2</v>
      </c>
      <c r="U271">
        <f t="shared" si="22"/>
        <v>1</v>
      </c>
      <c r="V271" t="str">
        <f t="shared" si="24"/>
        <v>221</v>
      </c>
    </row>
    <row r="272" spans="1:22" x14ac:dyDescent="0.3">
      <c r="A272">
        <v>2019</v>
      </c>
      <c r="B272" t="s">
        <v>38</v>
      </c>
      <c r="C272" t="str">
        <f>A272&amp;"_"&amp;B272</f>
        <v>2019_Twins</v>
      </c>
      <c r="D272" s="1">
        <v>101</v>
      </c>
      <c r="E272">
        <f t="shared" si="23"/>
        <v>61</v>
      </c>
      <c r="F272">
        <v>4.1900000000000004</v>
      </c>
      <c r="G272">
        <v>4.45</v>
      </c>
      <c r="H272">
        <v>1.29</v>
      </c>
      <c r="I272">
        <v>4.09</v>
      </c>
      <c r="J272">
        <v>4.34</v>
      </c>
      <c r="K272">
        <v>16.600000000000001</v>
      </c>
      <c r="L272">
        <v>166.7</v>
      </c>
      <c r="M272">
        <v>4.99</v>
      </c>
      <c r="N272">
        <v>1</v>
      </c>
      <c r="O272">
        <v>3</v>
      </c>
      <c r="P272">
        <v>1</v>
      </c>
      <c r="Q272">
        <v>1</v>
      </c>
      <c r="R272">
        <v>1</v>
      </c>
      <c r="S272">
        <f t="shared" si="20"/>
        <v>4</v>
      </c>
      <c r="T272">
        <f t="shared" si="21"/>
        <v>0</v>
      </c>
      <c r="U272">
        <f t="shared" si="22"/>
        <v>1</v>
      </c>
      <c r="V272" t="str">
        <f t="shared" si="24"/>
        <v>401</v>
      </c>
    </row>
    <row r="273" spans="1:22" x14ac:dyDescent="0.3">
      <c r="A273">
        <v>2018</v>
      </c>
      <c r="B273" t="s">
        <v>38</v>
      </c>
      <c r="C273" t="str">
        <f>A273&amp;"_"&amp;B273</f>
        <v>2018_Twins</v>
      </c>
      <c r="D273" s="1">
        <v>78</v>
      </c>
      <c r="E273">
        <f t="shared" si="23"/>
        <v>84</v>
      </c>
      <c r="F273">
        <v>4.54</v>
      </c>
      <c r="G273">
        <v>4.54</v>
      </c>
      <c r="H273">
        <v>1.39</v>
      </c>
      <c r="I273">
        <v>4.4800000000000004</v>
      </c>
      <c r="J273">
        <v>4.54</v>
      </c>
      <c r="K273">
        <v>9.1</v>
      </c>
      <c r="L273">
        <v>87.7</v>
      </c>
      <c r="M273">
        <v>-1.22</v>
      </c>
      <c r="N273">
        <v>1</v>
      </c>
      <c r="O273">
        <v>1</v>
      </c>
      <c r="P273">
        <v>1</v>
      </c>
      <c r="Q273">
        <v>1</v>
      </c>
      <c r="S273">
        <f t="shared" si="20"/>
        <v>4</v>
      </c>
      <c r="T273">
        <f t="shared" si="21"/>
        <v>0</v>
      </c>
      <c r="U273">
        <f t="shared" si="22"/>
        <v>0</v>
      </c>
      <c r="V273" t="str">
        <f t="shared" si="24"/>
        <v/>
      </c>
    </row>
    <row r="274" spans="1:22" x14ac:dyDescent="0.3">
      <c r="A274">
        <v>2017</v>
      </c>
      <c r="B274" t="s">
        <v>38</v>
      </c>
      <c r="C274" t="str">
        <f>A274&amp;"_"&amp;B274</f>
        <v>2017_Twins</v>
      </c>
      <c r="D274" s="1">
        <v>85</v>
      </c>
      <c r="E274">
        <f t="shared" si="23"/>
        <v>77</v>
      </c>
      <c r="F274">
        <v>4.7300000000000004</v>
      </c>
      <c r="G274">
        <v>4.8099999999999996</v>
      </c>
      <c r="H274">
        <v>1.4</v>
      </c>
      <c r="I274">
        <v>4.8499999999999996</v>
      </c>
      <c r="J274">
        <v>4.92</v>
      </c>
      <c r="K274">
        <v>7.1</v>
      </c>
      <c r="L274">
        <v>69.900000000000006</v>
      </c>
      <c r="M274">
        <v>-1.87</v>
      </c>
      <c r="N274">
        <v>1</v>
      </c>
      <c r="O274">
        <v>1</v>
      </c>
      <c r="P274">
        <v>1</v>
      </c>
      <c r="Q274">
        <v>1</v>
      </c>
      <c r="R274">
        <v>2</v>
      </c>
      <c r="S274">
        <f t="shared" si="20"/>
        <v>4</v>
      </c>
      <c r="T274">
        <f t="shared" si="21"/>
        <v>1</v>
      </c>
      <c r="U274">
        <f t="shared" si="22"/>
        <v>0</v>
      </c>
      <c r="V274" t="str">
        <f t="shared" si="24"/>
        <v>410</v>
      </c>
    </row>
    <row r="275" spans="1:22" x14ac:dyDescent="0.3">
      <c r="A275">
        <v>2016</v>
      </c>
      <c r="B275" t="s">
        <v>38</v>
      </c>
      <c r="C275" t="str">
        <f>A275&amp;"_"&amp;B275</f>
        <v>2016_Twins</v>
      </c>
      <c r="D275" s="1">
        <v>59</v>
      </c>
      <c r="E275">
        <f t="shared" si="23"/>
        <v>103</v>
      </c>
      <c r="F275">
        <v>5.39</v>
      </c>
      <c r="G275">
        <v>4.66</v>
      </c>
      <c r="H275">
        <v>1.47</v>
      </c>
      <c r="I275">
        <v>4.82</v>
      </c>
      <c r="J275">
        <v>4.6100000000000003</v>
      </c>
      <c r="K275">
        <v>7.6</v>
      </c>
      <c r="L275">
        <v>73.3</v>
      </c>
      <c r="M275">
        <v>-11.08</v>
      </c>
      <c r="N275">
        <v>1</v>
      </c>
      <c r="O275">
        <v>1</v>
      </c>
      <c r="P275">
        <v>3</v>
      </c>
      <c r="Q275">
        <v>2</v>
      </c>
      <c r="R275">
        <v>2</v>
      </c>
      <c r="S275">
        <f t="shared" si="20"/>
        <v>2</v>
      </c>
      <c r="T275">
        <f t="shared" si="21"/>
        <v>2</v>
      </c>
      <c r="U275">
        <f t="shared" si="22"/>
        <v>1</v>
      </c>
      <c r="V275" t="str">
        <f t="shared" si="24"/>
        <v>221</v>
      </c>
    </row>
    <row r="276" spans="1:22" x14ac:dyDescent="0.3">
      <c r="A276">
        <v>2015</v>
      </c>
      <c r="B276" t="s">
        <v>38</v>
      </c>
      <c r="C276" t="str">
        <f>A276&amp;"_"&amp;B276</f>
        <v>2015_Twins</v>
      </c>
      <c r="D276" s="1">
        <v>83</v>
      </c>
      <c r="E276">
        <f t="shared" si="23"/>
        <v>79</v>
      </c>
      <c r="F276">
        <v>4.1399999999999997</v>
      </c>
      <c r="G276">
        <v>4.3099999999999996</v>
      </c>
      <c r="H276">
        <v>1.35</v>
      </c>
      <c r="I276">
        <v>4.04</v>
      </c>
      <c r="J276">
        <v>4.18</v>
      </c>
      <c r="K276">
        <v>13.5</v>
      </c>
      <c r="L276">
        <v>126.3</v>
      </c>
      <c r="M276">
        <v>1.87</v>
      </c>
      <c r="N276">
        <v>1</v>
      </c>
      <c r="O276">
        <v>3</v>
      </c>
      <c r="P276">
        <v>2</v>
      </c>
      <c r="Q276">
        <v>2</v>
      </c>
      <c r="R276">
        <v>1</v>
      </c>
      <c r="S276">
        <f t="shared" si="20"/>
        <v>2</v>
      </c>
      <c r="T276">
        <f t="shared" si="21"/>
        <v>2</v>
      </c>
      <c r="U276">
        <f t="shared" si="22"/>
        <v>1</v>
      </c>
      <c r="V276" t="str">
        <f t="shared" si="24"/>
        <v>221</v>
      </c>
    </row>
    <row r="277" spans="1:22" x14ac:dyDescent="0.3">
      <c r="A277">
        <v>2014</v>
      </c>
      <c r="B277" t="s">
        <v>38</v>
      </c>
      <c r="C277" t="str">
        <f>A277&amp;"_"&amp;B277</f>
        <v>2014_Twins</v>
      </c>
      <c r="D277" s="1">
        <v>70</v>
      </c>
      <c r="E277">
        <f t="shared" si="23"/>
        <v>92</v>
      </c>
      <c r="F277">
        <v>5.0599999999999996</v>
      </c>
      <c r="G277">
        <v>4.17</v>
      </c>
      <c r="H277">
        <v>1.43</v>
      </c>
      <c r="I277">
        <v>4.03</v>
      </c>
      <c r="J277">
        <v>4.08</v>
      </c>
      <c r="K277">
        <v>11.7</v>
      </c>
      <c r="L277">
        <v>101.4</v>
      </c>
      <c r="M277">
        <v>-9.24</v>
      </c>
      <c r="N277">
        <v>2</v>
      </c>
      <c r="O277">
        <v>1</v>
      </c>
      <c r="P277">
        <v>2</v>
      </c>
      <c r="Q277">
        <v>3</v>
      </c>
      <c r="S277">
        <f t="shared" si="20"/>
        <v>1</v>
      </c>
      <c r="T277">
        <f t="shared" si="21"/>
        <v>2</v>
      </c>
      <c r="U277">
        <f t="shared" si="22"/>
        <v>1</v>
      </c>
      <c r="V277" t="str">
        <f t="shared" si="24"/>
        <v/>
      </c>
    </row>
    <row r="278" spans="1:22" x14ac:dyDescent="0.3">
      <c r="A278">
        <v>2013</v>
      </c>
      <c r="B278" t="s">
        <v>38</v>
      </c>
      <c r="C278" t="str">
        <f>A278&amp;"_"&amp;B278</f>
        <v>2013_Twins</v>
      </c>
      <c r="D278" s="1">
        <v>66</v>
      </c>
      <c r="E278">
        <f t="shared" si="23"/>
        <v>96</v>
      </c>
      <c r="F278">
        <v>5.26</v>
      </c>
      <c r="G278">
        <v>4.68</v>
      </c>
      <c r="H278">
        <v>1.54</v>
      </c>
      <c r="I278">
        <v>4.6399999999999997</v>
      </c>
      <c r="J278">
        <v>4.5599999999999996</v>
      </c>
      <c r="K278">
        <v>5.5</v>
      </c>
      <c r="L278">
        <v>51</v>
      </c>
      <c r="M278">
        <v>-12.41</v>
      </c>
      <c r="N278">
        <v>3</v>
      </c>
      <c r="O278">
        <v>3</v>
      </c>
      <c r="P278">
        <v>3</v>
      </c>
      <c r="Q278">
        <v>3</v>
      </c>
      <c r="S278">
        <f t="shared" si="20"/>
        <v>0</v>
      </c>
      <c r="T278">
        <f t="shared" si="21"/>
        <v>0</v>
      </c>
      <c r="U278">
        <f t="shared" si="22"/>
        <v>4</v>
      </c>
      <c r="V278" t="str">
        <f t="shared" si="24"/>
        <v/>
      </c>
    </row>
    <row r="279" spans="1:22" x14ac:dyDescent="0.3">
      <c r="A279">
        <v>2012</v>
      </c>
      <c r="B279" t="s">
        <v>38</v>
      </c>
      <c r="C279" t="str">
        <f>A279&amp;"_"&amp;B279</f>
        <v>2012_Twins</v>
      </c>
      <c r="D279" s="1">
        <v>66</v>
      </c>
      <c r="E279">
        <f t="shared" si="23"/>
        <v>96</v>
      </c>
      <c r="F279">
        <v>5.4</v>
      </c>
      <c r="G279">
        <v>4.68</v>
      </c>
      <c r="H279">
        <v>1.48</v>
      </c>
      <c r="I279">
        <v>5.0199999999999996</v>
      </c>
      <c r="J279">
        <v>4.59</v>
      </c>
      <c r="K279">
        <v>3.4</v>
      </c>
      <c r="L279">
        <v>31.2</v>
      </c>
      <c r="M279">
        <v>-14.12</v>
      </c>
      <c r="N279">
        <v>3</v>
      </c>
      <c r="O279">
        <v>1</v>
      </c>
      <c r="P279">
        <v>3</v>
      </c>
      <c r="R279">
        <v>3</v>
      </c>
      <c r="S279">
        <f t="shared" si="20"/>
        <v>1</v>
      </c>
      <c r="T279">
        <f t="shared" si="21"/>
        <v>0</v>
      </c>
      <c r="U279">
        <f t="shared" si="22"/>
        <v>3</v>
      </c>
      <c r="V279" t="str">
        <f t="shared" si="24"/>
        <v/>
      </c>
    </row>
    <row r="280" spans="1:22" x14ac:dyDescent="0.3">
      <c r="A280">
        <v>2011</v>
      </c>
      <c r="B280" t="s">
        <v>38</v>
      </c>
      <c r="C280" t="str">
        <f>A280&amp;"_"&amp;B280</f>
        <v>2011_Twins</v>
      </c>
      <c r="D280" s="1">
        <v>63</v>
      </c>
      <c r="E280">
        <f t="shared" si="23"/>
        <v>99</v>
      </c>
      <c r="F280">
        <v>4.6399999999999997</v>
      </c>
      <c r="G280">
        <v>4.28</v>
      </c>
      <c r="H280">
        <v>1.43</v>
      </c>
      <c r="I280">
        <v>4.24</v>
      </c>
      <c r="J280">
        <v>4.18</v>
      </c>
      <c r="K280">
        <v>8.5</v>
      </c>
      <c r="L280">
        <v>82.1</v>
      </c>
      <c r="M280">
        <v>-5.8</v>
      </c>
      <c r="N280">
        <v>2</v>
      </c>
      <c r="O280">
        <v>3</v>
      </c>
      <c r="P280">
        <v>3</v>
      </c>
      <c r="Q280">
        <v>2</v>
      </c>
      <c r="R280">
        <v>1</v>
      </c>
      <c r="S280">
        <f t="shared" si="20"/>
        <v>1</v>
      </c>
      <c r="T280">
        <f t="shared" si="21"/>
        <v>2</v>
      </c>
      <c r="U280">
        <f t="shared" si="22"/>
        <v>2</v>
      </c>
      <c r="V280" t="str">
        <f t="shared" si="24"/>
        <v>122</v>
      </c>
    </row>
    <row r="281" spans="1:22" x14ac:dyDescent="0.3">
      <c r="A281">
        <v>2010</v>
      </c>
      <c r="B281" t="s">
        <v>38</v>
      </c>
      <c r="C281" t="str">
        <f>A281&amp;"_"&amp;B281</f>
        <v>2010_Twins</v>
      </c>
      <c r="D281" s="1">
        <v>94</v>
      </c>
      <c r="E281">
        <f t="shared" si="23"/>
        <v>68</v>
      </c>
      <c r="F281">
        <v>4.17</v>
      </c>
      <c r="G281">
        <v>3.93</v>
      </c>
      <c r="H281">
        <v>1.29</v>
      </c>
      <c r="I281">
        <v>3.91</v>
      </c>
      <c r="J281">
        <v>3.84</v>
      </c>
      <c r="K281">
        <v>14.5</v>
      </c>
      <c r="L281">
        <v>137.6</v>
      </c>
      <c r="M281">
        <v>2.13</v>
      </c>
      <c r="N281">
        <v>2</v>
      </c>
      <c r="O281">
        <v>1</v>
      </c>
      <c r="P281">
        <v>2</v>
      </c>
      <c r="Q281">
        <v>3</v>
      </c>
      <c r="R281">
        <v>2</v>
      </c>
      <c r="S281">
        <f t="shared" si="20"/>
        <v>1</v>
      </c>
      <c r="T281">
        <f t="shared" si="21"/>
        <v>3</v>
      </c>
      <c r="U281">
        <f t="shared" si="22"/>
        <v>1</v>
      </c>
      <c r="V281" t="str">
        <f t="shared" si="24"/>
        <v>131</v>
      </c>
    </row>
    <row r="282" spans="1:22" x14ac:dyDescent="0.3">
      <c r="A282">
        <v>2019</v>
      </c>
      <c r="B282" t="s">
        <v>37</v>
      </c>
      <c r="C282" t="str">
        <f>A282&amp;"_"&amp;B282</f>
        <v>2019_White Sox</v>
      </c>
      <c r="D282" s="1">
        <v>72</v>
      </c>
      <c r="E282">
        <f t="shared" si="23"/>
        <v>90</v>
      </c>
      <c r="F282">
        <v>5.3</v>
      </c>
      <c r="G282">
        <v>4.82</v>
      </c>
      <c r="H282">
        <v>1.45</v>
      </c>
      <c r="I282">
        <v>5.03</v>
      </c>
      <c r="J282">
        <v>4.8899999999999997</v>
      </c>
      <c r="K282">
        <v>9.6</v>
      </c>
      <c r="L282">
        <v>94.8</v>
      </c>
      <c r="M282">
        <v>-5.94</v>
      </c>
      <c r="N282">
        <v>3</v>
      </c>
      <c r="O282">
        <v>1</v>
      </c>
      <c r="P282">
        <v>1</v>
      </c>
      <c r="R282">
        <v>3</v>
      </c>
      <c r="S282">
        <f t="shared" si="20"/>
        <v>2</v>
      </c>
      <c r="T282">
        <f t="shared" si="21"/>
        <v>0</v>
      </c>
      <c r="U282">
        <f t="shared" si="22"/>
        <v>2</v>
      </c>
      <c r="V282" t="str">
        <f t="shared" si="24"/>
        <v/>
      </c>
    </row>
    <row r="283" spans="1:22" x14ac:dyDescent="0.3">
      <c r="A283">
        <v>2018</v>
      </c>
      <c r="B283" t="s">
        <v>37</v>
      </c>
      <c r="C283" t="str">
        <f>A283&amp;"_"&amp;B283</f>
        <v>2018_White Sox</v>
      </c>
      <c r="D283" s="1">
        <v>62</v>
      </c>
      <c r="E283">
        <f t="shared" si="23"/>
        <v>100</v>
      </c>
      <c r="F283">
        <v>5.07</v>
      </c>
      <c r="G283">
        <v>5.09</v>
      </c>
      <c r="H283">
        <v>1.41</v>
      </c>
      <c r="I283">
        <v>5.18</v>
      </c>
      <c r="J283">
        <v>5.24</v>
      </c>
      <c r="K283">
        <v>4.5999999999999996</v>
      </c>
      <c r="L283">
        <v>44.7</v>
      </c>
      <c r="M283">
        <v>-6.12</v>
      </c>
      <c r="N283">
        <v>1</v>
      </c>
      <c r="O283">
        <v>1</v>
      </c>
      <c r="P283">
        <v>1</v>
      </c>
      <c r="Q283">
        <v>3</v>
      </c>
      <c r="R283">
        <v>1</v>
      </c>
      <c r="S283">
        <f t="shared" si="20"/>
        <v>4</v>
      </c>
      <c r="T283">
        <f t="shared" si="21"/>
        <v>0</v>
      </c>
      <c r="U283">
        <f t="shared" si="22"/>
        <v>1</v>
      </c>
      <c r="V283" t="str">
        <f t="shared" si="24"/>
        <v>401</v>
      </c>
    </row>
    <row r="284" spans="1:22" x14ac:dyDescent="0.3">
      <c r="A284">
        <v>2017</v>
      </c>
      <c r="B284" t="s">
        <v>37</v>
      </c>
      <c r="C284" t="str">
        <f>A284&amp;"_"&amp;B284</f>
        <v>2017_White Sox</v>
      </c>
      <c r="D284" s="1">
        <v>67</v>
      </c>
      <c r="E284">
        <f t="shared" si="23"/>
        <v>95</v>
      </c>
      <c r="F284">
        <v>5.09</v>
      </c>
      <c r="G284">
        <v>5.16</v>
      </c>
      <c r="H284">
        <v>1.47</v>
      </c>
      <c r="I284">
        <v>5.52</v>
      </c>
      <c r="J284">
        <v>5.25</v>
      </c>
      <c r="K284">
        <v>2</v>
      </c>
      <c r="L284">
        <v>16.600000000000001</v>
      </c>
      <c r="M284">
        <v>-8.68</v>
      </c>
      <c r="N284">
        <v>1</v>
      </c>
      <c r="O284">
        <v>2</v>
      </c>
      <c r="P284">
        <v>3</v>
      </c>
      <c r="Q284">
        <v>1</v>
      </c>
      <c r="R284">
        <v>1</v>
      </c>
      <c r="S284">
        <f t="shared" si="20"/>
        <v>3</v>
      </c>
      <c r="T284">
        <f t="shared" si="21"/>
        <v>1</v>
      </c>
      <c r="U284">
        <f t="shared" si="22"/>
        <v>1</v>
      </c>
      <c r="V284" t="str">
        <f t="shared" si="24"/>
        <v>311</v>
      </c>
    </row>
    <row r="285" spans="1:22" x14ac:dyDescent="0.3">
      <c r="A285">
        <v>2016</v>
      </c>
      <c r="B285" t="s">
        <v>37</v>
      </c>
      <c r="C285" t="str">
        <f>A285&amp;"_"&amp;B285</f>
        <v>2016_White Sox</v>
      </c>
      <c r="D285" s="1">
        <v>78</v>
      </c>
      <c r="E285">
        <f t="shared" si="23"/>
        <v>84</v>
      </c>
      <c r="F285">
        <v>4.33</v>
      </c>
      <c r="G285">
        <v>4.32</v>
      </c>
      <c r="H285">
        <v>1.31</v>
      </c>
      <c r="I285">
        <v>4.41</v>
      </c>
      <c r="J285">
        <v>4.41</v>
      </c>
      <c r="K285">
        <v>13.2</v>
      </c>
      <c r="L285">
        <v>120.4</v>
      </c>
      <c r="M285">
        <v>0.22</v>
      </c>
      <c r="N285">
        <v>1</v>
      </c>
      <c r="O285">
        <v>1</v>
      </c>
      <c r="P285">
        <v>1</v>
      </c>
      <c r="Q285">
        <v>2</v>
      </c>
      <c r="R285">
        <v>1</v>
      </c>
      <c r="S285">
        <f t="shared" si="20"/>
        <v>4</v>
      </c>
      <c r="T285">
        <f t="shared" si="21"/>
        <v>1</v>
      </c>
      <c r="U285">
        <f t="shared" si="22"/>
        <v>0</v>
      </c>
      <c r="V285" t="str">
        <f t="shared" si="24"/>
        <v>410</v>
      </c>
    </row>
    <row r="286" spans="1:22" x14ac:dyDescent="0.3">
      <c r="A286">
        <v>2015</v>
      </c>
      <c r="B286" t="s">
        <v>37</v>
      </c>
      <c r="C286" t="str">
        <f>A286&amp;"_"&amp;B286</f>
        <v>2015_White Sox</v>
      </c>
      <c r="D286" s="1">
        <v>76</v>
      </c>
      <c r="E286">
        <f t="shared" si="23"/>
        <v>86</v>
      </c>
      <c r="F286">
        <v>4.12</v>
      </c>
      <c r="G286">
        <v>3.83</v>
      </c>
      <c r="H286">
        <v>1.3</v>
      </c>
      <c r="I286">
        <v>3.82</v>
      </c>
      <c r="J286">
        <v>3.87</v>
      </c>
      <c r="K286">
        <v>15.1</v>
      </c>
      <c r="L286">
        <v>139.1</v>
      </c>
      <c r="M286">
        <v>0.87</v>
      </c>
      <c r="N286">
        <v>1</v>
      </c>
      <c r="O286">
        <v>1</v>
      </c>
      <c r="P286">
        <v>1</v>
      </c>
      <c r="Q286">
        <v>2</v>
      </c>
      <c r="R286">
        <v>1</v>
      </c>
      <c r="S286">
        <f t="shared" si="20"/>
        <v>4</v>
      </c>
      <c r="T286">
        <f t="shared" si="21"/>
        <v>1</v>
      </c>
      <c r="U286">
        <f t="shared" si="22"/>
        <v>0</v>
      </c>
      <c r="V286" t="str">
        <f t="shared" si="24"/>
        <v>410</v>
      </c>
    </row>
    <row r="287" spans="1:22" x14ac:dyDescent="0.3">
      <c r="A287">
        <v>2014</v>
      </c>
      <c r="B287" t="s">
        <v>37</v>
      </c>
      <c r="C287" t="str">
        <f>A287&amp;"_"&amp;B287</f>
        <v>2014_White Sox</v>
      </c>
      <c r="D287" s="1">
        <v>73</v>
      </c>
      <c r="E287">
        <f t="shared" si="23"/>
        <v>89</v>
      </c>
      <c r="F287">
        <v>4.26</v>
      </c>
      <c r="G287">
        <v>4.05</v>
      </c>
      <c r="H287">
        <v>1.36</v>
      </c>
      <c r="I287">
        <v>4.04</v>
      </c>
      <c r="J287">
        <v>4.03</v>
      </c>
      <c r="K287">
        <v>10.9</v>
      </c>
      <c r="L287">
        <v>92.6</v>
      </c>
      <c r="M287">
        <v>-3.71</v>
      </c>
      <c r="N287">
        <v>1</v>
      </c>
      <c r="O287">
        <v>2</v>
      </c>
      <c r="P287">
        <v>1</v>
      </c>
      <c r="Q287">
        <v>1</v>
      </c>
      <c r="R287">
        <v>3</v>
      </c>
      <c r="S287">
        <f t="shared" si="20"/>
        <v>3</v>
      </c>
      <c r="T287">
        <f t="shared" si="21"/>
        <v>1</v>
      </c>
      <c r="U287">
        <f t="shared" si="22"/>
        <v>1</v>
      </c>
      <c r="V287" t="str">
        <f t="shared" si="24"/>
        <v>311</v>
      </c>
    </row>
    <row r="288" spans="1:22" x14ac:dyDescent="0.3">
      <c r="A288">
        <v>2013</v>
      </c>
      <c r="B288" t="s">
        <v>37</v>
      </c>
      <c r="C288" t="str">
        <f>A288&amp;"_"&amp;B288</f>
        <v>2013_White Sox</v>
      </c>
      <c r="D288" s="1">
        <v>63</v>
      </c>
      <c r="E288">
        <f t="shared" si="23"/>
        <v>99</v>
      </c>
      <c r="F288">
        <v>3.99</v>
      </c>
      <c r="G288">
        <v>3.9</v>
      </c>
      <c r="H288">
        <v>1.3</v>
      </c>
      <c r="I288">
        <v>4.32</v>
      </c>
      <c r="J288">
        <v>3.96</v>
      </c>
      <c r="K288">
        <v>10.1</v>
      </c>
      <c r="L288">
        <v>91.5</v>
      </c>
      <c r="M288">
        <v>-2.74</v>
      </c>
      <c r="N288">
        <v>1</v>
      </c>
      <c r="O288">
        <v>1</v>
      </c>
      <c r="P288">
        <v>2</v>
      </c>
      <c r="Q288">
        <v>2</v>
      </c>
      <c r="R288">
        <v>3</v>
      </c>
      <c r="S288">
        <f t="shared" si="20"/>
        <v>2</v>
      </c>
      <c r="T288">
        <f t="shared" si="21"/>
        <v>2</v>
      </c>
      <c r="U288">
        <f t="shared" si="22"/>
        <v>1</v>
      </c>
      <c r="V288" t="str">
        <f t="shared" si="24"/>
        <v>221</v>
      </c>
    </row>
    <row r="289" spans="1:22" x14ac:dyDescent="0.3">
      <c r="A289">
        <v>2012</v>
      </c>
      <c r="B289" t="s">
        <v>37</v>
      </c>
      <c r="C289" t="str">
        <f>A289&amp;"_"&amp;B289</f>
        <v>2012_White Sox</v>
      </c>
      <c r="D289" s="1">
        <v>85</v>
      </c>
      <c r="E289">
        <f t="shared" si="23"/>
        <v>77</v>
      </c>
      <c r="F289">
        <v>4.1500000000000004</v>
      </c>
      <c r="G289">
        <v>4.08</v>
      </c>
      <c r="H289">
        <v>1.3</v>
      </c>
      <c r="I289">
        <v>4.25</v>
      </c>
      <c r="J289">
        <v>4.13</v>
      </c>
      <c r="K289">
        <v>13.2</v>
      </c>
      <c r="L289">
        <v>122.7</v>
      </c>
      <c r="M289">
        <v>2.82</v>
      </c>
      <c r="N289">
        <v>2</v>
      </c>
      <c r="O289">
        <v>1</v>
      </c>
      <c r="P289">
        <v>3</v>
      </c>
      <c r="Q289">
        <v>1</v>
      </c>
      <c r="R289">
        <v>3</v>
      </c>
      <c r="S289">
        <f t="shared" si="20"/>
        <v>2</v>
      </c>
      <c r="T289">
        <f t="shared" si="21"/>
        <v>1</v>
      </c>
      <c r="U289">
        <f t="shared" si="22"/>
        <v>2</v>
      </c>
      <c r="V289" t="str">
        <f t="shared" si="24"/>
        <v>212</v>
      </c>
    </row>
    <row r="290" spans="1:22" x14ac:dyDescent="0.3">
      <c r="A290">
        <v>2011</v>
      </c>
      <c r="B290" t="s">
        <v>37</v>
      </c>
      <c r="C290" t="str">
        <f>A290&amp;"_"&amp;B290</f>
        <v>2011_White Sox</v>
      </c>
      <c r="D290" s="1">
        <v>79</v>
      </c>
      <c r="E290">
        <f t="shared" si="23"/>
        <v>83</v>
      </c>
      <c r="F290">
        <v>4.1900000000000004</v>
      </c>
      <c r="G290">
        <v>3.89</v>
      </c>
      <c r="H290">
        <v>1.29</v>
      </c>
      <c r="I290">
        <v>3.72</v>
      </c>
      <c r="J290">
        <v>3.81</v>
      </c>
      <c r="K290">
        <v>18.2</v>
      </c>
      <c r="L290">
        <v>169.2</v>
      </c>
      <c r="M290">
        <v>4.28</v>
      </c>
      <c r="N290">
        <v>2</v>
      </c>
      <c r="O290">
        <v>3</v>
      </c>
      <c r="P290">
        <v>2</v>
      </c>
      <c r="Q290">
        <v>3</v>
      </c>
      <c r="R290">
        <v>1</v>
      </c>
      <c r="S290">
        <f t="shared" si="20"/>
        <v>1</v>
      </c>
      <c r="T290">
        <f t="shared" si="21"/>
        <v>2</v>
      </c>
      <c r="U290">
        <f t="shared" si="22"/>
        <v>2</v>
      </c>
      <c r="V290" t="str">
        <f t="shared" si="24"/>
        <v>122</v>
      </c>
    </row>
    <row r="291" spans="1:22" x14ac:dyDescent="0.3">
      <c r="A291">
        <v>2010</v>
      </c>
      <c r="B291" t="s">
        <v>37</v>
      </c>
      <c r="C291" t="str">
        <f>A291&amp;"_"&amp;B291</f>
        <v>2010_White Sox</v>
      </c>
      <c r="D291" s="1">
        <v>88</v>
      </c>
      <c r="E291">
        <f t="shared" si="23"/>
        <v>74</v>
      </c>
      <c r="F291">
        <v>4.26</v>
      </c>
      <c r="G291">
        <v>4.18</v>
      </c>
      <c r="H291">
        <v>1.34</v>
      </c>
      <c r="I291">
        <v>3.9</v>
      </c>
      <c r="J291">
        <v>4.07</v>
      </c>
      <c r="K291">
        <v>17.8</v>
      </c>
      <c r="L291">
        <v>168.4</v>
      </c>
      <c r="M291">
        <v>2.44</v>
      </c>
      <c r="N291">
        <v>2</v>
      </c>
      <c r="O291">
        <v>2</v>
      </c>
      <c r="P291">
        <v>3</v>
      </c>
      <c r="Q291">
        <v>2</v>
      </c>
      <c r="R291">
        <v>2</v>
      </c>
      <c r="S291">
        <f t="shared" si="20"/>
        <v>0</v>
      </c>
      <c r="T291">
        <f t="shared" si="21"/>
        <v>4</v>
      </c>
      <c r="U291">
        <f t="shared" si="22"/>
        <v>1</v>
      </c>
      <c r="V291" t="str">
        <f t="shared" si="24"/>
        <v>041</v>
      </c>
    </row>
    <row r="292" spans="1:22" x14ac:dyDescent="0.3">
      <c r="A292">
        <v>2019</v>
      </c>
      <c r="B292" t="s">
        <v>35</v>
      </c>
      <c r="C292" t="str">
        <f>A292&amp;"_"&amp;B292</f>
        <v>2019_Yankees</v>
      </c>
      <c r="D292" s="1">
        <v>103</v>
      </c>
      <c r="E292">
        <f t="shared" si="23"/>
        <v>59</v>
      </c>
      <c r="F292">
        <v>4.51</v>
      </c>
      <c r="G292">
        <v>4.3499999999999996</v>
      </c>
      <c r="H292">
        <v>1.29</v>
      </c>
      <c r="I292">
        <v>4.74</v>
      </c>
      <c r="J292">
        <v>4.38</v>
      </c>
      <c r="K292">
        <v>10.6</v>
      </c>
      <c r="L292">
        <v>106.9</v>
      </c>
      <c r="M292">
        <v>3.09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f t="shared" si="20"/>
        <v>5</v>
      </c>
      <c r="T292">
        <f t="shared" si="21"/>
        <v>0</v>
      </c>
      <c r="U292">
        <f t="shared" si="22"/>
        <v>0</v>
      </c>
      <c r="V292" t="str">
        <f t="shared" si="24"/>
        <v>500</v>
      </c>
    </row>
    <row r="293" spans="1:22" x14ac:dyDescent="0.3">
      <c r="A293">
        <v>2018</v>
      </c>
      <c r="B293" t="s">
        <v>35</v>
      </c>
      <c r="C293" t="str">
        <f>A293&amp;"_"&amp;B293</f>
        <v>2018_Yankees</v>
      </c>
      <c r="D293" s="1">
        <v>100</v>
      </c>
      <c r="E293">
        <f t="shared" si="23"/>
        <v>62</v>
      </c>
      <c r="F293">
        <v>4.05</v>
      </c>
      <c r="G293">
        <v>3.84</v>
      </c>
      <c r="H293">
        <v>1.26</v>
      </c>
      <c r="I293">
        <v>3.84</v>
      </c>
      <c r="J293">
        <v>3.77</v>
      </c>
      <c r="K293">
        <v>15.5</v>
      </c>
      <c r="L293">
        <v>146.19999999999999</v>
      </c>
      <c r="M293">
        <v>1.59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f t="shared" si="20"/>
        <v>5</v>
      </c>
      <c r="T293">
        <f t="shared" si="21"/>
        <v>0</v>
      </c>
      <c r="U293">
        <f t="shared" si="22"/>
        <v>0</v>
      </c>
      <c r="V293" t="str">
        <f t="shared" si="24"/>
        <v>500</v>
      </c>
    </row>
    <row r="294" spans="1:22" x14ac:dyDescent="0.3">
      <c r="A294">
        <v>2017</v>
      </c>
      <c r="B294" t="s">
        <v>35</v>
      </c>
      <c r="C294" t="str">
        <f>A294&amp;"_"&amp;B294</f>
        <v>2017_Yankees</v>
      </c>
      <c r="D294" s="1">
        <v>91</v>
      </c>
      <c r="E294">
        <f t="shared" si="23"/>
        <v>71</v>
      </c>
      <c r="F294">
        <v>3.98</v>
      </c>
      <c r="G294">
        <v>3.97</v>
      </c>
      <c r="H294">
        <v>1.24</v>
      </c>
      <c r="I294">
        <v>4.18</v>
      </c>
      <c r="J294">
        <v>3.83</v>
      </c>
      <c r="K294">
        <v>14.5</v>
      </c>
      <c r="L294">
        <v>141.6</v>
      </c>
      <c r="M294">
        <v>3.43</v>
      </c>
      <c r="N294">
        <v>1</v>
      </c>
      <c r="O294">
        <v>1</v>
      </c>
      <c r="P294">
        <v>1</v>
      </c>
      <c r="Q294">
        <v>1</v>
      </c>
      <c r="R294">
        <v>1</v>
      </c>
      <c r="S294">
        <f t="shared" si="20"/>
        <v>5</v>
      </c>
      <c r="T294">
        <f t="shared" si="21"/>
        <v>0</v>
      </c>
      <c r="U294">
        <f t="shared" si="22"/>
        <v>0</v>
      </c>
      <c r="V294" t="str">
        <f t="shared" si="24"/>
        <v>500</v>
      </c>
    </row>
    <row r="295" spans="1:22" x14ac:dyDescent="0.3">
      <c r="A295">
        <v>2016</v>
      </c>
      <c r="B295" t="s">
        <v>35</v>
      </c>
      <c r="C295" t="str">
        <f>A295&amp;"_"&amp;B295</f>
        <v>2016_Yankees</v>
      </c>
      <c r="D295" s="1">
        <v>84</v>
      </c>
      <c r="E295">
        <f t="shared" si="23"/>
        <v>78</v>
      </c>
      <c r="F295">
        <v>4.4400000000000004</v>
      </c>
      <c r="G295">
        <v>4.0199999999999996</v>
      </c>
      <c r="H295">
        <v>1.3</v>
      </c>
      <c r="I295">
        <v>4.4000000000000004</v>
      </c>
      <c r="J295">
        <v>3.93</v>
      </c>
      <c r="K295">
        <v>12</v>
      </c>
      <c r="L295">
        <v>115.4</v>
      </c>
      <c r="M295">
        <v>-0.59</v>
      </c>
      <c r="N295">
        <v>1</v>
      </c>
      <c r="O295">
        <v>1</v>
      </c>
      <c r="P295">
        <v>1</v>
      </c>
      <c r="Q295">
        <v>1</v>
      </c>
      <c r="R295">
        <v>3</v>
      </c>
      <c r="S295">
        <f t="shared" si="20"/>
        <v>4</v>
      </c>
      <c r="T295">
        <f t="shared" si="21"/>
        <v>0</v>
      </c>
      <c r="U295">
        <f t="shared" si="22"/>
        <v>1</v>
      </c>
      <c r="V295" t="str">
        <f t="shared" si="24"/>
        <v>401</v>
      </c>
    </row>
    <row r="296" spans="1:22" x14ac:dyDescent="0.3">
      <c r="A296">
        <v>2015</v>
      </c>
      <c r="B296" t="s">
        <v>35</v>
      </c>
      <c r="C296" t="str">
        <f>A296&amp;"_"&amp;B296</f>
        <v>2015_Yankees</v>
      </c>
      <c r="D296" s="1">
        <v>87</v>
      </c>
      <c r="E296">
        <f t="shared" si="23"/>
        <v>75</v>
      </c>
      <c r="F296">
        <v>4.25</v>
      </c>
      <c r="G296">
        <v>3.85</v>
      </c>
      <c r="H296">
        <v>1.3</v>
      </c>
      <c r="I296">
        <v>4.04</v>
      </c>
      <c r="J296">
        <v>3.75</v>
      </c>
      <c r="K296">
        <v>13.1</v>
      </c>
      <c r="L296">
        <v>122</v>
      </c>
      <c r="M296">
        <v>-0.74</v>
      </c>
      <c r="N296">
        <v>1</v>
      </c>
      <c r="O296">
        <v>1</v>
      </c>
      <c r="P296">
        <v>1</v>
      </c>
      <c r="Q296">
        <v>1</v>
      </c>
      <c r="R296">
        <v>3</v>
      </c>
      <c r="S296">
        <f t="shared" si="20"/>
        <v>4</v>
      </c>
      <c r="T296">
        <f t="shared" si="21"/>
        <v>0</v>
      </c>
      <c r="U296">
        <f t="shared" si="22"/>
        <v>1</v>
      </c>
      <c r="V296" t="str">
        <f t="shared" si="24"/>
        <v>401</v>
      </c>
    </row>
    <row r="297" spans="1:22" x14ac:dyDescent="0.3">
      <c r="A297">
        <v>2014</v>
      </c>
      <c r="B297" t="s">
        <v>35</v>
      </c>
      <c r="C297" t="str">
        <f>A297&amp;"_"&amp;B297</f>
        <v>2014_Yankees</v>
      </c>
      <c r="D297" s="1">
        <v>84</v>
      </c>
      <c r="E297">
        <f t="shared" si="23"/>
        <v>78</v>
      </c>
      <c r="F297">
        <v>3.77</v>
      </c>
      <c r="G297">
        <v>3.53</v>
      </c>
      <c r="H297">
        <v>1.23</v>
      </c>
      <c r="I297">
        <v>3.74</v>
      </c>
      <c r="J297">
        <v>3.47</v>
      </c>
      <c r="K297">
        <v>12.8</v>
      </c>
      <c r="L297">
        <v>114.1</v>
      </c>
      <c r="M297">
        <v>0.66</v>
      </c>
      <c r="N297">
        <v>1</v>
      </c>
      <c r="O297">
        <v>1</v>
      </c>
      <c r="P297">
        <v>3</v>
      </c>
      <c r="Q297">
        <v>3</v>
      </c>
      <c r="R297">
        <v>3</v>
      </c>
      <c r="S297">
        <f t="shared" si="20"/>
        <v>2</v>
      </c>
      <c r="T297">
        <f t="shared" si="21"/>
        <v>0</v>
      </c>
      <c r="U297">
        <f t="shared" si="22"/>
        <v>3</v>
      </c>
      <c r="V297" t="str">
        <f t="shared" si="24"/>
        <v>203</v>
      </c>
    </row>
    <row r="298" spans="1:22" x14ac:dyDescent="0.3">
      <c r="A298">
        <v>2013</v>
      </c>
      <c r="B298" t="s">
        <v>35</v>
      </c>
      <c r="C298" t="str">
        <f>A298&amp;"_"&amp;B298</f>
        <v>2013_Yankees</v>
      </c>
      <c r="D298" s="1">
        <v>85</v>
      </c>
      <c r="E298">
        <f t="shared" si="23"/>
        <v>77</v>
      </c>
      <c r="F298">
        <v>4.08</v>
      </c>
      <c r="G298">
        <v>3.95</v>
      </c>
      <c r="H298">
        <v>1.31</v>
      </c>
      <c r="I298">
        <v>3.88</v>
      </c>
      <c r="J298">
        <v>3.9</v>
      </c>
      <c r="K298">
        <v>12.4</v>
      </c>
      <c r="L298">
        <v>115.3</v>
      </c>
      <c r="M298">
        <v>0.65</v>
      </c>
      <c r="N298">
        <v>1</v>
      </c>
      <c r="O298">
        <v>1</v>
      </c>
      <c r="P298">
        <v>2</v>
      </c>
      <c r="Q298">
        <v>2</v>
      </c>
      <c r="R298">
        <v>3</v>
      </c>
      <c r="S298">
        <f t="shared" si="20"/>
        <v>2</v>
      </c>
      <c r="T298">
        <f t="shared" si="21"/>
        <v>2</v>
      </c>
      <c r="U298">
        <f t="shared" si="22"/>
        <v>1</v>
      </c>
      <c r="V298" t="str">
        <f t="shared" si="24"/>
        <v>221</v>
      </c>
    </row>
    <row r="299" spans="1:22" x14ac:dyDescent="0.3">
      <c r="A299">
        <v>2012</v>
      </c>
      <c r="B299" t="s">
        <v>35</v>
      </c>
      <c r="C299" t="str">
        <f>A299&amp;"_"&amp;B299</f>
        <v>2012_Yankees</v>
      </c>
      <c r="D299" s="1">
        <v>95</v>
      </c>
      <c r="E299">
        <f t="shared" si="23"/>
        <v>67</v>
      </c>
      <c r="F299">
        <v>4.04</v>
      </c>
      <c r="G299">
        <v>3.78</v>
      </c>
      <c r="H299">
        <v>1.27</v>
      </c>
      <c r="I299">
        <v>4.1399999999999997</v>
      </c>
      <c r="J299">
        <v>3.79</v>
      </c>
      <c r="K299">
        <v>12.8</v>
      </c>
      <c r="L299">
        <v>122.1</v>
      </c>
      <c r="M299">
        <v>0.08</v>
      </c>
      <c r="N299">
        <v>1</v>
      </c>
      <c r="O299">
        <v>1</v>
      </c>
      <c r="P299">
        <v>2</v>
      </c>
      <c r="Q299">
        <v>3</v>
      </c>
      <c r="R299">
        <v>2</v>
      </c>
      <c r="S299">
        <f t="shared" si="20"/>
        <v>2</v>
      </c>
      <c r="T299">
        <f t="shared" si="21"/>
        <v>2</v>
      </c>
      <c r="U299">
        <f t="shared" si="22"/>
        <v>1</v>
      </c>
      <c r="V299" t="str">
        <f t="shared" si="24"/>
        <v>221</v>
      </c>
    </row>
    <row r="300" spans="1:22" x14ac:dyDescent="0.3">
      <c r="A300">
        <v>2011</v>
      </c>
      <c r="B300" t="s">
        <v>35</v>
      </c>
      <c r="C300" t="str">
        <f>A300&amp;"_"&amp;B300</f>
        <v>2011_Yankees</v>
      </c>
      <c r="D300" s="1">
        <v>97</v>
      </c>
      <c r="E300">
        <f t="shared" si="23"/>
        <v>65</v>
      </c>
      <c r="F300">
        <v>4.03</v>
      </c>
      <c r="G300">
        <v>3.91</v>
      </c>
      <c r="H300">
        <v>1.34</v>
      </c>
      <c r="I300">
        <v>3.97</v>
      </c>
      <c r="J300">
        <v>3.84</v>
      </c>
      <c r="K300">
        <v>12.4</v>
      </c>
      <c r="L300">
        <v>115.3</v>
      </c>
      <c r="M300">
        <v>1.96</v>
      </c>
      <c r="N300">
        <v>1</v>
      </c>
      <c r="O300">
        <v>3</v>
      </c>
      <c r="P300">
        <v>3</v>
      </c>
      <c r="Q300">
        <v>2</v>
      </c>
      <c r="R300">
        <v>2</v>
      </c>
      <c r="S300">
        <f t="shared" si="20"/>
        <v>1</v>
      </c>
      <c r="T300">
        <f t="shared" si="21"/>
        <v>2</v>
      </c>
      <c r="U300">
        <f t="shared" si="22"/>
        <v>2</v>
      </c>
      <c r="V300" t="str">
        <f t="shared" si="24"/>
        <v>122</v>
      </c>
    </row>
    <row r="301" spans="1:22" x14ac:dyDescent="0.3">
      <c r="A301">
        <v>2010</v>
      </c>
      <c r="B301" t="s">
        <v>35</v>
      </c>
      <c r="C301" t="str">
        <f>A301&amp;"_"&amp;B301</f>
        <v>2010_Yankees</v>
      </c>
      <c r="D301" s="1">
        <v>95</v>
      </c>
      <c r="E301">
        <f t="shared" si="23"/>
        <v>67</v>
      </c>
      <c r="F301">
        <v>4.34</v>
      </c>
      <c r="G301">
        <v>4.18</v>
      </c>
      <c r="H301">
        <v>1.34</v>
      </c>
      <c r="I301">
        <v>4.4800000000000004</v>
      </c>
      <c r="J301">
        <v>4.18</v>
      </c>
      <c r="K301">
        <v>12.5</v>
      </c>
      <c r="L301">
        <v>118.2</v>
      </c>
      <c r="M301">
        <v>1.32</v>
      </c>
      <c r="N301">
        <v>1</v>
      </c>
      <c r="O301">
        <v>3</v>
      </c>
      <c r="P301">
        <v>2</v>
      </c>
      <c r="Q301">
        <v>2</v>
      </c>
      <c r="R301">
        <v>2</v>
      </c>
      <c r="S301">
        <f t="shared" si="20"/>
        <v>1</v>
      </c>
      <c r="T301">
        <f t="shared" si="21"/>
        <v>3</v>
      </c>
      <c r="U301">
        <f t="shared" si="22"/>
        <v>1</v>
      </c>
      <c r="V301" t="str">
        <f t="shared" si="24"/>
        <v>131</v>
      </c>
    </row>
  </sheetData>
  <sortState xmlns:xlrd2="http://schemas.microsoft.com/office/spreadsheetml/2017/richdata2" ref="A2:R301">
    <sortCondition ref="B2:B301"/>
    <sortCondition descending="1" ref="A2:A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sp_rotations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tylerfue</dc:creator>
  <cp:lastModifiedBy>tylerfue</cp:lastModifiedBy>
  <dcterms:created xsi:type="dcterms:W3CDTF">2020-08-20T09:05:16Z</dcterms:created>
  <dcterms:modified xsi:type="dcterms:W3CDTF">2020-08-23T10:01:12Z</dcterms:modified>
</cp:coreProperties>
</file>