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0.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hidePivotFieldList="1" defaultThemeVersion="166925"/>
  <mc:AlternateContent xmlns:mc="http://schemas.openxmlformats.org/markup-compatibility/2006">
    <mc:Choice Requires="x15">
      <x15ac:absPath xmlns:x15ac="http://schemas.microsoft.com/office/spreadsheetml/2010/11/ac" url="/Users/jonathanfrish/Documents/"/>
    </mc:Choice>
  </mc:AlternateContent>
  <xr:revisionPtr revIDLastSave="0" documentId="13_ncr:1_{D68F5E6A-C499-614A-8949-365E185C5054}" xr6:coauthVersionLast="45" xr6:coauthVersionMax="45" xr10:uidLastSave="{00000000-0000-0000-0000-000000000000}"/>
  <bookViews>
    <workbookView xWindow="0" yWindow="0" windowWidth="28800" windowHeight="18000" activeTab="11" xr2:uid="{CD01BBCC-6C9A-C84F-B1A7-DAD9A6062A82}"/>
  </bookViews>
  <sheets>
    <sheet name="Master" sheetId="1" r:id="rId1"/>
    <sheet name="Master - Performers" sheetId="15" r:id="rId2"/>
    <sheet name="Actors-Actresses" sheetId="16" r:id="rId3"/>
    <sheet name="New vs. Seen" sheetId="10" r:id="rId4"/>
    <sheet name="Year" sheetId="11" r:id="rId5"/>
    <sheet name="Length" sheetId="24" r:id="rId6"/>
    <sheet name="Rating" sheetId="17" r:id="rId7"/>
    <sheet name="Medium" sheetId="12" r:id="rId8"/>
    <sheet name="Categories" sheetId="9" r:id="rId9"/>
    <sheet name="Directors" sheetId="13" r:id="rId10"/>
    <sheet name="Genre" sheetId="20" r:id="rId11"/>
    <sheet name="Misc. Comparisons" sheetId="23" r:id="rId12"/>
  </sheets>
  <calcPr calcId="191029"/>
  <pivotCaches>
    <pivotCache cacheId="5" r:id="rId13"/>
    <pivotCache cacheId="125" r:id="rId14"/>
    <pivotCache cacheId="128" r:id="rId15"/>
    <pivotCache cacheId="131" r:id="rId16"/>
    <pivotCache cacheId="134" r:id="rId17"/>
    <pivotCache cacheId="137" r:id="rId18"/>
    <pivotCache cacheId="140" r:id="rId19"/>
    <pivotCache cacheId="146" r:id="rId20"/>
    <pivotCache cacheId="152" r:id="rId2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7" i="1" l="1"/>
  <c r="B5" i="24" l="1"/>
  <c r="B4" i="24"/>
  <c r="B6" i="24"/>
  <c r="B3" i="24"/>
  <c r="B2" i="24"/>
  <c r="B7" i="24" l="1"/>
  <c r="M5" i="1"/>
  <c r="M6" i="1" l="1"/>
</calcChain>
</file>

<file path=xl/sharedStrings.xml><?xml version="1.0" encoding="utf-8"?>
<sst xmlns="http://schemas.openxmlformats.org/spreadsheetml/2006/main" count="2680" uniqueCount="594">
  <si>
    <t>Title</t>
  </si>
  <si>
    <t>New vs. Seen</t>
  </si>
  <si>
    <t>Year</t>
  </si>
  <si>
    <t>Length (min)</t>
  </si>
  <si>
    <t>Medium</t>
  </si>
  <si>
    <t>Frozen 2</t>
  </si>
  <si>
    <t>New</t>
  </si>
  <si>
    <t>Disney+</t>
  </si>
  <si>
    <t>Thank You For Smoking</t>
  </si>
  <si>
    <t>Netflix</t>
  </si>
  <si>
    <t>Space Jam</t>
  </si>
  <si>
    <t>Black Swan</t>
  </si>
  <si>
    <t>HBO</t>
  </si>
  <si>
    <t>Yesterday</t>
  </si>
  <si>
    <t>The Social Network</t>
  </si>
  <si>
    <t>DVD</t>
  </si>
  <si>
    <t>Philadelphia</t>
  </si>
  <si>
    <t>There Will Be Blood</t>
  </si>
  <si>
    <t>Snowpiercer</t>
  </si>
  <si>
    <t>Semi-Pro</t>
  </si>
  <si>
    <t>The Prestige</t>
  </si>
  <si>
    <t>It's Kind of a Funny Story</t>
  </si>
  <si>
    <t>Shazam</t>
  </si>
  <si>
    <t>Dodgeball</t>
  </si>
  <si>
    <t>Toy Story 4</t>
  </si>
  <si>
    <t>DIsney+</t>
  </si>
  <si>
    <t>Harry Potter: Prisoner of Azkaban</t>
  </si>
  <si>
    <t>Good Time</t>
  </si>
  <si>
    <t>Mid 90s</t>
  </si>
  <si>
    <t>Amazon Prime</t>
  </si>
  <si>
    <t>Harry Potter: Goblet of Fire</t>
  </si>
  <si>
    <t>True Grit</t>
  </si>
  <si>
    <t>Harry Potter: Order of the Phoenix</t>
  </si>
  <si>
    <t>Enemy</t>
  </si>
  <si>
    <t>Harry Potter: Half Blood Prince</t>
  </si>
  <si>
    <t>Casino Royale</t>
  </si>
  <si>
    <t>Harry Potter: Deathly Hallows Pt. 1</t>
  </si>
  <si>
    <t>Match Point</t>
  </si>
  <si>
    <t>Harry Potter: Deathly Hallows Pt. 2</t>
  </si>
  <si>
    <t>Due Date</t>
  </si>
  <si>
    <t>The Squid and the Whale</t>
  </si>
  <si>
    <t>Closer</t>
  </si>
  <si>
    <t>Upgrade</t>
  </si>
  <si>
    <t>Raging Bull</t>
  </si>
  <si>
    <t>The Adjustment Bureau</t>
  </si>
  <si>
    <t>Onward</t>
  </si>
  <si>
    <t>Whiplash</t>
  </si>
  <si>
    <t>The Curious Case of Benjamin Button</t>
  </si>
  <si>
    <t>Tubi</t>
  </si>
  <si>
    <t>The Good Dinosaur</t>
  </si>
  <si>
    <t>Punch Drunk Love</t>
  </si>
  <si>
    <t>The Master</t>
  </si>
  <si>
    <t>Aladdin</t>
  </si>
  <si>
    <t>The Hangover</t>
  </si>
  <si>
    <t>Notting Hill</t>
  </si>
  <si>
    <t>Glory Road</t>
  </si>
  <si>
    <t>The Prince of Egypt</t>
  </si>
  <si>
    <t>Hulu</t>
  </si>
  <si>
    <t>Lady Bird</t>
  </si>
  <si>
    <t>Frances Ha</t>
  </si>
  <si>
    <t>American Graffiti</t>
  </si>
  <si>
    <t>Groundhog Day</t>
  </si>
  <si>
    <t>Blood Diamond</t>
  </si>
  <si>
    <t>In A World...</t>
  </si>
  <si>
    <t>Taxi Driver</t>
  </si>
  <si>
    <t>Love Actually</t>
  </si>
  <si>
    <t>Iron Man</t>
  </si>
  <si>
    <t>Say Anything</t>
  </si>
  <si>
    <t>Iron Man 2</t>
  </si>
  <si>
    <t>Tumbledown</t>
  </si>
  <si>
    <t>Thor</t>
  </si>
  <si>
    <t>A Serious Man</t>
  </si>
  <si>
    <t>Captain America: First Avenger</t>
  </si>
  <si>
    <t>The Florida Project</t>
  </si>
  <si>
    <t>The Avengers</t>
  </si>
  <si>
    <t>The Matrix</t>
  </si>
  <si>
    <t>Iron Man 3</t>
  </si>
  <si>
    <t>Winter's Bone</t>
  </si>
  <si>
    <t>Thor: The Dark World</t>
  </si>
  <si>
    <t>Roman Holiday</t>
  </si>
  <si>
    <t>Captain America: Winter Soldier</t>
  </si>
  <si>
    <t>A Ghost Story</t>
  </si>
  <si>
    <t>Guardians of the Galaxy</t>
  </si>
  <si>
    <t>Detective Pikachu</t>
  </si>
  <si>
    <t>Avengers: Age of Ultron</t>
  </si>
  <si>
    <t>FAQ About Time Travel</t>
  </si>
  <si>
    <t>Ant-Man</t>
  </si>
  <si>
    <t>Hail, Caesar!</t>
  </si>
  <si>
    <t>Captain America: Civil War</t>
  </si>
  <si>
    <t>The Lobster</t>
  </si>
  <si>
    <t>Doctor Strange</t>
  </si>
  <si>
    <t>Life of Brian</t>
  </si>
  <si>
    <t>Guadians of the Galaxy Vol. 2</t>
  </si>
  <si>
    <t>The Town</t>
  </si>
  <si>
    <t>Spider-Man: Homecoming</t>
  </si>
  <si>
    <t>Sleeping With Other People</t>
  </si>
  <si>
    <t>Thor: Ragnarok</t>
  </si>
  <si>
    <t>Jaws</t>
  </si>
  <si>
    <t>Black Panther</t>
  </si>
  <si>
    <t>Yes, Man</t>
  </si>
  <si>
    <t>Ant-Man and the Wasp</t>
  </si>
  <si>
    <t>Les Miserables</t>
  </si>
  <si>
    <t>Captain Marvel</t>
  </si>
  <si>
    <t>Magnolia</t>
  </si>
  <si>
    <t>Avengers: Infinity War</t>
  </si>
  <si>
    <t>Avengers: Endgame</t>
  </si>
  <si>
    <t>Crazy Rich Asians</t>
  </si>
  <si>
    <t>The Pursuit of Happyness</t>
  </si>
  <si>
    <t>Sky High</t>
  </si>
  <si>
    <t>The Impossible</t>
  </si>
  <si>
    <t>A Fish Called Wanda</t>
  </si>
  <si>
    <t>National Treasure: Book of Secrets</t>
  </si>
  <si>
    <t>A Quiet Place</t>
  </si>
  <si>
    <t>Mary Poppins Returns</t>
  </si>
  <si>
    <t>Sorry to Bother You</t>
  </si>
  <si>
    <t>Missing Link</t>
  </si>
  <si>
    <t>Stardust</t>
  </si>
  <si>
    <t>Back to the Future</t>
  </si>
  <si>
    <t>Locke</t>
  </si>
  <si>
    <t>Back to the Future II</t>
  </si>
  <si>
    <t>The Fundamentals of Caring</t>
  </si>
  <si>
    <t>Back to the Future III</t>
  </si>
  <si>
    <t>Michael Clayton</t>
  </si>
  <si>
    <t>A Clockwork Orange</t>
  </si>
  <si>
    <t>This Means War</t>
  </si>
  <si>
    <t>Uncut Gems</t>
  </si>
  <si>
    <t>Ghost of Girlfriends Past</t>
  </si>
  <si>
    <t>Greenberg</t>
  </si>
  <si>
    <t>The Lovebirds</t>
  </si>
  <si>
    <t>Guava Island</t>
  </si>
  <si>
    <t>I Am Not Your Negro</t>
  </si>
  <si>
    <t>Pirates: Curse of the Black Pearl</t>
  </si>
  <si>
    <t>Kiki's Delivery Service</t>
  </si>
  <si>
    <t>Pirates: Dead Man's Chest</t>
  </si>
  <si>
    <t>Pretty in Pink</t>
  </si>
  <si>
    <t>Pirates: At World's End</t>
  </si>
  <si>
    <t>The Wind Rises</t>
  </si>
  <si>
    <t>Zodiac</t>
  </si>
  <si>
    <t>The Outsiders</t>
  </si>
  <si>
    <t>The Perks of Being a Wallflower</t>
  </si>
  <si>
    <t>Howl's Moving Castle</t>
  </si>
  <si>
    <t>Pan's Labyrinth</t>
  </si>
  <si>
    <t>Clueless</t>
  </si>
  <si>
    <t>Drive</t>
  </si>
  <si>
    <t>Super 8</t>
  </si>
  <si>
    <t>My Neighbor Totoro</t>
  </si>
  <si>
    <t>Empire of the Sun</t>
  </si>
  <si>
    <t>The Princess Bride</t>
  </si>
  <si>
    <t>Risky Business</t>
  </si>
  <si>
    <t>Ponyo</t>
  </si>
  <si>
    <t>Jarhead</t>
  </si>
  <si>
    <t>Failure to Launch</t>
  </si>
  <si>
    <t>Blindspotting</t>
  </si>
  <si>
    <t>Citizen Kane</t>
  </si>
  <si>
    <t>Spirited Away</t>
  </si>
  <si>
    <t>The Lincoln Lawyer</t>
  </si>
  <si>
    <t>My Dinner With Andre</t>
  </si>
  <si>
    <t>Logan Lucky</t>
  </si>
  <si>
    <t>How to Lose a Guy in 10 Days</t>
  </si>
  <si>
    <t>Boogie Nights</t>
  </si>
  <si>
    <t>Game Night</t>
  </si>
  <si>
    <t>On Demand</t>
  </si>
  <si>
    <t>Nausicaä of the Valley of the Wind</t>
  </si>
  <si>
    <t>The Sixth Sense</t>
  </si>
  <si>
    <t>In the Heat of the Night</t>
  </si>
  <si>
    <t>3:10 to Yuma</t>
  </si>
  <si>
    <t>Walk Hard: The Dewey Cox Story</t>
  </si>
  <si>
    <t>Saving Private Ryan</t>
  </si>
  <si>
    <t>Hamilton</t>
  </si>
  <si>
    <t>Sleepless in Seattle</t>
  </si>
  <si>
    <t>Princess Mononoke</t>
  </si>
  <si>
    <t>10 Things I Hate About You</t>
  </si>
  <si>
    <t>Warrior</t>
  </si>
  <si>
    <t>Frost/Nixon</t>
  </si>
  <si>
    <t>My Left Foot</t>
  </si>
  <si>
    <t>X Men: First Class</t>
  </si>
  <si>
    <t>Palm Springs</t>
  </si>
  <si>
    <t>Mud</t>
  </si>
  <si>
    <t>Eurovision: The Story of Fire Saga</t>
  </si>
  <si>
    <t>Tinker Tailor Soldier Spy</t>
  </si>
  <si>
    <t>The Fifth Element</t>
  </si>
  <si>
    <t>When Harry Met Sally</t>
  </si>
  <si>
    <t>Mission Impossible: Ghost Protocol</t>
  </si>
  <si>
    <t>Insomnia</t>
  </si>
  <si>
    <t>Hitch</t>
  </si>
  <si>
    <t>Schindler's List</t>
  </si>
  <si>
    <t>As Good As It Gets</t>
  </si>
  <si>
    <t>Inside Out</t>
  </si>
  <si>
    <t>Mildred Pierce</t>
  </si>
  <si>
    <t>Fruitvale Station</t>
  </si>
  <si>
    <t>IMDb TV</t>
  </si>
  <si>
    <t>The Edge of Seventeen</t>
  </si>
  <si>
    <t>Airplane</t>
  </si>
  <si>
    <t>Chef</t>
  </si>
  <si>
    <t>Begin Again</t>
  </si>
  <si>
    <t>Rush</t>
  </si>
  <si>
    <t>Ford vs. Ferrari</t>
  </si>
  <si>
    <t>Get Smart</t>
  </si>
  <si>
    <t>Knives Out</t>
  </si>
  <si>
    <t>The Tree of Life</t>
  </si>
  <si>
    <t>Count of Medium</t>
  </si>
  <si>
    <t>Grand Total</t>
  </si>
  <si>
    <t>Row Labels</t>
  </si>
  <si>
    <t>Count of Year</t>
  </si>
  <si>
    <t>Seen</t>
  </si>
  <si>
    <t>P.T.A.</t>
  </si>
  <si>
    <t>MCU</t>
  </si>
  <si>
    <t>McConoughey</t>
  </si>
  <si>
    <t>A24</t>
  </si>
  <si>
    <t>Ghibli</t>
  </si>
  <si>
    <t>HP</t>
  </si>
  <si>
    <t>Baumbach/Gerwig</t>
  </si>
  <si>
    <t>BTTF</t>
  </si>
  <si>
    <t>Pirates</t>
  </si>
  <si>
    <t>Disney/Pixar</t>
  </si>
  <si>
    <t>Galifianakis</t>
  </si>
  <si>
    <t>Count of New vs. Seen</t>
  </si>
  <si>
    <t>(blank)</t>
  </si>
  <si>
    <t>Average Length (min)</t>
  </si>
  <si>
    <t>Actors/Actresses</t>
  </si>
  <si>
    <t xml:space="preserve">Directors </t>
  </si>
  <si>
    <t>Miyazaki</t>
  </si>
  <si>
    <t>Pytka</t>
  </si>
  <si>
    <t>J. Reitman</t>
  </si>
  <si>
    <t>D. Aronofsky</t>
  </si>
  <si>
    <t>D. Boyle</t>
  </si>
  <si>
    <t>D. Fincher</t>
  </si>
  <si>
    <t>J. Demme</t>
  </si>
  <si>
    <t>B. Joon-Ho</t>
  </si>
  <si>
    <t>K. Alterman</t>
  </si>
  <si>
    <t>C. Nolan</t>
  </si>
  <si>
    <t>R. Fleck/A. Boden</t>
  </si>
  <si>
    <t>D. Sandberg</t>
  </si>
  <si>
    <t>R. Marshall Thurber</t>
  </si>
  <si>
    <t>J. Cooley</t>
  </si>
  <si>
    <t>A. Cuarón</t>
  </si>
  <si>
    <t>J. Safdie, B. Safdie</t>
  </si>
  <si>
    <t>J. Hill</t>
  </si>
  <si>
    <t>M. Newell</t>
  </si>
  <si>
    <t>J. Coen, E. Coen</t>
  </si>
  <si>
    <t>D. Yates</t>
  </si>
  <si>
    <t>D. Villenueve</t>
  </si>
  <si>
    <t>M. Campbell</t>
  </si>
  <si>
    <t>W. Allen</t>
  </si>
  <si>
    <t>T. Phillips</t>
  </si>
  <si>
    <t>M. Nichols</t>
  </si>
  <si>
    <t>L. Whannell</t>
  </si>
  <si>
    <t>M. Scorcese</t>
  </si>
  <si>
    <t>G. Nolfi</t>
  </si>
  <si>
    <t>D. Scanlon</t>
  </si>
  <si>
    <t>D. Chazelle</t>
  </si>
  <si>
    <t>P. Sohn</t>
  </si>
  <si>
    <t>R. Clements, J. Musker</t>
  </si>
  <si>
    <t>R. Michell</t>
  </si>
  <si>
    <t>J. Gartner</t>
  </si>
  <si>
    <t>S. Wells, S. Hickner, B. Chapman</t>
  </si>
  <si>
    <t>G. Lucas</t>
  </si>
  <si>
    <t>H. Ramis</t>
  </si>
  <si>
    <t>E. Zwick</t>
  </si>
  <si>
    <t>L. Bell</t>
  </si>
  <si>
    <t>R. Curtis</t>
  </si>
  <si>
    <t>J. Favreau</t>
  </si>
  <si>
    <t>C. Crowe</t>
  </si>
  <si>
    <t>S. Mewshaw</t>
  </si>
  <si>
    <t>K. Branagh</t>
  </si>
  <si>
    <t>J. Johnston</t>
  </si>
  <si>
    <t>S. Baker</t>
  </si>
  <si>
    <t>J. Whedon</t>
  </si>
  <si>
    <t>Wachowskis</t>
  </si>
  <si>
    <t>S. Black</t>
  </si>
  <si>
    <t>D. Granik</t>
  </si>
  <si>
    <t>A. Taylor</t>
  </si>
  <si>
    <t>W. Wyler</t>
  </si>
  <si>
    <t>Russos</t>
  </si>
  <si>
    <t>D. Lowery</t>
  </si>
  <si>
    <t>J. Gunn</t>
  </si>
  <si>
    <t>R. Letterman</t>
  </si>
  <si>
    <t>G. Carrivick</t>
  </si>
  <si>
    <t>P. Reed</t>
  </si>
  <si>
    <t>Y. Lanthimos</t>
  </si>
  <si>
    <t>S. Derrickson</t>
  </si>
  <si>
    <t>T. Jones</t>
  </si>
  <si>
    <t>B. Affleck</t>
  </si>
  <si>
    <t>J. Watts</t>
  </si>
  <si>
    <t>L. Headland</t>
  </si>
  <si>
    <t>T. Waititi</t>
  </si>
  <si>
    <t>S. Spielberg</t>
  </si>
  <si>
    <t>R. Coogler</t>
  </si>
  <si>
    <t>T. Hooper</t>
  </si>
  <si>
    <t>J. Chu</t>
  </si>
  <si>
    <t>G. Muccino</t>
  </si>
  <si>
    <t>M. Mitchell</t>
  </si>
  <si>
    <t>J. Bayona</t>
  </si>
  <si>
    <t>C. Chrichton</t>
  </si>
  <si>
    <t>J. Turtletaub</t>
  </si>
  <si>
    <t>J. Krasinski</t>
  </si>
  <si>
    <t>R. Marshall</t>
  </si>
  <si>
    <t>B. Riley</t>
  </si>
  <si>
    <t>C. Butler</t>
  </si>
  <si>
    <t>M. Vaughn</t>
  </si>
  <si>
    <t>R. Zemeckis</t>
  </si>
  <si>
    <t>S. Knight</t>
  </si>
  <si>
    <t>R. Burnett</t>
  </si>
  <si>
    <t>T. Gilroy</t>
  </si>
  <si>
    <t>S. Kubrick</t>
  </si>
  <si>
    <t>McG</t>
  </si>
  <si>
    <t>M. Waters</t>
  </si>
  <si>
    <t>M. Showalter</t>
  </si>
  <si>
    <t>H. Murai</t>
  </si>
  <si>
    <t>R. Peck</t>
  </si>
  <si>
    <t>G. Verbinski</t>
  </si>
  <si>
    <t>H. Deautch</t>
  </si>
  <si>
    <t>F. Coppola</t>
  </si>
  <si>
    <t>S. Chbosky</t>
  </si>
  <si>
    <t>G. del Toro</t>
  </si>
  <si>
    <t>A. Heckerling</t>
  </si>
  <si>
    <t>N. Refn</t>
  </si>
  <si>
    <t>JJ Abrams</t>
  </si>
  <si>
    <t>R. Reiner</t>
  </si>
  <si>
    <t>P. Brickman</t>
  </si>
  <si>
    <t>S. Mendes</t>
  </si>
  <si>
    <t>T. Dey</t>
  </si>
  <si>
    <t>C. Estrada</t>
  </si>
  <si>
    <t>O. Welles</t>
  </si>
  <si>
    <t>B. Furman</t>
  </si>
  <si>
    <t>L. Malle</t>
  </si>
  <si>
    <t>S. Soderbergh</t>
  </si>
  <si>
    <t>D. Petrie</t>
  </si>
  <si>
    <t>JF Daley, J. Goldstein</t>
  </si>
  <si>
    <t>M. Shyamalan</t>
  </si>
  <si>
    <t>N. Jewison</t>
  </si>
  <si>
    <t>J. Mangold</t>
  </si>
  <si>
    <t>J. Kasdan</t>
  </si>
  <si>
    <t>T. Kail</t>
  </si>
  <si>
    <t>N. Ephron</t>
  </si>
  <si>
    <t>G. Junger</t>
  </si>
  <si>
    <t>G. O'Connor</t>
  </si>
  <si>
    <t>R. Howard</t>
  </si>
  <si>
    <t>J. Sheridan</t>
  </si>
  <si>
    <t>M. Berbatow</t>
  </si>
  <si>
    <t>J. Nichols</t>
  </si>
  <si>
    <t>D. Dobkin</t>
  </si>
  <si>
    <t>T. Alfredson</t>
  </si>
  <si>
    <t>L. Besson</t>
  </si>
  <si>
    <t>B. Bird</t>
  </si>
  <si>
    <t>A. Tennant</t>
  </si>
  <si>
    <t>J. Brooks</t>
  </si>
  <si>
    <t>P. Docter</t>
  </si>
  <si>
    <t>M. Curtiz</t>
  </si>
  <si>
    <t>K. Craig</t>
  </si>
  <si>
    <t>ZAZ</t>
  </si>
  <si>
    <t>J. Carney</t>
  </si>
  <si>
    <t>P. Segal</t>
  </si>
  <si>
    <t>R. Johnson</t>
  </si>
  <si>
    <t>T. Malick</t>
  </si>
  <si>
    <t>C. Buck, J. Lee</t>
  </si>
  <si>
    <t xml:space="preserve">Count of Directors </t>
  </si>
  <si>
    <t>T. Hanks</t>
  </si>
  <si>
    <t>C. Bale</t>
  </si>
  <si>
    <t>D. Craig</t>
  </si>
  <si>
    <t>B. Pitt</t>
  </si>
  <si>
    <t>A. Sandler</t>
  </si>
  <si>
    <t>RDJ</t>
  </si>
  <si>
    <t>De Niro</t>
  </si>
  <si>
    <t>C. Evans</t>
  </si>
  <si>
    <t>N. Portman</t>
  </si>
  <si>
    <t>J. Eisenberg</t>
  </si>
  <si>
    <t>Day Lewis</t>
  </si>
  <si>
    <t>B. Stiller</t>
  </si>
  <si>
    <t>J. Gyllenhaal</t>
  </si>
  <si>
    <t>J. Sudekis</t>
  </si>
  <si>
    <t>C. Hemsworth</t>
  </si>
  <si>
    <t>G. Clooney</t>
  </si>
  <si>
    <t>A. Hathaway</t>
  </si>
  <si>
    <t>P. Seymour Hoffman</t>
  </si>
  <si>
    <t>E. Blunt</t>
  </si>
  <si>
    <t>K. Knightley</t>
  </si>
  <si>
    <t>E. Watson</t>
  </si>
  <si>
    <t>P. Rudd</t>
  </si>
  <si>
    <t>T. Cruise</t>
  </si>
  <si>
    <t>R. McAdams</t>
  </si>
  <si>
    <t>T. Hardy</t>
  </si>
  <si>
    <t>G. Oldman</t>
  </si>
  <si>
    <t>Count of Actors/Actresses</t>
  </si>
  <si>
    <t>D. Radcliffe</t>
  </si>
  <si>
    <t>A. Rickman</t>
  </si>
  <si>
    <t>R. Pattinson</t>
  </si>
  <si>
    <t>M. Damon</t>
  </si>
  <si>
    <t>H. Steinfeld</t>
  </si>
  <si>
    <t>J. Brolin</t>
  </si>
  <si>
    <t>W. Ferrell</t>
  </si>
  <si>
    <t>ScarJo</t>
  </si>
  <si>
    <t>M. Strong</t>
  </si>
  <si>
    <t>C. Pratt</t>
  </si>
  <si>
    <t>T. Holland</t>
  </si>
  <si>
    <t>R. Williams</t>
  </si>
  <si>
    <t>J. Roberts</t>
  </si>
  <si>
    <t>H. Grant</t>
  </si>
  <si>
    <t>J. Lucas</t>
  </si>
  <si>
    <t>G. Gerwig</t>
  </si>
  <si>
    <t>C. Firth</t>
  </si>
  <si>
    <t>E. Mortimer</t>
  </si>
  <si>
    <t>R. Fiennes</t>
  </si>
  <si>
    <t>M. Pfeiffer</t>
  </si>
  <si>
    <t>B. Nighy</t>
  </si>
  <si>
    <t>L. Neeson</t>
  </si>
  <si>
    <t>L. Linney</t>
  </si>
  <si>
    <t>J. Bridges</t>
  </si>
  <si>
    <t>L. Hedges</t>
  </si>
  <si>
    <t>D. Cheadle</t>
  </si>
  <si>
    <t>S. Rockwell</t>
  </si>
  <si>
    <t>H. Weaving</t>
  </si>
  <si>
    <t>M. Ruffalo</t>
  </si>
  <si>
    <t>J. Renner</t>
  </si>
  <si>
    <t>R. Hall</t>
  </si>
  <si>
    <t>B. Kingsley</t>
  </si>
  <si>
    <t>J. Lawrence</t>
  </si>
  <si>
    <t>Z. Levi</t>
  </si>
  <si>
    <t>R. Mara</t>
  </si>
  <si>
    <t>B. Cooper</t>
  </si>
  <si>
    <t>J.C. Reilly</t>
  </si>
  <si>
    <t>D. Honsou</t>
  </si>
  <si>
    <t>Z. Saldana</t>
  </si>
  <si>
    <t>J. Law</t>
  </si>
  <si>
    <t>A. Mackie</t>
  </si>
  <si>
    <t>A. Serkis</t>
  </si>
  <si>
    <t>H. Jackman</t>
  </si>
  <si>
    <t>B. Cannavale</t>
  </si>
  <si>
    <t>M. Peña</t>
  </si>
  <si>
    <t>D. Bruhl</t>
  </si>
  <si>
    <t>M. Freeman</t>
  </si>
  <si>
    <t>B. Cumberbatch</t>
  </si>
  <si>
    <t>M. Mikkelson</t>
  </si>
  <si>
    <t>M. Stuhlbarg</t>
  </si>
  <si>
    <t>T. Swinton</t>
  </si>
  <si>
    <t>O. Spencer</t>
  </si>
  <si>
    <t>M. Palin</t>
  </si>
  <si>
    <t>J. Cleese</t>
  </si>
  <si>
    <t>K. Russell</t>
  </si>
  <si>
    <t>D. Glover</t>
  </si>
  <si>
    <t>K. Waterston</t>
  </si>
  <si>
    <t>T. Thompson</t>
  </si>
  <si>
    <t>R. Dreyfuss</t>
  </si>
  <si>
    <t>M.B. Jordan</t>
  </si>
  <si>
    <t>T. Stamp</t>
  </si>
  <si>
    <t>L. Fishburne</t>
  </si>
  <si>
    <t>R. Crowe</t>
  </si>
  <si>
    <t>B. Larson</t>
  </si>
  <si>
    <t>J. Moore</t>
  </si>
  <si>
    <t>W.H. Macy</t>
  </si>
  <si>
    <t>P. Baker Hall</t>
  </si>
  <si>
    <t>V. Diesel</t>
  </si>
  <si>
    <t>Awkwafina</t>
  </si>
  <si>
    <t>K. Jeong</t>
  </si>
  <si>
    <t>W. Smith</t>
  </si>
  <si>
    <t>J. Lee Curtis</t>
  </si>
  <si>
    <t>E. Harris</t>
  </si>
  <si>
    <t>H. Keitel</t>
  </si>
  <si>
    <t>C. O'Dowd</t>
  </si>
  <si>
    <t>B. Wishaw</t>
  </si>
  <si>
    <t>L.M. Miranda</t>
  </si>
  <si>
    <t>J. Bartha</t>
  </si>
  <si>
    <t>N. Jupe</t>
  </si>
  <si>
    <t>L. Stanfield</t>
  </si>
  <si>
    <t>T. Crews</t>
  </si>
  <si>
    <t>E. Thompson</t>
  </si>
  <si>
    <t>M. Steenburgen</t>
  </si>
  <si>
    <t>R. Witherspoon</t>
  </si>
  <si>
    <t>I. Menzel</t>
  </si>
  <si>
    <t>M. Douglas</t>
  </si>
  <si>
    <t>B. Meyer</t>
  </si>
  <si>
    <t>R. Ifans</t>
  </si>
  <si>
    <t>L. Wright</t>
  </si>
  <si>
    <t>J. Spader</t>
  </si>
  <si>
    <t>W. Shawn</t>
  </si>
  <si>
    <t>B. Cranston</t>
  </si>
  <si>
    <t>E. Fanning</t>
  </si>
  <si>
    <t>C. Blanchett</t>
  </si>
  <si>
    <t>B. Crystal</t>
  </si>
  <si>
    <t>Z. Deschannel</t>
  </si>
  <si>
    <t>D. Diggs</t>
  </si>
  <si>
    <t>M. Tomei</t>
  </si>
  <si>
    <t>C. Tatum</t>
  </si>
  <si>
    <t>A. Goldberg</t>
  </si>
  <si>
    <t>L. Guzman</t>
  </si>
  <si>
    <t>K. Chandler</t>
  </si>
  <si>
    <t>B. Willis</t>
  </si>
  <si>
    <t>T. Collette</t>
  </si>
  <si>
    <t>L. Lerman</t>
  </si>
  <si>
    <t>J. Groff</t>
  </si>
  <si>
    <t>M. Ryan</t>
  </si>
  <si>
    <t>F. Grillo</t>
  </si>
  <si>
    <t>K. Bacon</t>
  </si>
  <si>
    <t>O. Platt</t>
  </si>
  <si>
    <t>J.K. Simmons</t>
  </si>
  <si>
    <t>T. Sheridan</t>
  </si>
  <si>
    <t>M. Shannon</t>
  </si>
  <si>
    <t>J. Hurt</t>
  </si>
  <si>
    <t>C. Hinds</t>
  </si>
  <si>
    <t>L. Seydoux</t>
  </si>
  <si>
    <t>R. Kind</t>
  </si>
  <si>
    <t>W. Harrelson</t>
  </si>
  <si>
    <t>D. Koechner</t>
  </si>
  <si>
    <t>The Farewell</t>
  </si>
  <si>
    <t>L. Wang</t>
  </si>
  <si>
    <t>J. Foxx</t>
  </si>
  <si>
    <t>R. Lowe</t>
  </si>
  <si>
    <t>K. Holmes</t>
  </si>
  <si>
    <t>W. Knight</t>
  </si>
  <si>
    <t>A. Hammer</t>
  </si>
  <si>
    <t>J. Robards</t>
  </si>
  <si>
    <t>Z. Kravitz</t>
  </si>
  <si>
    <t>J. Plemons</t>
  </si>
  <si>
    <t>A. Driver</t>
  </si>
  <si>
    <t>M. Sheen</t>
  </si>
  <si>
    <t>F. Melamed</t>
  </si>
  <si>
    <t>Criteria, in no particular order</t>
  </si>
  <si>
    <t>2. If they appear in a franchise, they must appear in at least 1 other movie outside of the franchise to be added to the list. If they do not appear outside said franchise, they will not be included in the list until they do.</t>
  </si>
  <si>
    <t>3. Not all movies will be included if they do not have any repeat actors/actresses</t>
  </si>
  <si>
    <t>4. I'm trying to include every overlap but hey, I'm not perfect.</t>
  </si>
  <si>
    <t>1. Must appear in at least in 2 movies (some personal exceptions may apply).</t>
  </si>
  <si>
    <t>J. Pantoliano</t>
  </si>
  <si>
    <t>A. Pill</t>
  </si>
  <si>
    <t>Scott Pilgrim vs. The World</t>
  </si>
  <si>
    <t>E. Wright</t>
  </si>
  <si>
    <t>Rating</t>
  </si>
  <si>
    <t>Average Rating (Stars)</t>
  </si>
  <si>
    <t>Count of Rating</t>
  </si>
  <si>
    <t>Length</t>
  </si>
  <si>
    <t>Count</t>
  </si>
  <si>
    <t>Categories</t>
  </si>
  <si>
    <t>Genre</t>
  </si>
  <si>
    <t>Family</t>
  </si>
  <si>
    <t>Drama</t>
  </si>
  <si>
    <t>Action</t>
  </si>
  <si>
    <t>Comedy</t>
  </si>
  <si>
    <t>RomCom</t>
  </si>
  <si>
    <t>Fantasy</t>
  </si>
  <si>
    <t>Dramedy</t>
  </si>
  <si>
    <t>Sports</t>
  </si>
  <si>
    <t>Horror</t>
  </si>
  <si>
    <t>Sci-Fi</t>
  </si>
  <si>
    <t>Documentary</t>
  </si>
  <si>
    <t>Thriller</t>
  </si>
  <si>
    <t>Count of Genre</t>
  </si>
  <si>
    <t>The Big Lebowski</t>
  </si>
  <si>
    <t>Peacock</t>
  </si>
  <si>
    <t>Flea</t>
  </si>
  <si>
    <t>90-120 Minutes</t>
  </si>
  <si>
    <t>&lt;90 Minutes</t>
  </si>
  <si>
    <t>&gt;180 Minutes</t>
  </si>
  <si>
    <t>Phantom Thread</t>
  </si>
  <si>
    <t>Total</t>
  </si>
  <si>
    <t>Average of Rating</t>
  </si>
  <si>
    <t>H. Bonham Carter</t>
  </si>
  <si>
    <t>Being John Malkovich</t>
  </si>
  <si>
    <t>S. Jonze</t>
  </si>
  <si>
    <t>J. Malkovich</t>
  </si>
  <si>
    <t>J. Cusack</t>
  </si>
  <si>
    <t>C. Keener</t>
  </si>
  <si>
    <t>Good Will Hunting</t>
  </si>
  <si>
    <t>G. Van Zant</t>
  </si>
  <si>
    <t>S. Skarsgard</t>
  </si>
  <si>
    <t>C. Affleck</t>
  </si>
  <si>
    <t>Do The Right Thing</t>
  </si>
  <si>
    <t>S. Lee</t>
  </si>
  <si>
    <t>Do the Right Thing</t>
  </si>
  <si>
    <t>J. Turturro</t>
  </si>
  <si>
    <t>S. Jackson</t>
  </si>
  <si>
    <t>121-150 Minutes</t>
  </si>
  <si>
    <t>151 - 180 Minutes</t>
  </si>
  <si>
    <t>Count of Categories</t>
  </si>
  <si>
    <t>BIPOC Stories</t>
  </si>
  <si>
    <t>Children of Men</t>
  </si>
  <si>
    <t>C. Owen</t>
  </si>
  <si>
    <t>C. Ejiofor</t>
  </si>
  <si>
    <t>L. Marshall Green</t>
  </si>
  <si>
    <t>Train to Busan</t>
  </si>
  <si>
    <t>Y. Sang-ho</t>
  </si>
  <si>
    <t>The One I Love</t>
  </si>
  <si>
    <t>C. McDowell</t>
  </si>
  <si>
    <t>T. Danson</t>
  </si>
  <si>
    <t>Ocean's Thirteen</t>
  </si>
  <si>
    <t>A. Pacino</t>
  </si>
  <si>
    <t>C. Reiner</t>
  </si>
  <si>
    <t>I, Tonya</t>
  </si>
  <si>
    <t>C. Gillespie</t>
  </si>
  <si>
    <t>A. Janney</t>
  </si>
  <si>
    <t>S. Stan</t>
  </si>
  <si>
    <t>Director Count:  145</t>
  </si>
  <si>
    <t>Cool Hand Luke</t>
  </si>
  <si>
    <t>S. Rosenberg</t>
  </si>
  <si>
    <t>H. Dean Stanton</t>
  </si>
  <si>
    <t>Num of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</si>
</sst>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sz val="12"/>
      <color rgb="FF000000"/>
      <name val="Calibri"/>
      <family val="2"/>
      <scheme val="minor"/>
    </font>
    <font>
      <b/>
      <sz val="12"/>
      <color theme="0"/>
      <name val="Calibri"/>
      <family val="2"/>
      <scheme val="minor"/>
    </font>
    <font>
      <sz val="12"/>
      <color theme="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theme="1" tint="0.34998626667073579"/>
        <bgColor indexed="64"/>
      </patternFill>
    </fill>
    <fill>
      <patternFill patternType="solid">
        <fgColor rgb="FFFFC000"/>
        <bgColor indexed="64"/>
      </patternFill>
    </fill>
  </fills>
  <borders count="2">
    <border>
      <left/>
      <right/>
      <top/>
      <bottom/>
      <diagonal/>
    </border>
    <border>
      <left style="thick">
        <color auto="1"/>
      </left>
      <right style="thick">
        <color auto="1"/>
      </right>
      <top style="thick">
        <color auto="1"/>
      </top>
      <bottom style="thick">
        <color auto="1"/>
      </bottom>
      <diagonal/>
    </border>
  </borders>
  <cellStyleXfs count="1">
    <xf numFmtId="0" fontId="0" fillId="0" borderId="0"/>
  </cellStyleXfs>
  <cellXfs count="16">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Font="1"/>
    <xf numFmtId="0" fontId="2" fillId="0" borderId="0" xfId="0" applyFont="1"/>
    <xf numFmtId="0" fontId="0" fillId="2" borderId="0" xfId="0" applyFill="1"/>
    <xf numFmtId="0" fontId="1" fillId="2" borderId="1" xfId="0" applyFont="1" applyFill="1" applyBorder="1"/>
    <xf numFmtId="0" fontId="1" fillId="3" borderId="1" xfId="0" applyFont="1" applyFill="1" applyBorder="1"/>
    <xf numFmtId="0" fontId="1" fillId="2" borderId="0" xfId="0" applyFont="1" applyFill="1" applyAlignment="1"/>
    <xf numFmtId="0" fontId="3" fillId="4" borderId="0" xfId="0" applyFont="1" applyFill="1" applyAlignment="1">
      <alignment horizontal="center"/>
    </xf>
    <xf numFmtId="0" fontId="4" fillId="4" borderId="0" xfId="0" applyFont="1" applyFill="1"/>
    <xf numFmtId="0" fontId="4" fillId="4" borderId="0" xfId="0" applyFont="1" applyFill="1" applyAlignment="1">
      <alignment horizontal="left"/>
    </xf>
    <xf numFmtId="0" fontId="4" fillId="4" borderId="0" xfId="0" applyNumberFormat="1" applyFont="1" applyFill="1"/>
    <xf numFmtId="0" fontId="3" fillId="4" borderId="0" xfId="0" applyFont="1" applyFill="1"/>
    <xf numFmtId="0" fontId="1" fillId="5" borderId="1" xfId="0" applyFont="1" applyFill="1" applyBorder="1"/>
  </cellXfs>
  <cellStyles count="1">
    <cellStyle name="Normal" xfId="0" builtinId="0"/>
  </cellStyles>
  <dxfs count="298">
    <dxf>
      <fill>
        <patternFill patternType="solid">
          <bgColor theme="1" tint="0.34998626667073579"/>
        </patternFill>
      </fill>
    </dxf>
    <dxf>
      <fill>
        <patternFill patternType="solid">
          <bgColor theme="1" tint="0.34998626667073579"/>
        </patternFill>
      </fill>
    </dxf>
    <dxf>
      <font>
        <color theme="0"/>
      </font>
    </dxf>
    <dxf>
      <font>
        <color theme="0"/>
      </font>
    </dxf>
    <dxf>
      <fill>
        <patternFill patternType="solid">
          <bgColor theme="1" tint="0.34998626667073579"/>
        </patternFill>
      </fill>
    </dxf>
    <dxf>
      <fill>
        <patternFill patternType="solid">
          <bgColor theme="1" tint="0.34998626667073579"/>
        </patternFill>
      </fill>
    </dxf>
    <dxf>
      <font>
        <color theme="0"/>
      </font>
    </dxf>
    <dxf>
      <font>
        <color theme="0"/>
      </font>
    </dxf>
    <dxf>
      <fill>
        <patternFill patternType="solid">
          <bgColor theme="1" tint="0.34998626667073579"/>
        </patternFill>
      </fill>
    </dxf>
    <dxf>
      <fill>
        <patternFill patternType="solid">
          <bgColor theme="1" tint="0.34998626667073579"/>
        </patternFill>
      </fill>
    </dxf>
    <dxf>
      <font>
        <color theme="0"/>
      </font>
    </dxf>
    <dxf>
      <font>
        <color theme="0"/>
      </font>
    </dxf>
    <dxf>
      <fill>
        <patternFill patternType="solid">
          <bgColor theme="1" tint="0.34998626667073579"/>
        </patternFill>
      </fill>
    </dxf>
    <dxf>
      <fill>
        <patternFill patternType="solid">
          <bgColor theme="1" tint="0.34998626667073579"/>
        </patternFill>
      </fill>
    </dxf>
    <dxf>
      <font>
        <color theme="0"/>
      </font>
    </dxf>
    <dxf>
      <font>
        <color theme="0"/>
      </font>
    </dxf>
    <dxf>
      <fill>
        <patternFill patternType="solid">
          <bgColor theme="1" tint="0.34998626667073579"/>
        </patternFill>
      </fill>
    </dxf>
    <dxf>
      <fill>
        <patternFill patternType="solid">
          <bgColor theme="1" tint="0.34998626667073579"/>
        </patternFill>
      </fill>
    </dxf>
    <dxf>
      <font>
        <color theme="0"/>
      </font>
    </dxf>
    <dxf>
      <font>
        <color theme="0"/>
      </font>
    </dxf>
    <dxf>
      <fill>
        <patternFill patternType="solid">
          <bgColor theme="1" tint="0.34998626667073579"/>
        </patternFill>
      </fill>
    </dxf>
    <dxf>
      <fill>
        <patternFill patternType="solid">
          <bgColor theme="1" tint="0.34998626667073579"/>
        </patternFill>
      </fill>
    </dxf>
    <dxf>
      <font>
        <color theme="0"/>
      </font>
    </dxf>
    <dxf>
      <font>
        <color theme="0"/>
      </font>
    </dxf>
    <dxf>
      <fill>
        <patternFill patternType="solid">
          <bgColor theme="1" tint="0.34998626667073579"/>
        </patternFill>
      </fill>
    </dxf>
    <dxf>
      <fill>
        <patternFill patternType="solid">
          <bgColor theme="1" tint="0.34998626667073579"/>
        </patternFill>
      </fill>
    </dxf>
    <dxf>
      <font>
        <color theme="0"/>
      </font>
    </dxf>
    <dxf>
      <font>
        <color theme="0"/>
      </font>
    </dxf>
    <dxf>
      <fill>
        <patternFill patternType="solid">
          <bgColor theme="1" tint="0.34998626667073579"/>
        </patternFill>
      </fill>
    </dxf>
    <dxf>
      <fill>
        <patternFill patternType="solid">
          <bgColor theme="1" tint="0.34998626667073579"/>
        </patternFill>
      </fill>
    </dxf>
    <dxf>
      <font>
        <color theme="0"/>
      </font>
    </dxf>
    <dxf>
      <font>
        <color theme="0"/>
      </font>
    </dxf>
    <dxf>
      <font>
        <color theme="0"/>
      </font>
    </dxf>
    <dxf>
      <font>
        <color theme="0"/>
      </font>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ont>
        <color theme="0"/>
      </font>
    </dxf>
    <dxf>
      <font>
        <color theme="0"/>
      </font>
    </dxf>
    <dxf>
      <fill>
        <patternFill patternType="solid">
          <bgColor theme="1" tint="0.34998626667073579"/>
        </patternFill>
      </fill>
    </dxf>
    <dxf>
      <fill>
        <patternFill patternType="solid">
          <bgColor theme="1" tint="0.34998626667073579"/>
        </patternFill>
      </fill>
    </dxf>
    <dxf>
      <font>
        <color theme="0"/>
      </font>
    </dxf>
    <dxf>
      <font>
        <color theme="0"/>
      </font>
    </dxf>
    <dxf>
      <fill>
        <patternFill patternType="solid">
          <bgColor theme="1" tint="0.34998626667073579"/>
        </patternFill>
      </fill>
    </dxf>
    <dxf>
      <fill>
        <patternFill patternType="solid">
          <bgColor theme="1" tint="0.34998626667073579"/>
        </patternFill>
      </fill>
    </dxf>
    <dxf>
      <font>
        <color theme="0"/>
      </font>
    </dxf>
    <dxf>
      <font>
        <color theme="0"/>
      </font>
    </dxf>
    <dxf>
      <fill>
        <patternFill patternType="solid">
          <bgColor theme="1" tint="0.34998626667073579"/>
        </patternFill>
      </fill>
    </dxf>
    <dxf>
      <fill>
        <patternFill patternType="solid">
          <bgColor theme="1" tint="0.34998626667073579"/>
        </patternFill>
      </fill>
    </dxf>
    <dxf>
      <font>
        <color theme="0"/>
      </font>
    </dxf>
    <dxf>
      <font>
        <color theme="0"/>
      </font>
    </dxf>
    <dxf>
      <fill>
        <patternFill patternType="solid">
          <bgColor theme="1" tint="0.34998626667073579"/>
        </patternFill>
      </fill>
    </dxf>
    <dxf>
      <fill>
        <patternFill patternType="solid">
          <bgColor theme="1" tint="0.34998626667073579"/>
        </patternFill>
      </fill>
    </dxf>
    <dxf>
      <font>
        <color theme="0"/>
      </font>
    </dxf>
    <dxf>
      <font>
        <color theme="0"/>
      </font>
    </dxf>
    <dxf>
      <fill>
        <patternFill patternType="solid">
          <bgColor theme="1" tint="0.34998626667073579"/>
        </patternFill>
      </fill>
    </dxf>
    <dxf>
      <fill>
        <patternFill patternType="solid">
          <bgColor theme="1" tint="0.34998626667073579"/>
        </patternFill>
      </fill>
    </dxf>
    <dxf>
      <font>
        <color theme="0"/>
      </font>
    </dxf>
    <dxf>
      <font>
        <color theme="0"/>
      </font>
    </dxf>
    <dxf>
      <fill>
        <patternFill patternType="solid">
          <bgColor theme="1" tint="0.34998626667073579"/>
        </patternFill>
      </fill>
    </dxf>
    <dxf>
      <fill>
        <patternFill patternType="solid">
          <bgColor theme="1" tint="0.34998626667073579"/>
        </patternFill>
      </fill>
    </dxf>
    <dxf>
      <font>
        <color theme="0"/>
      </font>
    </dxf>
    <dxf>
      <font>
        <color theme="0"/>
      </font>
    </dxf>
    <dxf>
      <fill>
        <patternFill patternType="solid">
          <bgColor theme="1" tint="0.34998626667073579"/>
        </patternFill>
      </fill>
    </dxf>
    <dxf>
      <fill>
        <patternFill patternType="solid">
          <bgColor theme="1" tint="0.34998626667073579"/>
        </patternFill>
      </fill>
    </dxf>
    <dxf>
      <font>
        <color theme="0"/>
      </font>
    </dxf>
    <dxf>
      <font>
        <color theme="0"/>
      </font>
    </dxf>
    <dxf>
      <fill>
        <patternFill patternType="solid">
          <bgColor theme="1" tint="0.34998626667073579"/>
        </patternFill>
      </fill>
    </dxf>
    <dxf>
      <fill>
        <patternFill patternType="solid">
          <bgColor theme="1" tint="0.34998626667073579"/>
        </patternFill>
      </fill>
    </dxf>
    <dxf>
      <font>
        <color theme="0"/>
      </font>
    </dxf>
    <dxf>
      <font>
        <color theme="0"/>
      </font>
    </dxf>
    <dxf>
      <fill>
        <patternFill patternType="solid">
          <bgColor theme="1" tint="0.34998626667073579"/>
        </patternFill>
      </fill>
    </dxf>
    <dxf>
      <fill>
        <patternFill patternType="solid">
          <bgColor theme="1" tint="0.34998626667073579"/>
        </patternFill>
      </fill>
    </dxf>
    <dxf>
      <font>
        <color theme="0"/>
      </font>
    </dxf>
    <dxf>
      <font>
        <color theme="0"/>
      </font>
    </dxf>
    <dxf>
      <fill>
        <patternFill patternType="solid">
          <bgColor theme="1" tint="0.34998626667073579"/>
        </patternFill>
      </fill>
    </dxf>
    <dxf>
      <fill>
        <patternFill patternType="solid">
          <bgColor theme="1" tint="0.34998626667073579"/>
        </patternFill>
      </fill>
    </dxf>
    <dxf>
      <font>
        <color theme="0"/>
      </font>
    </dxf>
    <dxf>
      <font>
        <color theme="0"/>
      </font>
    </dxf>
    <dxf>
      <fill>
        <patternFill patternType="solid">
          <bgColor theme="1" tint="0.34998626667073579"/>
        </patternFill>
      </fill>
    </dxf>
    <dxf>
      <fill>
        <patternFill patternType="solid">
          <bgColor theme="1" tint="0.34998626667073579"/>
        </patternFill>
      </fill>
    </dxf>
    <dxf>
      <font>
        <color theme="0"/>
      </font>
    </dxf>
    <dxf>
      <font>
        <color theme="0"/>
      </font>
    </dxf>
    <dxf>
      <fill>
        <patternFill patternType="solid">
          <bgColor theme="1" tint="0.34998626667073579"/>
        </patternFill>
      </fill>
    </dxf>
    <dxf>
      <fill>
        <patternFill patternType="solid">
          <bgColor theme="1" tint="0.34998626667073579"/>
        </patternFill>
      </fill>
    </dxf>
    <dxf>
      <font>
        <color theme="0"/>
      </font>
    </dxf>
    <dxf>
      <font>
        <color theme="0"/>
      </font>
    </dxf>
    <dxf>
      <fill>
        <patternFill patternType="solid">
          <bgColor theme="1" tint="0.34998626667073579"/>
        </patternFill>
      </fill>
    </dxf>
    <dxf>
      <fill>
        <patternFill patternType="solid">
          <bgColor theme="1" tint="0.34998626667073579"/>
        </patternFill>
      </fill>
    </dxf>
    <dxf>
      <font>
        <color theme="0"/>
      </font>
    </dxf>
    <dxf>
      <font>
        <color theme="0"/>
      </font>
    </dxf>
    <dxf>
      <fill>
        <patternFill patternType="solid">
          <bgColor theme="1" tint="0.34998626667073579"/>
        </patternFill>
      </fill>
    </dxf>
    <dxf>
      <fill>
        <patternFill patternType="solid">
          <bgColor theme="1" tint="0.34998626667073579"/>
        </patternFill>
      </fill>
    </dxf>
    <dxf>
      <font>
        <color theme="0"/>
      </font>
    </dxf>
    <dxf>
      <font>
        <color theme="0"/>
      </font>
    </dxf>
    <dxf>
      <fill>
        <patternFill patternType="solid">
          <bgColor theme="1" tint="0.34998626667073579"/>
        </patternFill>
      </fill>
    </dxf>
    <dxf>
      <fill>
        <patternFill patternType="solid">
          <bgColor theme="1" tint="0.34998626667073579"/>
        </patternFill>
      </fill>
    </dxf>
    <dxf>
      <font>
        <color theme="0"/>
      </font>
    </dxf>
    <dxf>
      <font>
        <color theme="0"/>
      </font>
    </dxf>
    <dxf>
      <font>
        <color theme="0"/>
      </font>
    </dxf>
    <dxf>
      <font>
        <color theme="0"/>
      </font>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ont>
        <color theme="0"/>
      </font>
    </dxf>
    <dxf>
      <font>
        <color theme="0"/>
      </font>
    </dxf>
    <dxf>
      <fill>
        <patternFill patternType="solid">
          <bgColor theme="1" tint="0.34998626667073579"/>
        </patternFill>
      </fill>
    </dxf>
    <dxf>
      <fill>
        <patternFill patternType="solid">
          <bgColor theme="1" tint="0.34998626667073579"/>
        </patternFill>
      </fill>
    </dxf>
    <dxf>
      <font>
        <color theme="0"/>
      </font>
    </dxf>
    <dxf>
      <font>
        <color theme="0"/>
      </font>
    </dxf>
    <dxf>
      <fill>
        <patternFill patternType="solid">
          <bgColor theme="1" tint="0.34998626667073579"/>
        </patternFill>
      </fill>
    </dxf>
    <dxf>
      <fill>
        <patternFill patternType="solid">
          <bgColor theme="1" tint="0.34998626667073579"/>
        </patternFill>
      </fill>
    </dxf>
    <dxf>
      <font>
        <color theme="0"/>
      </font>
    </dxf>
    <dxf>
      <font>
        <color theme="0"/>
      </font>
    </dxf>
    <dxf>
      <font>
        <color theme="0"/>
      </font>
    </dxf>
    <dxf>
      <font>
        <color theme="0"/>
      </font>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ont>
        <color theme="0"/>
      </font>
    </dxf>
    <dxf>
      <font>
        <color theme="0"/>
      </font>
    </dxf>
    <dxf>
      <fill>
        <patternFill patternType="solid">
          <bgColor theme="1" tint="0.34998626667073579"/>
        </patternFill>
      </fill>
    </dxf>
    <dxf>
      <fill>
        <patternFill patternType="solid">
          <bgColor theme="1" tint="0.34998626667073579"/>
        </patternFill>
      </fill>
    </dxf>
    <dxf>
      <font>
        <color theme="0"/>
      </font>
    </dxf>
    <dxf>
      <font>
        <color theme="0"/>
      </font>
    </dxf>
    <dxf>
      <fill>
        <patternFill patternType="solid">
          <bgColor theme="1" tint="0.34998626667073579"/>
        </patternFill>
      </fill>
    </dxf>
    <dxf>
      <fill>
        <patternFill patternType="solid">
          <bgColor theme="1" tint="0.34998626667073579"/>
        </patternFill>
      </fill>
    </dxf>
    <dxf>
      <font>
        <color theme="0"/>
      </font>
    </dxf>
    <dxf>
      <font>
        <color theme="0"/>
      </font>
    </dxf>
    <dxf>
      <font>
        <color theme="0"/>
      </font>
    </dxf>
    <dxf>
      <font>
        <color theme="0"/>
      </font>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ont>
        <color theme="0"/>
      </font>
    </dxf>
    <dxf>
      <font>
        <color theme="0"/>
      </font>
    </dxf>
    <dxf>
      <fill>
        <patternFill patternType="solid">
          <bgColor theme="1" tint="0.34998626667073579"/>
        </patternFill>
      </fill>
    </dxf>
    <dxf>
      <fill>
        <patternFill patternType="solid">
          <bgColor theme="1" tint="0.34998626667073579"/>
        </patternFill>
      </fill>
    </dxf>
    <dxf>
      <font>
        <color theme="0"/>
      </font>
    </dxf>
    <dxf>
      <font>
        <color theme="0"/>
      </font>
    </dxf>
    <dxf>
      <fill>
        <patternFill patternType="solid">
          <bgColor theme="1" tint="0.34998626667073579"/>
        </patternFill>
      </fill>
    </dxf>
    <dxf>
      <fill>
        <patternFill patternType="solid">
          <bgColor theme="1" tint="0.34998626667073579"/>
        </patternFill>
      </fill>
    </dxf>
    <dxf>
      <font>
        <color theme="0"/>
      </font>
    </dxf>
    <dxf>
      <font>
        <color theme="0"/>
      </font>
    </dxf>
    <dxf>
      <font>
        <color theme="0"/>
      </font>
    </dxf>
    <dxf>
      <font>
        <color theme="0"/>
      </font>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ont>
        <color theme="0"/>
      </font>
    </dxf>
    <dxf>
      <font>
        <color theme="0"/>
      </font>
    </dxf>
    <dxf>
      <fill>
        <patternFill patternType="solid">
          <bgColor theme="1" tint="0.34998626667073579"/>
        </patternFill>
      </fill>
    </dxf>
    <dxf>
      <fill>
        <patternFill patternType="solid">
          <bgColor theme="1" tint="0.34998626667073579"/>
        </patternFill>
      </fill>
    </dxf>
    <dxf>
      <font>
        <color theme="0"/>
      </font>
    </dxf>
    <dxf>
      <font>
        <color theme="0"/>
      </font>
    </dxf>
    <dxf>
      <fill>
        <patternFill patternType="solid">
          <bgColor theme="1" tint="0.34998626667073579"/>
        </patternFill>
      </fill>
    </dxf>
    <dxf>
      <fill>
        <patternFill patternType="solid">
          <bgColor theme="1" tint="0.34998626667073579"/>
        </patternFill>
      </fill>
    </dxf>
    <dxf>
      <font>
        <color theme="0"/>
      </font>
    </dxf>
    <dxf>
      <font>
        <color theme="0"/>
      </font>
    </dxf>
    <dxf>
      <fill>
        <patternFill patternType="solid">
          <bgColor theme="1" tint="0.34998626667073579"/>
        </patternFill>
      </fill>
    </dxf>
    <dxf>
      <fill>
        <patternFill patternType="solid">
          <bgColor theme="1" tint="0.34998626667073579"/>
        </patternFill>
      </fill>
    </dxf>
    <dxf>
      <font>
        <color theme="0"/>
      </font>
    </dxf>
    <dxf>
      <font>
        <color theme="0"/>
      </font>
    </dxf>
    <dxf>
      <fill>
        <patternFill patternType="solid">
          <bgColor theme="1" tint="0.34998626667073579"/>
        </patternFill>
      </fill>
    </dxf>
    <dxf>
      <fill>
        <patternFill patternType="solid">
          <bgColor theme="1" tint="0.34998626667073579"/>
        </patternFill>
      </fill>
    </dxf>
    <dxf>
      <font>
        <color theme="0"/>
      </font>
    </dxf>
    <dxf>
      <font>
        <color theme="0"/>
      </font>
    </dxf>
    <dxf>
      <fill>
        <patternFill patternType="solid">
          <bgColor theme="1" tint="0.34998626667073579"/>
        </patternFill>
      </fill>
    </dxf>
    <dxf>
      <fill>
        <patternFill patternType="solid">
          <bgColor theme="1" tint="0.34998626667073579"/>
        </patternFill>
      </fill>
    </dxf>
    <dxf>
      <font>
        <color theme="0"/>
      </font>
    </dxf>
    <dxf>
      <font>
        <color theme="0"/>
      </font>
    </dxf>
    <dxf>
      <fill>
        <patternFill patternType="solid">
          <bgColor theme="1" tint="0.34998626667073579"/>
        </patternFill>
      </fill>
    </dxf>
    <dxf>
      <fill>
        <patternFill patternType="solid">
          <bgColor theme="1" tint="0.34998626667073579"/>
        </patternFill>
      </fill>
    </dxf>
    <dxf>
      <font>
        <color theme="0"/>
      </font>
    </dxf>
    <dxf>
      <font>
        <color theme="0"/>
      </font>
    </dxf>
    <dxf>
      <fill>
        <patternFill patternType="solid">
          <bgColor theme="1" tint="0.34998626667073579"/>
        </patternFill>
      </fill>
    </dxf>
    <dxf>
      <fill>
        <patternFill patternType="solid">
          <bgColor theme="1" tint="0.34998626667073579"/>
        </patternFill>
      </fill>
    </dxf>
    <dxf>
      <font>
        <color theme="0"/>
      </font>
    </dxf>
    <dxf>
      <font>
        <color theme="0"/>
      </font>
    </dxf>
    <dxf>
      <fill>
        <patternFill patternType="solid">
          <bgColor theme="1" tint="0.34998626667073579"/>
        </patternFill>
      </fill>
    </dxf>
    <dxf>
      <fill>
        <patternFill patternType="solid">
          <bgColor theme="1" tint="0.34998626667073579"/>
        </patternFill>
      </fill>
    </dxf>
    <dxf>
      <font>
        <color theme="0"/>
      </font>
    </dxf>
    <dxf>
      <font>
        <color theme="0"/>
      </font>
    </dxf>
    <dxf>
      <fill>
        <patternFill patternType="solid">
          <bgColor theme="1" tint="0.34998626667073579"/>
        </patternFill>
      </fill>
    </dxf>
    <dxf>
      <fill>
        <patternFill patternType="solid">
          <bgColor theme="1" tint="0.34998626667073579"/>
        </patternFill>
      </fill>
    </dxf>
    <dxf>
      <font>
        <color theme="0"/>
      </font>
    </dxf>
    <dxf>
      <font>
        <color theme="0"/>
      </font>
    </dxf>
    <dxf>
      <fill>
        <patternFill patternType="solid">
          <bgColor theme="1" tint="0.34998626667073579"/>
        </patternFill>
      </fill>
    </dxf>
    <dxf>
      <fill>
        <patternFill patternType="solid">
          <bgColor theme="1" tint="0.34998626667073579"/>
        </patternFill>
      </fill>
    </dxf>
    <dxf>
      <font>
        <color theme="0"/>
      </font>
    </dxf>
    <dxf>
      <font>
        <color theme="0"/>
      </font>
    </dxf>
    <dxf>
      <fill>
        <patternFill patternType="solid">
          <bgColor theme="1" tint="0.34998626667073579"/>
        </patternFill>
      </fill>
    </dxf>
    <dxf>
      <fill>
        <patternFill patternType="solid">
          <bgColor theme="1" tint="0.34998626667073579"/>
        </patternFill>
      </fill>
    </dxf>
    <dxf>
      <font>
        <color theme="0"/>
      </font>
    </dxf>
    <dxf>
      <font>
        <color theme="0"/>
      </font>
    </dxf>
    <dxf>
      <fill>
        <patternFill patternType="solid">
          <bgColor theme="1" tint="0.34998626667073579"/>
        </patternFill>
      </fill>
    </dxf>
    <dxf>
      <fill>
        <patternFill patternType="solid">
          <bgColor theme="1" tint="0.34998626667073579"/>
        </patternFill>
      </fill>
    </dxf>
    <dxf>
      <font>
        <color theme="0"/>
      </font>
    </dxf>
    <dxf>
      <font>
        <color theme="0"/>
      </font>
    </dxf>
    <dxf>
      <fill>
        <patternFill patternType="solid">
          <bgColor theme="1" tint="0.34998626667073579"/>
        </patternFill>
      </fill>
    </dxf>
    <dxf>
      <fill>
        <patternFill patternType="solid">
          <bgColor theme="1" tint="0.34998626667073579"/>
        </patternFill>
      </fill>
    </dxf>
    <dxf>
      <font>
        <color theme="0"/>
      </font>
    </dxf>
    <dxf>
      <font>
        <color theme="0"/>
      </font>
    </dxf>
    <dxf>
      <fill>
        <patternFill patternType="solid">
          <bgColor theme="1" tint="0.34998626667073579"/>
        </patternFill>
      </fill>
    </dxf>
    <dxf>
      <fill>
        <patternFill patternType="solid">
          <bgColor theme="1" tint="0.34998626667073579"/>
        </patternFill>
      </fill>
    </dxf>
    <dxf>
      <font>
        <color theme="0"/>
      </font>
    </dxf>
    <dxf>
      <font>
        <color theme="0"/>
      </font>
    </dxf>
    <dxf>
      <fill>
        <patternFill patternType="solid">
          <bgColor theme="1" tint="0.34998626667073579"/>
        </patternFill>
      </fill>
    </dxf>
    <dxf>
      <fill>
        <patternFill patternType="solid">
          <bgColor theme="1" tint="0.34998626667073579"/>
        </patternFill>
      </fill>
    </dxf>
    <dxf>
      <font>
        <color theme="0"/>
      </font>
    </dxf>
    <dxf>
      <font>
        <color theme="0"/>
      </font>
    </dxf>
    <dxf>
      <fill>
        <patternFill patternType="solid">
          <bgColor theme="1" tint="0.34998626667073579"/>
        </patternFill>
      </fill>
    </dxf>
    <dxf>
      <fill>
        <patternFill patternType="solid">
          <bgColor theme="1" tint="0.34998626667073579"/>
        </patternFill>
      </fill>
    </dxf>
    <dxf>
      <font>
        <color theme="0"/>
      </font>
    </dxf>
    <dxf>
      <font>
        <color theme="0"/>
      </font>
    </dxf>
    <dxf>
      <fill>
        <patternFill patternType="solid">
          <bgColor theme="1" tint="0.34998626667073579"/>
        </patternFill>
      </fill>
    </dxf>
    <dxf>
      <fill>
        <patternFill patternType="solid">
          <bgColor theme="1" tint="0.34998626667073579"/>
        </patternFill>
      </fill>
    </dxf>
    <dxf>
      <font>
        <color theme="0"/>
      </font>
    </dxf>
    <dxf>
      <font>
        <color theme="0"/>
      </font>
    </dxf>
    <dxf>
      <font>
        <color theme="0"/>
      </font>
    </dxf>
    <dxf>
      <font>
        <color theme="0"/>
      </font>
    </dxf>
    <dxf>
      <fill>
        <patternFill patternType="solid">
          <bgColor theme="1" tint="0.34998626667073579"/>
        </patternFill>
      </fill>
    </dxf>
    <dxf>
      <fill>
        <patternFill patternType="solid">
          <bgColor theme="1" tint="0.34998626667073579"/>
        </patternFill>
      </fill>
    </dxf>
    <dxf>
      <font>
        <color theme="0"/>
      </font>
    </dxf>
    <dxf>
      <font>
        <color theme="0"/>
      </font>
    </dxf>
    <dxf>
      <fill>
        <patternFill patternType="solid">
          <bgColor theme="1" tint="0.34998626667073579"/>
        </patternFill>
      </fill>
    </dxf>
    <dxf>
      <fill>
        <patternFill patternType="solid">
          <bgColor theme="1" tint="0.34998626667073579"/>
        </patternFill>
      </fill>
    </dxf>
    <dxf>
      <font>
        <color theme="0"/>
      </font>
    </dxf>
    <dxf>
      <font>
        <color theme="0"/>
      </font>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ont>
        <color theme="0"/>
      </font>
    </dxf>
    <dxf>
      <font>
        <color theme="0"/>
      </font>
    </dxf>
    <dxf>
      <font>
        <color theme="0"/>
      </font>
    </dxf>
    <dxf>
      <font>
        <color theme="0"/>
      </font>
    </dxf>
    <dxf>
      <fill>
        <patternFill patternType="solid">
          <bgColor theme="1" tint="0.34998626667073579"/>
        </patternFill>
      </fill>
    </dxf>
    <dxf>
      <fill>
        <patternFill patternType="solid">
          <bgColor theme="1" tint="0.34998626667073579"/>
        </patternFill>
      </fill>
    </dxf>
    <dxf>
      <font>
        <color theme="0"/>
      </font>
    </dxf>
    <dxf>
      <font>
        <color theme="0"/>
      </font>
    </dxf>
    <dxf>
      <fill>
        <patternFill patternType="solid">
          <bgColor theme="1" tint="0.34998626667073579"/>
        </patternFill>
      </fill>
    </dxf>
    <dxf>
      <fill>
        <patternFill patternType="solid">
          <bgColor theme="1" tint="0.34998626667073579"/>
        </patternFill>
      </fill>
    </dxf>
    <dxf>
      <font>
        <color theme="0"/>
      </font>
    </dxf>
    <dxf>
      <font>
        <color theme="0"/>
      </font>
    </dxf>
    <dxf>
      <fill>
        <patternFill patternType="solid">
          <bgColor theme="1" tint="0.34998626667073579"/>
        </patternFill>
      </fill>
    </dxf>
    <dxf>
      <fill>
        <patternFill patternType="solid">
          <bgColor theme="1" tint="0.34998626667073579"/>
        </patternFill>
      </fill>
    </dxf>
    <dxf>
      <font>
        <color theme="0"/>
      </font>
    </dxf>
    <dxf>
      <font>
        <color theme="0"/>
      </font>
    </dxf>
    <dxf>
      <fill>
        <patternFill patternType="solid">
          <bgColor theme="1" tint="0.34998626667073579"/>
        </patternFill>
      </fill>
    </dxf>
    <dxf>
      <fill>
        <patternFill patternType="solid">
          <bgColor theme="1" tint="0.34998626667073579"/>
        </patternFill>
      </fill>
    </dxf>
    <dxf>
      <font>
        <color theme="0"/>
      </font>
    </dxf>
    <dxf>
      <font>
        <color theme="0"/>
      </font>
    </dxf>
    <dxf>
      <fill>
        <patternFill patternType="solid">
          <bgColor theme="1" tint="0.34998626667073579"/>
        </patternFill>
      </fill>
    </dxf>
    <dxf>
      <fill>
        <patternFill patternType="solid">
          <bgColor theme="1" tint="0.34998626667073579"/>
        </patternFill>
      </fill>
    </dxf>
    <dxf>
      <font>
        <color theme="0"/>
      </font>
    </dxf>
    <dxf>
      <fill>
        <patternFill patternType="solid">
          <bgColor theme="1" tint="0.34998626667073579"/>
        </patternFill>
      </fill>
    </dxf>
    <dxf>
      <font>
        <color theme="0"/>
      </font>
    </dxf>
    <dxf>
      <font>
        <color theme="0"/>
      </font>
    </dxf>
    <dxf>
      <fill>
        <patternFill patternType="solid">
          <bgColor theme="1" tint="0.34998626667073579"/>
        </patternFill>
      </fill>
    </dxf>
    <dxf>
      <fill>
        <patternFill patternType="solid">
          <bgColor theme="1" tint="0.34998626667073579"/>
        </patternFill>
      </fill>
    </dxf>
    <dxf>
      <font>
        <color theme="0"/>
      </font>
    </dxf>
    <dxf>
      <font>
        <color theme="0"/>
      </font>
    </dxf>
    <dxf>
      <fill>
        <patternFill patternType="solid">
          <bgColor theme="1" tint="0.34998626667073579"/>
        </patternFill>
      </fill>
    </dxf>
    <dxf>
      <fill>
        <patternFill patternType="solid">
          <bgColor theme="1" tint="0.34998626667073579"/>
        </patternFill>
      </fill>
    </dxf>
    <dxf>
      <font>
        <color theme="0"/>
      </font>
    </dxf>
    <dxf>
      <font>
        <color theme="0"/>
      </font>
    </dxf>
    <dxf>
      <fill>
        <patternFill patternType="solid">
          <bgColor theme="1" tint="0.34998626667073579"/>
        </patternFill>
      </fill>
    </dxf>
    <dxf>
      <fill>
        <patternFill patternType="solid">
          <bgColor theme="1" tint="0.34998626667073579"/>
        </patternFill>
      </fill>
    </dxf>
    <dxf>
      <font>
        <color theme="0"/>
      </font>
    </dxf>
    <dxf>
      <font>
        <color theme="0"/>
      </font>
    </dxf>
    <dxf>
      <fill>
        <patternFill patternType="solid">
          <bgColor theme="1" tint="0.34998626667073579"/>
        </patternFill>
      </fill>
    </dxf>
    <dxf>
      <fill>
        <patternFill patternType="solid">
          <bgColor theme="1" tint="0.34998626667073579"/>
        </patternFill>
      </fill>
    </dxf>
    <dxf>
      <font>
        <color theme="0"/>
      </font>
    </dxf>
    <dxf>
      <font>
        <color theme="0"/>
      </font>
    </dxf>
    <dxf>
      <fill>
        <patternFill patternType="solid">
          <bgColor theme="1" tint="0.34998626667073579"/>
        </patternFill>
      </fill>
    </dxf>
    <dxf>
      <fill>
        <patternFill patternType="solid">
          <bgColor theme="1" tint="0.34998626667073579"/>
        </patternFill>
      </fill>
    </dxf>
    <dxf>
      <font>
        <color theme="0"/>
      </font>
    </dxf>
    <dxf>
      <font>
        <color theme="0"/>
      </font>
    </dxf>
    <dxf>
      <fill>
        <patternFill patternType="solid">
          <bgColor theme="1" tint="0.34998626667073579"/>
        </patternFill>
      </fill>
    </dxf>
    <dxf>
      <fill>
        <patternFill patternType="solid">
          <bgColor theme="1" tint="0.34998626667073579"/>
        </patternFill>
      </fill>
    </dxf>
    <dxf>
      <font>
        <color theme="0"/>
      </font>
    </dxf>
    <dxf>
      <font>
        <color theme="0"/>
      </font>
    </dxf>
    <dxf>
      <fill>
        <patternFill patternType="solid">
          <bgColor theme="1" tint="0.34998626667073579"/>
        </patternFill>
      </fill>
    </dxf>
    <dxf>
      <fill>
        <patternFill patternType="solid">
          <bgColor theme="1" tint="0.34998626667073579"/>
        </patternFill>
      </fill>
    </dxf>
    <dxf>
      <font>
        <color theme="0"/>
      </font>
    </dxf>
    <dxf>
      <font>
        <color theme="0"/>
      </font>
    </dxf>
    <dxf>
      <fill>
        <patternFill patternType="solid">
          <bgColor theme="1" tint="0.34998626667073579"/>
        </patternFill>
      </fill>
    </dxf>
    <dxf>
      <fill>
        <patternFill patternType="solid">
          <bgColor theme="1" tint="0.34998626667073579"/>
        </patternFill>
      </fill>
    </dxf>
    <dxf>
      <font>
        <color theme="0"/>
      </font>
    </dxf>
    <dxf>
      <font>
        <color theme="0"/>
      </font>
    </dxf>
    <dxf>
      <fill>
        <patternFill patternType="solid">
          <bgColor theme="1" tint="0.34998626667073579"/>
        </patternFill>
      </fill>
    </dxf>
    <dxf>
      <fill>
        <patternFill patternType="solid">
          <bgColor theme="1"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3" Type="http://schemas.openxmlformats.org/officeDocument/2006/relationships/worksheet" Target="worksheets/sheet3.xml"/><Relationship Id="rId21" Type="http://schemas.openxmlformats.org/officeDocument/2006/relationships/pivotCacheDefinition" Target="pivotCache/pivotCacheDefinition9.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pivotCacheDefinition" Target="pivotCache/pivotCacheDefinition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[Quarantine at the Movies.xlsx]Actors-Actresses!PivotTable10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Actors</a:t>
            </a:r>
            <a:r>
              <a:rPr lang="en-US" baseline="0"/>
              <a:t> and Actresses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1"/>
          </a:solidFill>
          <a:ln>
            <a:noFill/>
          </a:ln>
          <a:effectLst/>
        </c:spPr>
      </c:pivotFmt>
      <c:pivotFmt>
        <c:idx val="51"/>
        <c:spPr>
          <a:solidFill>
            <a:schemeClr val="accent1"/>
          </a:solidFill>
          <a:ln>
            <a:noFill/>
          </a:ln>
          <a:effectLst/>
        </c:spPr>
      </c:pivotFmt>
      <c:pivotFmt>
        <c:idx val="52"/>
        <c:spPr>
          <a:solidFill>
            <a:schemeClr val="accent1"/>
          </a:solidFill>
          <a:ln>
            <a:noFill/>
          </a:ln>
          <a:effectLst/>
        </c:spPr>
      </c:pivotFmt>
      <c:pivotFmt>
        <c:idx val="53"/>
        <c:spPr>
          <a:solidFill>
            <a:schemeClr val="accent1"/>
          </a:solidFill>
          <a:ln>
            <a:noFill/>
          </a:ln>
          <a:effectLst/>
        </c:spPr>
      </c:pivotFmt>
      <c:pivotFmt>
        <c:idx val="54"/>
        <c:spPr>
          <a:solidFill>
            <a:schemeClr val="accent1"/>
          </a:solidFill>
          <a:ln>
            <a:noFill/>
          </a:ln>
          <a:effectLst/>
        </c:spPr>
      </c:pivotFmt>
      <c:pivotFmt>
        <c:idx val="55"/>
        <c:spPr>
          <a:solidFill>
            <a:schemeClr val="accent1"/>
          </a:solidFill>
          <a:ln>
            <a:noFill/>
          </a:ln>
          <a:effectLst/>
        </c:spPr>
      </c:pivotFmt>
      <c:pivotFmt>
        <c:idx val="56"/>
        <c:spPr>
          <a:solidFill>
            <a:schemeClr val="accent1"/>
          </a:solidFill>
          <a:ln>
            <a:noFill/>
          </a:ln>
          <a:effectLst/>
        </c:spPr>
      </c:pivotFmt>
      <c:pivotFmt>
        <c:idx val="57"/>
        <c:spPr>
          <a:solidFill>
            <a:schemeClr val="accent1"/>
          </a:solidFill>
          <a:ln>
            <a:noFill/>
          </a:ln>
          <a:effectLst/>
        </c:spPr>
      </c:pivotFmt>
      <c:pivotFmt>
        <c:idx val="58"/>
        <c:spPr>
          <a:solidFill>
            <a:schemeClr val="accent1"/>
          </a:solidFill>
          <a:ln>
            <a:noFill/>
          </a:ln>
          <a:effectLst/>
        </c:spPr>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accent1"/>
          </a:solidFill>
          <a:ln>
            <a:noFill/>
          </a:ln>
          <a:effectLst/>
        </c:spPr>
      </c:pivotFmt>
      <c:pivotFmt>
        <c:idx val="62"/>
        <c:spPr>
          <a:solidFill>
            <a:schemeClr val="accent1"/>
          </a:solidFill>
          <a:ln>
            <a:noFill/>
          </a:ln>
          <a:effectLst/>
        </c:spPr>
      </c:pivotFmt>
      <c:pivotFmt>
        <c:idx val="63"/>
        <c:spPr>
          <a:solidFill>
            <a:schemeClr val="accent1"/>
          </a:solidFill>
          <a:ln>
            <a:noFill/>
          </a:ln>
          <a:effectLst/>
        </c:spPr>
      </c:pivotFmt>
      <c:pivotFmt>
        <c:idx val="64"/>
        <c:spPr>
          <a:solidFill>
            <a:schemeClr val="accent1"/>
          </a:solidFill>
          <a:ln>
            <a:noFill/>
          </a:ln>
          <a:effectLst/>
        </c:spPr>
      </c:pivotFmt>
      <c:pivotFmt>
        <c:idx val="65"/>
        <c:spPr>
          <a:solidFill>
            <a:schemeClr val="accent1"/>
          </a:solidFill>
          <a:ln>
            <a:noFill/>
          </a:ln>
          <a:effectLst/>
        </c:spPr>
      </c:pivotFmt>
      <c:pivotFmt>
        <c:idx val="66"/>
        <c:spPr>
          <a:solidFill>
            <a:schemeClr val="accent1"/>
          </a:solidFill>
          <a:ln>
            <a:noFill/>
          </a:ln>
          <a:effectLst/>
        </c:spPr>
      </c:pivotFmt>
      <c:pivotFmt>
        <c:idx val="67"/>
        <c:spPr>
          <a:solidFill>
            <a:schemeClr val="accent1"/>
          </a:solidFill>
          <a:ln>
            <a:noFill/>
          </a:ln>
          <a:effectLst/>
        </c:spPr>
      </c:pivotFmt>
      <c:pivotFmt>
        <c:idx val="68"/>
        <c:spPr>
          <a:solidFill>
            <a:schemeClr val="accent1"/>
          </a:solidFill>
          <a:ln>
            <a:noFill/>
          </a:ln>
          <a:effectLst/>
        </c:spPr>
      </c:pivotFmt>
      <c:pivotFmt>
        <c:idx val="69"/>
        <c:spPr>
          <a:solidFill>
            <a:schemeClr val="accent1"/>
          </a:solidFill>
          <a:ln>
            <a:noFill/>
          </a:ln>
          <a:effectLst/>
        </c:spPr>
      </c:pivotFmt>
      <c:pivotFmt>
        <c:idx val="70"/>
        <c:spPr>
          <a:solidFill>
            <a:schemeClr val="accent1"/>
          </a:solidFill>
          <a:ln>
            <a:noFill/>
          </a:ln>
          <a:effectLst/>
        </c:spPr>
      </c:pivotFmt>
      <c:pivotFmt>
        <c:idx val="71"/>
        <c:spPr>
          <a:solidFill>
            <a:schemeClr val="accent1"/>
          </a:solidFill>
          <a:ln>
            <a:noFill/>
          </a:ln>
          <a:effectLst/>
        </c:spPr>
      </c:pivotFmt>
      <c:pivotFmt>
        <c:idx val="72"/>
        <c:spPr>
          <a:solidFill>
            <a:schemeClr val="accent1"/>
          </a:solidFill>
          <a:ln>
            <a:noFill/>
          </a:ln>
          <a:effectLst/>
        </c:spPr>
      </c:pivotFmt>
      <c:pivotFmt>
        <c:idx val="73"/>
        <c:spPr>
          <a:solidFill>
            <a:schemeClr val="accent1"/>
          </a:solidFill>
          <a:ln>
            <a:noFill/>
          </a:ln>
          <a:effectLst/>
        </c:spPr>
      </c:pivotFmt>
      <c:pivotFmt>
        <c:idx val="74"/>
        <c:spPr>
          <a:solidFill>
            <a:schemeClr val="accent1"/>
          </a:solidFill>
          <a:ln>
            <a:noFill/>
          </a:ln>
          <a:effectLst/>
        </c:spPr>
      </c:pivotFmt>
      <c:pivotFmt>
        <c:idx val="75"/>
        <c:spPr>
          <a:solidFill>
            <a:schemeClr val="accent1"/>
          </a:solidFill>
          <a:ln>
            <a:noFill/>
          </a:ln>
          <a:effectLst/>
        </c:spPr>
      </c:pivotFmt>
      <c:pivotFmt>
        <c:idx val="76"/>
        <c:spPr>
          <a:solidFill>
            <a:schemeClr val="accent1"/>
          </a:solidFill>
          <a:ln>
            <a:noFill/>
          </a:ln>
          <a:effectLst/>
        </c:spPr>
      </c:pivotFmt>
      <c:pivotFmt>
        <c:idx val="77"/>
        <c:spPr>
          <a:solidFill>
            <a:schemeClr val="accent1"/>
          </a:solidFill>
          <a:ln>
            <a:noFill/>
          </a:ln>
          <a:effectLst/>
        </c:spPr>
      </c:pivotFmt>
      <c:pivotFmt>
        <c:idx val="78"/>
        <c:spPr>
          <a:solidFill>
            <a:schemeClr val="accent1"/>
          </a:solidFill>
          <a:ln>
            <a:noFill/>
          </a:ln>
          <a:effectLst/>
        </c:spPr>
      </c:pivotFmt>
      <c:pivotFmt>
        <c:idx val="79"/>
        <c:spPr>
          <a:solidFill>
            <a:schemeClr val="accent1"/>
          </a:solidFill>
          <a:ln>
            <a:noFill/>
          </a:ln>
          <a:effectLst/>
        </c:spPr>
      </c:pivotFmt>
      <c:pivotFmt>
        <c:idx val="80"/>
        <c:spPr>
          <a:solidFill>
            <a:schemeClr val="accent1"/>
          </a:solidFill>
          <a:ln>
            <a:noFill/>
          </a:ln>
          <a:effectLst/>
        </c:spPr>
      </c:pivotFmt>
      <c:pivotFmt>
        <c:idx val="81"/>
        <c:spPr>
          <a:solidFill>
            <a:schemeClr val="accent1"/>
          </a:solidFill>
          <a:ln>
            <a:noFill/>
          </a:ln>
          <a:effectLst/>
        </c:spPr>
      </c:pivotFmt>
      <c:pivotFmt>
        <c:idx val="82"/>
        <c:spPr>
          <a:solidFill>
            <a:schemeClr val="accent1"/>
          </a:solidFill>
          <a:ln>
            <a:noFill/>
          </a:ln>
          <a:effectLst/>
        </c:spPr>
      </c:pivotFmt>
      <c:pivotFmt>
        <c:idx val="83"/>
        <c:spPr>
          <a:solidFill>
            <a:schemeClr val="accent1"/>
          </a:solidFill>
          <a:ln>
            <a:noFill/>
          </a:ln>
          <a:effectLst/>
        </c:spPr>
      </c:pivotFmt>
      <c:pivotFmt>
        <c:idx val="84"/>
        <c:spPr>
          <a:solidFill>
            <a:schemeClr val="accent1"/>
          </a:solidFill>
          <a:ln>
            <a:noFill/>
          </a:ln>
          <a:effectLst/>
        </c:spPr>
      </c:pivotFmt>
      <c:pivotFmt>
        <c:idx val="85"/>
        <c:spPr>
          <a:solidFill>
            <a:schemeClr val="accent1"/>
          </a:solidFill>
          <a:ln>
            <a:noFill/>
          </a:ln>
          <a:effectLst/>
        </c:spPr>
      </c:pivotFmt>
      <c:pivotFmt>
        <c:idx val="86"/>
        <c:spPr>
          <a:solidFill>
            <a:schemeClr val="accent1"/>
          </a:solidFill>
          <a:ln>
            <a:noFill/>
          </a:ln>
          <a:effectLst/>
        </c:spPr>
      </c:pivotFmt>
      <c:pivotFmt>
        <c:idx val="87"/>
        <c:spPr>
          <a:solidFill>
            <a:schemeClr val="accent1"/>
          </a:solidFill>
          <a:ln>
            <a:noFill/>
          </a:ln>
          <a:effectLst/>
        </c:spPr>
      </c:pivotFmt>
      <c:pivotFmt>
        <c:idx val="88"/>
        <c:spPr>
          <a:solidFill>
            <a:schemeClr val="accent1"/>
          </a:solidFill>
          <a:ln>
            <a:noFill/>
          </a:ln>
          <a:effectLst/>
        </c:spPr>
      </c:pivotFmt>
      <c:pivotFmt>
        <c:idx val="89"/>
        <c:spPr>
          <a:solidFill>
            <a:schemeClr val="accent1"/>
          </a:solidFill>
          <a:ln>
            <a:noFill/>
          </a:ln>
          <a:effectLst/>
        </c:spPr>
      </c:pivotFmt>
      <c:pivotFmt>
        <c:idx val="90"/>
        <c:spPr>
          <a:solidFill>
            <a:schemeClr val="accent1"/>
          </a:solidFill>
          <a:ln>
            <a:noFill/>
          </a:ln>
          <a:effectLst/>
        </c:spPr>
      </c:pivotFmt>
      <c:pivotFmt>
        <c:idx val="91"/>
        <c:spPr>
          <a:solidFill>
            <a:schemeClr val="accent1"/>
          </a:solidFill>
          <a:ln>
            <a:noFill/>
          </a:ln>
          <a:effectLst/>
        </c:spPr>
      </c:pivotFmt>
      <c:pivotFmt>
        <c:idx val="92"/>
        <c:spPr>
          <a:solidFill>
            <a:schemeClr val="accent1"/>
          </a:solidFill>
          <a:ln>
            <a:noFill/>
          </a:ln>
          <a:effectLst/>
        </c:spPr>
      </c:pivotFmt>
      <c:pivotFmt>
        <c:idx val="93"/>
        <c:spPr>
          <a:solidFill>
            <a:schemeClr val="accent1"/>
          </a:solidFill>
          <a:ln>
            <a:noFill/>
          </a:ln>
          <a:effectLst/>
        </c:spPr>
      </c:pivotFmt>
      <c:pivotFmt>
        <c:idx val="94"/>
        <c:spPr>
          <a:solidFill>
            <a:schemeClr val="accent1"/>
          </a:solidFill>
          <a:ln>
            <a:noFill/>
          </a:ln>
          <a:effectLst/>
        </c:spPr>
      </c:pivotFmt>
      <c:pivotFmt>
        <c:idx val="95"/>
        <c:spPr>
          <a:solidFill>
            <a:schemeClr val="accent1"/>
          </a:solidFill>
          <a:ln>
            <a:noFill/>
          </a:ln>
          <a:effectLst/>
        </c:spPr>
      </c:pivotFmt>
      <c:pivotFmt>
        <c:idx val="96"/>
        <c:spPr>
          <a:solidFill>
            <a:schemeClr val="accent1"/>
          </a:solidFill>
          <a:ln>
            <a:noFill/>
          </a:ln>
          <a:effectLst/>
        </c:spPr>
      </c:pivotFmt>
      <c:pivotFmt>
        <c:idx val="97"/>
        <c:spPr>
          <a:solidFill>
            <a:schemeClr val="accent1"/>
          </a:solidFill>
          <a:ln>
            <a:noFill/>
          </a:ln>
          <a:effectLst/>
        </c:spPr>
      </c:pivotFmt>
      <c:pivotFmt>
        <c:idx val="98"/>
        <c:spPr>
          <a:solidFill>
            <a:schemeClr val="accent1"/>
          </a:solidFill>
          <a:ln>
            <a:noFill/>
          </a:ln>
          <a:effectLst/>
        </c:spPr>
      </c:pivotFmt>
      <c:pivotFmt>
        <c:idx val="99"/>
        <c:spPr>
          <a:solidFill>
            <a:schemeClr val="accent1"/>
          </a:solidFill>
          <a:ln>
            <a:noFill/>
          </a:ln>
          <a:effectLst/>
        </c:spPr>
      </c:pivotFmt>
      <c:pivotFmt>
        <c:idx val="100"/>
        <c:spPr>
          <a:solidFill>
            <a:schemeClr val="accent1"/>
          </a:solidFill>
          <a:ln>
            <a:noFill/>
          </a:ln>
          <a:effectLst/>
        </c:spPr>
      </c:pivotFmt>
      <c:pivotFmt>
        <c:idx val="101"/>
        <c:spPr>
          <a:solidFill>
            <a:schemeClr val="accent1"/>
          </a:solidFill>
          <a:ln>
            <a:noFill/>
          </a:ln>
          <a:effectLst/>
        </c:spPr>
      </c:pivotFmt>
      <c:pivotFmt>
        <c:idx val="102"/>
        <c:spPr>
          <a:solidFill>
            <a:schemeClr val="accent1"/>
          </a:solidFill>
          <a:ln>
            <a:noFill/>
          </a:ln>
          <a:effectLst/>
        </c:spPr>
      </c:pivotFmt>
      <c:pivotFmt>
        <c:idx val="103"/>
        <c:spPr>
          <a:solidFill>
            <a:schemeClr val="accent1"/>
          </a:solidFill>
          <a:ln>
            <a:noFill/>
          </a:ln>
          <a:effectLst/>
        </c:spPr>
      </c:pivotFmt>
      <c:pivotFmt>
        <c:idx val="104"/>
        <c:spPr>
          <a:solidFill>
            <a:schemeClr val="accent1"/>
          </a:solidFill>
          <a:ln>
            <a:noFill/>
          </a:ln>
          <a:effectLst/>
        </c:spPr>
      </c:pivotFmt>
      <c:pivotFmt>
        <c:idx val="105"/>
        <c:spPr>
          <a:solidFill>
            <a:schemeClr val="accent1"/>
          </a:solidFill>
          <a:ln>
            <a:noFill/>
          </a:ln>
          <a:effectLst/>
        </c:spPr>
      </c:pivotFmt>
      <c:pivotFmt>
        <c:idx val="106"/>
        <c:spPr>
          <a:solidFill>
            <a:schemeClr val="accent1"/>
          </a:solidFill>
          <a:ln>
            <a:noFill/>
          </a:ln>
          <a:effectLst/>
        </c:spPr>
      </c:pivotFmt>
      <c:pivotFmt>
        <c:idx val="107"/>
        <c:spPr>
          <a:solidFill>
            <a:schemeClr val="accent1"/>
          </a:solidFill>
          <a:ln>
            <a:noFill/>
          </a:ln>
          <a:effectLst/>
        </c:spPr>
      </c:pivotFmt>
      <c:pivotFmt>
        <c:idx val="108"/>
        <c:spPr>
          <a:solidFill>
            <a:schemeClr val="accent1"/>
          </a:solidFill>
          <a:ln>
            <a:noFill/>
          </a:ln>
          <a:effectLst/>
        </c:spPr>
      </c:pivotFmt>
      <c:pivotFmt>
        <c:idx val="109"/>
        <c:spPr>
          <a:solidFill>
            <a:schemeClr val="accent1"/>
          </a:solidFill>
          <a:ln>
            <a:noFill/>
          </a:ln>
          <a:effectLst/>
        </c:spPr>
      </c:pivotFmt>
      <c:pivotFmt>
        <c:idx val="110"/>
        <c:spPr>
          <a:solidFill>
            <a:schemeClr val="accent1"/>
          </a:solidFill>
          <a:ln>
            <a:noFill/>
          </a:ln>
          <a:effectLst/>
        </c:spPr>
      </c:pivotFmt>
      <c:pivotFmt>
        <c:idx val="111"/>
        <c:spPr>
          <a:solidFill>
            <a:schemeClr val="accent1"/>
          </a:solidFill>
          <a:ln>
            <a:noFill/>
          </a:ln>
          <a:effectLst/>
        </c:spPr>
      </c:pivotFmt>
      <c:pivotFmt>
        <c:idx val="112"/>
        <c:spPr>
          <a:solidFill>
            <a:schemeClr val="accent1"/>
          </a:solidFill>
          <a:ln>
            <a:noFill/>
          </a:ln>
          <a:effectLst/>
        </c:spPr>
      </c:pivotFmt>
      <c:pivotFmt>
        <c:idx val="113"/>
        <c:spPr>
          <a:solidFill>
            <a:schemeClr val="accent1"/>
          </a:solidFill>
          <a:ln>
            <a:noFill/>
          </a:ln>
          <a:effectLst/>
        </c:spPr>
      </c:pivotFmt>
      <c:pivotFmt>
        <c:idx val="114"/>
        <c:spPr>
          <a:solidFill>
            <a:schemeClr val="accent1"/>
          </a:solidFill>
          <a:ln>
            <a:noFill/>
          </a:ln>
          <a:effectLst/>
        </c:spPr>
      </c:pivotFmt>
      <c:pivotFmt>
        <c:idx val="115"/>
        <c:spPr>
          <a:solidFill>
            <a:schemeClr val="accent1"/>
          </a:solidFill>
          <a:ln>
            <a:noFill/>
          </a:ln>
          <a:effectLst/>
        </c:spPr>
      </c:pivotFmt>
      <c:pivotFmt>
        <c:idx val="116"/>
        <c:spPr>
          <a:solidFill>
            <a:schemeClr val="accent1"/>
          </a:solidFill>
          <a:ln>
            <a:noFill/>
          </a:ln>
          <a:effectLst/>
        </c:spPr>
      </c:pivotFmt>
      <c:pivotFmt>
        <c:idx val="117"/>
        <c:spPr>
          <a:solidFill>
            <a:schemeClr val="accent1"/>
          </a:solidFill>
          <a:ln>
            <a:noFill/>
          </a:ln>
          <a:effectLst/>
        </c:spPr>
      </c:pivotFmt>
      <c:pivotFmt>
        <c:idx val="118"/>
        <c:spPr>
          <a:solidFill>
            <a:schemeClr val="accent1"/>
          </a:solidFill>
          <a:ln>
            <a:noFill/>
          </a:ln>
          <a:effectLst/>
        </c:spPr>
      </c:pivotFmt>
      <c:pivotFmt>
        <c:idx val="119"/>
        <c:spPr>
          <a:solidFill>
            <a:schemeClr val="accent1"/>
          </a:solidFill>
          <a:ln>
            <a:noFill/>
          </a:ln>
          <a:effectLst/>
        </c:spPr>
      </c:pivotFmt>
      <c:pivotFmt>
        <c:idx val="120"/>
        <c:spPr>
          <a:solidFill>
            <a:schemeClr val="accent1"/>
          </a:solidFill>
          <a:ln>
            <a:noFill/>
          </a:ln>
          <a:effectLst/>
        </c:spPr>
      </c:pivotFmt>
      <c:pivotFmt>
        <c:idx val="121"/>
        <c:spPr>
          <a:solidFill>
            <a:schemeClr val="accent1"/>
          </a:solidFill>
          <a:ln>
            <a:noFill/>
          </a:ln>
          <a:effectLst/>
        </c:spPr>
      </c:pivotFmt>
      <c:pivotFmt>
        <c:idx val="122"/>
        <c:spPr>
          <a:solidFill>
            <a:schemeClr val="accent1"/>
          </a:solidFill>
          <a:ln>
            <a:noFill/>
          </a:ln>
          <a:effectLst/>
        </c:spPr>
      </c:pivotFmt>
      <c:pivotFmt>
        <c:idx val="123"/>
        <c:spPr>
          <a:solidFill>
            <a:schemeClr val="accent1"/>
          </a:solidFill>
          <a:ln>
            <a:noFill/>
          </a:ln>
          <a:effectLst/>
        </c:spPr>
      </c:pivotFmt>
      <c:pivotFmt>
        <c:idx val="124"/>
        <c:spPr>
          <a:solidFill>
            <a:schemeClr val="accent1"/>
          </a:solidFill>
          <a:ln>
            <a:noFill/>
          </a:ln>
          <a:effectLst/>
        </c:spPr>
      </c:pivotFmt>
      <c:pivotFmt>
        <c:idx val="125"/>
        <c:spPr>
          <a:solidFill>
            <a:schemeClr val="accent1"/>
          </a:solidFill>
          <a:ln>
            <a:noFill/>
          </a:ln>
          <a:effectLst/>
        </c:spPr>
      </c:pivotFmt>
      <c:pivotFmt>
        <c:idx val="126"/>
        <c:spPr>
          <a:solidFill>
            <a:schemeClr val="accent1"/>
          </a:solidFill>
          <a:ln>
            <a:noFill/>
          </a:ln>
          <a:effectLst/>
        </c:spPr>
      </c:pivotFmt>
      <c:pivotFmt>
        <c:idx val="127"/>
        <c:spPr>
          <a:solidFill>
            <a:schemeClr val="accent1"/>
          </a:solidFill>
          <a:ln>
            <a:noFill/>
          </a:ln>
          <a:effectLst/>
        </c:spPr>
      </c:pivotFmt>
      <c:pivotFmt>
        <c:idx val="128"/>
        <c:spPr>
          <a:solidFill>
            <a:schemeClr val="accent1"/>
          </a:solidFill>
          <a:ln>
            <a:noFill/>
          </a:ln>
          <a:effectLst/>
        </c:spPr>
      </c:pivotFmt>
      <c:pivotFmt>
        <c:idx val="129"/>
        <c:spPr>
          <a:solidFill>
            <a:schemeClr val="accent1"/>
          </a:solidFill>
          <a:ln>
            <a:noFill/>
          </a:ln>
          <a:effectLst/>
        </c:spPr>
      </c:pivotFmt>
      <c:pivotFmt>
        <c:idx val="130"/>
        <c:spPr>
          <a:solidFill>
            <a:schemeClr val="accent1"/>
          </a:solidFill>
          <a:ln>
            <a:noFill/>
          </a:ln>
          <a:effectLst/>
        </c:spPr>
      </c:pivotFmt>
      <c:pivotFmt>
        <c:idx val="131"/>
        <c:spPr>
          <a:solidFill>
            <a:schemeClr val="accent1"/>
          </a:solidFill>
          <a:ln>
            <a:noFill/>
          </a:ln>
          <a:effectLst/>
        </c:spPr>
      </c:pivotFmt>
      <c:pivotFmt>
        <c:idx val="132"/>
        <c:spPr>
          <a:solidFill>
            <a:schemeClr val="accent1"/>
          </a:solidFill>
          <a:ln>
            <a:noFill/>
          </a:ln>
          <a:effectLst/>
        </c:spPr>
      </c:pivotFmt>
      <c:pivotFmt>
        <c:idx val="133"/>
        <c:spPr>
          <a:solidFill>
            <a:schemeClr val="accent1"/>
          </a:solidFill>
          <a:ln>
            <a:noFill/>
          </a:ln>
          <a:effectLst/>
        </c:spPr>
      </c:pivotFmt>
      <c:pivotFmt>
        <c:idx val="134"/>
        <c:spPr>
          <a:solidFill>
            <a:schemeClr val="accent1"/>
          </a:solidFill>
          <a:ln>
            <a:noFill/>
          </a:ln>
          <a:effectLst/>
        </c:spPr>
      </c:pivotFmt>
      <c:pivotFmt>
        <c:idx val="135"/>
        <c:spPr>
          <a:solidFill>
            <a:schemeClr val="accent1"/>
          </a:solidFill>
          <a:ln>
            <a:noFill/>
          </a:ln>
          <a:effectLst/>
        </c:spPr>
      </c:pivotFmt>
      <c:pivotFmt>
        <c:idx val="136"/>
        <c:spPr>
          <a:solidFill>
            <a:schemeClr val="accent1"/>
          </a:solidFill>
          <a:ln>
            <a:noFill/>
          </a:ln>
          <a:effectLst/>
        </c:spPr>
      </c:pivotFmt>
      <c:pivotFmt>
        <c:idx val="137"/>
        <c:spPr>
          <a:solidFill>
            <a:schemeClr val="accent1"/>
          </a:solidFill>
          <a:ln>
            <a:noFill/>
          </a:ln>
          <a:effectLst/>
        </c:spPr>
      </c:pivotFmt>
      <c:pivotFmt>
        <c:idx val="138"/>
        <c:spPr>
          <a:solidFill>
            <a:schemeClr val="accent1"/>
          </a:solidFill>
          <a:ln>
            <a:noFill/>
          </a:ln>
          <a:effectLst/>
        </c:spPr>
      </c:pivotFmt>
      <c:pivotFmt>
        <c:idx val="139"/>
        <c:spPr>
          <a:solidFill>
            <a:schemeClr val="accent1"/>
          </a:solidFill>
          <a:ln>
            <a:noFill/>
          </a:ln>
          <a:effectLst/>
        </c:spPr>
      </c:pivotFmt>
      <c:pivotFmt>
        <c:idx val="140"/>
        <c:spPr>
          <a:solidFill>
            <a:schemeClr val="accent1"/>
          </a:solidFill>
          <a:ln>
            <a:noFill/>
          </a:ln>
          <a:effectLst/>
        </c:spPr>
      </c:pivotFmt>
      <c:pivotFmt>
        <c:idx val="141"/>
        <c:spPr>
          <a:solidFill>
            <a:schemeClr val="accent1"/>
          </a:solidFill>
          <a:ln>
            <a:noFill/>
          </a:ln>
          <a:effectLst/>
        </c:spPr>
      </c:pivotFmt>
      <c:pivotFmt>
        <c:idx val="142"/>
        <c:spPr>
          <a:solidFill>
            <a:schemeClr val="accent1"/>
          </a:solidFill>
          <a:ln>
            <a:noFill/>
          </a:ln>
          <a:effectLst/>
        </c:spPr>
      </c:pivotFmt>
      <c:pivotFmt>
        <c:idx val="143"/>
        <c:spPr>
          <a:solidFill>
            <a:schemeClr val="accent1"/>
          </a:solidFill>
          <a:ln>
            <a:noFill/>
          </a:ln>
          <a:effectLst/>
        </c:spPr>
      </c:pivotFmt>
      <c:pivotFmt>
        <c:idx val="144"/>
        <c:spPr>
          <a:solidFill>
            <a:schemeClr val="accent1"/>
          </a:solidFill>
          <a:ln>
            <a:noFill/>
          </a:ln>
          <a:effectLst/>
        </c:spPr>
      </c:pivotFmt>
      <c:pivotFmt>
        <c:idx val="145"/>
        <c:spPr>
          <a:solidFill>
            <a:schemeClr val="accent1"/>
          </a:solidFill>
          <a:ln>
            <a:noFill/>
          </a:ln>
          <a:effectLst/>
        </c:spPr>
      </c:pivotFmt>
      <c:pivotFmt>
        <c:idx val="146"/>
        <c:spPr>
          <a:solidFill>
            <a:schemeClr val="accent1"/>
          </a:solidFill>
          <a:ln>
            <a:noFill/>
          </a:ln>
          <a:effectLst/>
        </c:spPr>
      </c:pivotFmt>
      <c:pivotFmt>
        <c:idx val="147"/>
        <c:spPr>
          <a:solidFill>
            <a:schemeClr val="accent1"/>
          </a:solidFill>
          <a:ln>
            <a:noFill/>
          </a:ln>
          <a:effectLst/>
        </c:spPr>
      </c:pivotFmt>
      <c:pivotFmt>
        <c:idx val="148"/>
        <c:spPr>
          <a:solidFill>
            <a:schemeClr val="accent1"/>
          </a:solidFill>
          <a:ln>
            <a:noFill/>
          </a:ln>
          <a:effectLst/>
        </c:spPr>
      </c:pivotFmt>
      <c:pivotFmt>
        <c:idx val="149"/>
        <c:spPr>
          <a:solidFill>
            <a:schemeClr val="accent1"/>
          </a:solidFill>
          <a:ln>
            <a:noFill/>
          </a:ln>
          <a:effectLst/>
        </c:spPr>
      </c:pivotFmt>
      <c:pivotFmt>
        <c:idx val="150"/>
        <c:spPr>
          <a:solidFill>
            <a:schemeClr val="accent1"/>
          </a:solidFill>
          <a:ln>
            <a:noFill/>
          </a:ln>
          <a:effectLst/>
        </c:spPr>
      </c:pivotFmt>
      <c:pivotFmt>
        <c:idx val="151"/>
        <c:spPr>
          <a:solidFill>
            <a:schemeClr val="accent1"/>
          </a:solidFill>
          <a:ln>
            <a:noFill/>
          </a:ln>
          <a:effectLst/>
        </c:spPr>
      </c:pivotFmt>
      <c:pivotFmt>
        <c:idx val="152"/>
        <c:spPr>
          <a:solidFill>
            <a:schemeClr val="accent1"/>
          </a:solidFill>
          <a:ln>
            <a:noFill/>
          </a:ln>
          <a:effectLst/>
        </c:spPr>
      </c:pivotFmt>
      <c:pivotFmt>
        <c:idx val="153"/>
        <c:spPr>
          <a:solidFill>
            <a:schemeClr val="accent1"/>
          </a:solidFill>
          <a:ln>
            <a:noFill/>
          </a:ln>
          <a:effectLst/>
        </c:spPr>
      </c:pivotFmt>
      <c:pivotFmt>
        <c:idx val="154"/>
        <c:spPr>
          <a:solidFill>
            <a:schemeClr val="accent1"/>
          </a:solidFill>
          <a:ln>
            <a:noFill/>
          </a:ln>
          <a:effectLst/>
        </c:spPr>
      </c:pivotFmt>
      <c:pivotFmt>
        <c:idx val="155"/>
        <c:spPr>
          <a:solidFill>
            <a:schemeClr val="accent1"/>
          </a:solidFill>
          <a:ln>
            <a:noFill/>
          </a:ln>
          <a:effectLst/>
        </c:spPr>
      </c:pivotFmt>
      <c:pivotFmt>
        <c:idx val="156"/>
        <c:spPr>
          <a:solidFill>
            <a:schemeClr val="accent1"/>
          </a:solidFill>
          <a:ln>
            <a:noFill/>
          </a:ln>
          <a:effectLst/>
        </c:spPr>
      </c:pivotFmt>
      <c:pivotFmt>
        <c:idx val="157"/>
        <c:spPr>
          <a:solidFill>
            <a:schemeClr val="accent1"/>
          </a:solidFill>
          <a:ln>
            <a:noFill/>
          </a:ln>
          <a:effectLst/>
        </c:spPr>
      </c:pivotFmt>
      <c:pivotFmt>
        <c:idx val="158"/>
        <c:spPr>
          <a:solidFill>
            <a:schemeClr val="accent1"/>
          </a:solidFill>
          <a:ln>
            <a:noFill/>
          </a:ln>
          <a:effectLst/>
        </c:spPr>
      </c:pivotFmt>
      <c:pivotFmt>
        <c:idx val="159"/>
        <c:spPr>
          <a:solidFill>
            <a:schemeClr val="accent1"/>
          </a:solidFill>
          <a:ln>
            <a:noFill/>
          </a:ln>
          <a:effectLst/>
        </c:spPr>
      </c:pivotFmt>
      <c:pivotFmt>
        <c:idx val="160"/>
        <c:spPr>
          <a:solidFill>
            <a:schemeClr val="accent1"/>
          </a:solidFill>
          <a:ln>
            <a:noFill/>
          </a:ln>
          <a:effectLst/>
        </c:spPr>
      </c:pivotFmt>
      <c:pivotFmt>
        <c:idx val="161"/>
        <c:spPr>
          <a:solidFill>
            <a:schemeClr val="accent1"/>
          </a:solidFill>
          <a:ln>
            <a:noFill/>
          </a:ln>
          <a:effectLst/>
        </c:spPr>
      </c:pivotFmt>
      <c:pivotFmt>
        <c:idx val="162"/>
        <c:spPr>
          <a:solidFill>
            <a:schemeClr val="accent1"/>
          </a:solidFill>
          <a:ln>
            <a:noFill/>
          </a:ln>
          <a:effectLst/>
        </c:spPr>
      </c:pivotFmt>
      <c:pivotFmt>
        <c:idx val="163"/>
        <c:spPr>
          <a:solidFill>
            <a:schemeClr val="accent1"/>
          </a:solidFill>
          <a:ln>
            <a:noFill/>
          </a:ln>
          <a:effectLst/>
        </c:spPr>
      </c:pivotFmt>
      <c:pivotFmt>
        <c:idx val="164"/>
        <c:spPr>
          <a:solidFill>
            <a:schemeClr val="accent1"/>
          </a:solidFill>
          <a:ln>
            <a:noFill/>
          </a:ln>
          <a:effectLst/>
        </c:spPr>
      </c:pivotFmt>
      <c:pivotFmt>
        <c:idx val="165"/>
        <c:spPr>
          <a:solidFill>
            <a:schemeClr val="accent1"/>
          </a:solidFill>
          <a:ln>
            <a:noFill/>
          </a:ln>
          <a:effectLst/>
        </c:spPr>
      </c:pivotFmt>
      <c:pivotFmt>
        <c:idx val="166"/>
        <c:spPr>
          <a:solidFill>
            <a:schemeClr val="accent1"/>
          </a:solidFill>
          <a:ln>
            <a:noFill/>
          </a:ln>
          <a:effectLst/>
        </c:spPr>
      </c:pivotFmt>
      <c:pivotFmt>
        <c:idx val="167"/>
        <c:spPr>
          <a:solidFill>
            <a:schemeClr val="accent1"/>
          </a:solidFill>
          <a:ln>
            <a:noFill/>
          </a:ln>
          <a:effectLst/>
        </c:spPr>
      </c:pivotFmt>
      <c:pivotFmt>
        <c:idx val="168"/>
        <c:spPr>
          <a:solidFill>
            <a:schemeClr val="accent1"/>
          </a:solidFill>
          <a:ln>
            <a:noFill/>
          </a:ln>
          <a:effectLst/>
        </c:spPr>
      </c:pivotFmt>
      <c:pivotFmt>
        <c:idx val="169"/>
        <c:spPr>
          <a:solidFill>
            <a:schemeClr val="accent1"/>
          </a:solidFill>
          <a:ln>
            <a:noFill/>
          </a:ln>
          <a:effectLst/>
        </c:spPr>
      </c:pivotFmt>
      <c:pivotFmt>
        <c:idx val="170"/>
        <c:spPr>
          <a:solidFill>
            <a:schemeClr val="accent1"/>
          </a:solidFill>
          <a:ln>
            <a:noFill/>
          </a:ln>
          <a:effectLst/>
        </c:spPr>
      </c:pivotFmt>
      <c:pivotFmt>
        <c:idx val="171"/>
        <c:spPr>
          <a:solidFill>
            <a:schemeClr val="accent1"/>
          </a:solidFill>
          <a:ln>
            <a:noFill/>
          </a:ln>
          <a:effectLst/>
        </c:spPr>
      </c:pivotFmt>
      <c:pivotFmt>
        <c:idx val="172"/>
        <c:spPr>
          <a:solidFill>
            <a:schemeClr val="accent1"/>
          </a:solidFill>
          <a:ln>
            <a:noFill/>
          </a:ln>
          <a:effectLst/>
        </c:spPr>
      </c:pivotFmt>
      <c:pivotFmt>
        <c:idx val="173"/>
        <c:spPr>
          <a:solidFill>
            <a:schemeClr val="accent1"/>
          </a:solidFill>
          <a:ln>
            <a:noFill/>
          </a:ln>
          <a:effectLst/>
        </c:spPr>
      </c:pivotFmt>
      <c:pivotFmt>
        <c:idx val="174"/>
        <c:spPr>
          <a:solidFill>
            <a:schemeClr val="accent1"/>
          </a:solidFill>
          <a:ln>
            <a:noFill/>
          </a:ln>
          <a:effectLst/>
        </c:spPr>
      </c:pivotFmt>
      <c:pivotFmt>
        <c:idx val="175"/>
        <c:spPr>
          <a:solidFill>
            <a:schemeClr val="accent1"/>
          </a:solidFill>
          <a:ln>
            <a:noFill/>
          </a:ln>
          <a:effectLst/>
        </c:spPr>
      </c:pivotFmt>
      <c:pivotFmt>
        <c:idx val="176"/>
        <c:spPr>
          <a:solidFill>
            <a:schemeClr val="accent1"/>
          </a:solidFill>
          <a:ln>
            <a:noFill/>
          </a:ln>
          <a:effectLst/>
        </c:spPr>
      </c:pivotFmt>
      <c:pivotFmt>
        <c:idx val="177"/>
        <c:spPr>
          <a:solidFill>
            <a:schemeClr val="accent1"/>
          </a:solidFill>
          <a:ln>
            <a:noFill/>
          </a:ln>
          <a:effectLst/>
        </c:spPr>
      </c:pivotFmt>
      <c:pivotFmt>
        <c:idx val="178"/>
        <c:spPr>
          <a:solidFill>
            <a:schemeClr val="accent1"/>
          </a:solidFill>
          <a:ln>
            <a:noFill/>
          </a:ln>
          <a:effectLst/>
        </c:spPr>
      </c:pivotFmt>
      <c:pivotFmt>
        <c:idx val="179"/>
        <c:spPr>
          <a:solidFill>
            <a:schemeClr val="accent1"/>
          </a:solidFill>
          <a:ln>
            <a:noFill/>
          </a:ln>
          <a:effectLst/>
        </c:spPr>
      </c:pivotFmt>
      <c:pivotFmt>
        <c:idx val="180"/>
        <c:spPr>
          <a:solidFill>
            <a:schemeClr val="accent1"/>
          </a:solidFill>
          <a:ln>
            <a:noFill/>
          </a:ln>
          <a:effectLst/>
        </c:spPr>
      </c:pivotFmt>
    </c:pivotFmts>
    <c:plotArea>
      <c:layout/>
      <c:barChart>
        <c:barDir val="col"/>
        <c:grouping val="clustered"/>
        <c:varyColors val="1"/>
        <c:ser>
          <c:idx val="0"/>
          <c:order val="0"/>
          <c:tx>
            <c:strRef>
              <c:f>'Actors-Actresses'!$B$1</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72A6-8347-881D-57D84367723F}"/>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72A6-8347-881D-57D84367723F}"/>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72A6-8347-881D-57D84367723F}"/>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72A6-8347-881D-57D84367723F}"/>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72A6-8347-881D-57D84367723F}"/>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72A6-8347-881D-57D84367723F}"/>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72A6-8347-881D-57D84367723F}"/>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72A6-8347-881D-57D84367723F}"/>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72A6-8347-881D-57D84367723F}"/>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72A6-8347-881D-57D84367723F}"/>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72A6-8347-881D-57D84367723F}"/>
              </c:ext>
            </c:extLst>
          </c:dPt>
          <c:dPt>
            <c:idx val="11"/>
            <c:invertIfNegative val="0"/>
            <c:bubble3D val="0"/>
            <c:spPr>
              <a:solidFill>
                <a:schemeClr val="accent6">
                  <a:lumMod val="60000"/>
                </a:schemeClr>
              </a:solidFill>
              <a:ln>
                <a:noFill/>
              </a:ln>
              <a:effectLst/>
            </c:spPr>
            <c:extLst>
              <c:ext xmlns:c16="http://schemas.microsoft.com/office/drawing/2014/chart" uri="{C3380CC4-5D6E-409C-BE32-E72D297353CC}">
                <c16:uniqueId val="{00000017-72A6-8347-881D-57D84367723F}"/>
              </c:ext>
            </c:extLst>
          </c:dPt>
          <c:dPt>
            <c:idx val="12"/>
            <c:invertIfNegative val="0"/>
            <c:bubble3D val="0"/>
            <c:spPr>
              <a:solidFill>
                <a:schemeClr val="accent1">
                  <a:lumMod val="80000"/>
                  <a:lumOff val="20000"/>
                </a:schemeClr>
              </a:solidFill>
              <a:ln>
                <a:noFill/>
              </a:ln>
              <a:effectLst/>
            </c:spPr>
            <c:extLst>
              <c:ext xmlns:c16="http://schemas.microsoft.com/office/drawing/2014/chart" uri="{C3380CC4-5D6E-409C-BE32-E72D297353CC}">
                <c16:uniqueId val="{00000019-72A6-8347-881D-57D84367723F}"/>
              </c:ext>
            </c:extLst>
          </c:dPt>
          <c:dPt>
            <c:idx val="13"/>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01B-72A6-8347-881D-57D84367723F}"/>
              </c:ext>
            </c:extLst>
          </c:dPt>
          <c:dPt>
            <c:idx val="14"/>
            <c:invertIfNegative val="0"/>
            <c:bubble3D val="0"/>
            <c:spPr>
              <a:solidFill>
                <a:schemeClr val="accent3">
                  <a:lumMod val="80000"/>
                  <a:lumOff val="20000"/>
                </a:schemeClr>
              </a:solidFill>
              <a:ln>
                <a:noFill/>
              </a:ln>
              <a:effectLst/>
            </c:spPr>
            <c:extLst>
              <c:ext xmlns:c16="http://schemas.microsoft.com/office/drawing/2014/chart" uri="{C3380CC4-5D6E-409C-BE32-E72D297353CC}">
                <c16:uniqueId val="{0000001D-72A6-8347-881D-57D84367723F}"/>
              </c:ext>
            </c:extLst>
          </c:dPt>
          <c:dPt>
            <c:idx val="15"/>
            <c:invertIfNegative val="0"/>
            <c:bubble3D val="0"/>
            <c:spPr>
              <a:solidFill>
                <a:schemeClr val="accent4">
                  <a:lumMod val="80000"/>
                  <a:lumOff val="20000"/>
                </a:schemeClr>
              </a:solidFill>
              <a:ln>
                <a:noFill/>
              </a:ln>
              <a:effectLst/>
            </c:spPr>
            <c:extLst>
              <c:ext xmlns:c16="http://schemas.microsoft.com/office/drawing/2014/chart" uri="{C3380CC4-5D6E-409C-BE32-E72D297353CC}">
                <c16:uniqueId val="{0000001F-72A6-8347-881D-57D84367723F}"/>
              </c:ext>
            </c:extLst>
          </c:dPt>
          <c:dPt>
            <c:idx val="16"/>
            <c:invertIfNegative val="0"/>
            <c:bubble3D val="0"/>
            <c:spPr>
              <a:solidFill>
                <a:schemeClr val="accent5">
                  <a:lumMod val="80000"/>
                  <a:lumOff val="20000"/>
                </a:schemeClr>
              </a:solidFill>
              <a:ln>
                <a:noFill/>
              </a:ln>
              <a:effectLst/>
            </c:spPr>
            <c:extLst>
              <c:ext xmlns:c16="http://schemas.microsoft.com/office/drawing/2014/chart" uri="{C3380CC4-5D6E-409C-BE32-E72D297353CC}">
                <c16:uniqueId val="{00000021-72A6-8347-881D-57D84367723F}"/>
              </c:ext>
            </c:extLst>
          </c:dPt>
          <c:dPt>
            <c:idx val="17"/>
            <c:invertIfNegative val="0"/>
            <c:bubble3D val="0"/>
            <c:spPr>
              <a:solidFill>
                <a:schemeClr val="accent6">
                  <a:lumMod val="80000"/>
                  <a:lumOff val="20000"/>
                </a:schemeClr>
              </a:solidFill>
              <a:ln>
                <a:noFill/>
              </a:ln>
              <a:effectLst/>
            </c:spPr>
            <c:extLst>
              <c:ext xmlns:c16="http://schemas.microsoft.com/office/drawing/2014/chart" uri="{C3380CC4-5D6E-409C-BE32-E72D297353CC}">
                <c16:uniqueId val="{00000023-72A6-8347-881D-57D84367723F}"/>
              </c:ext>
            </c:extLst>
          </c:dPt>
          <c:dPt>
            <c:idx val="18"/>
            <c:invertIfNegative val="0"/>
            <c:bubble3D val="0"/>
            <c:spPr>
              <a:solidFill>
                <a:schemeClr val="accent1">
                  <a:lumMod val="80000"/>
                </a:schemeClr>
              </a:solidFill>
              <a:ln>
                <a:noFill/>
              </a:ln>
              <a:effectLst/>
            </c:spPr>
            <c:extLst>
              <c:ext xmlns:c16="http://schemas.microsoft.com/office/drawing/2014/chart" uri="{C3380CC4-5D6E-409C-BE32-E72D297353CC}">
                <c16:uniqueId val="{00000025-72A6-8347-881D-57D84367723F}"/>
              </c:ext>
            </c:extLst>
          </c:dPt>
          <c:dPt>
            <c:idx val="19"/>
            <c:invertIfNegative val="0"/>
            <c:bubble3D val="0"/>
            <c:spPr>
              <a:solidFill>
                <a:schemeClr val="accent2">
                  <a:lumMod val="80000"/>
                </a:schemeClr>
              </a:solidFill>
              <a:ln>
                <a:noFill/>
              </a:ln>
              <a:effectLst/>
            </c:spPr>
            <c:extLst>
              <c:ext xmlns:c16="http://schemas.microsoft.com/office/drawing/2014/chart" uri="{C3380CC4-5D6E-409C-BE32-E72D297353CC}">
                <c16:uniqueId val="{00000027-72A6-8347-881D-57D84367723F}"/>
              </c:ext>
            </c:extLst>
          </c:dPt>
          <c:dPt>
            <c:idx val="20"/>
            <c:invertIfNegative val="0"/>
            <c:bubble3D val="0"/>
            <c:spPr>
              <a:solidFill>
                <a:schemeClr val="accent3">
                  <a:lumMod val="80000"/>
                </a:schemeClr>
              </a:solidFill>
              <a:ln>
                <a:noFill/>
              </a:ln>
              <a:effectLst/>
            </c:spPr>
            <c:extLst>
              <c:ext xmlns:c16="http://schemas.microsoft.com/office/drawing/2014/chart" uri="{C3380CC4-5D6E-409C-BE32-E72D297353CC}">
                <c16:uniqueId val="{00000029-72A6-8347-881D-57D84367723F}"/>
              </c:ext>
            </c:extLst>
          </c:dPt>
          <c:dPt>
            <c:idx val="21"/>
            <c:invertIfNegative val="0"/>
            <c:bubble3D val="0"/>
            <c:spPr>
              <a:solidFill>
                <a:schemeClr val="accent4">
                  <a:lumMod val="80000"/>
                </a:schemeClr>
              </a:solidFill>
              <a:ln>
                <a:noFill/>
              </a:ln>
              <a:effectLst/>
            </c:spPr>
            <c:extLst>
              <c:ext xmlns:c16="http://schemas.microsoft.com/office/drawing/2014/chart" uri="{C3380CC4-5D6E-409C-BE32-E72D297353CC}">
                <c16:uniqueId val="{0000002B-72A6-8347-881D-57D84367723F}"/>
              </c:ext>
            </c:extLst>
          </c:dPt>
          <c:dPt>
            <c:idx val="22"/>
            <c:invertIfNegative val="0"/>
            <c:bubble3D val="0"/>
            <c:spPr>
              <a:solidFill>
                <a:schemeClr val="accent5">
                  <a:lumMod val="80000"/>
                </a:schemeClr>
              </a:solidFill>
              <a:ln>
                <a:noFill/>
              </a:ln>
              <a:effectLst/>
            </c:spPr>
            <c:extLst>
              <c:ext xmlns:c16="http://schemas.microsoft.com/office/drawing/2014/chart" uri="{C3380CC4-5D6E-409C-BE32-E72D297353CC}">
                <c16:uniqueId val="{0000002D-72A6-8347-881D-57D84367723F}"/>
              </c:ext>
            </c:extLst>
          </c:dPt>
          <c:dPt>
            <c:idx val="23"/>
            <c:invertIfNegative val="0"/>
            <c:bubble3D val="0"/>
            <c:spPr>
              <a:solidFill>
                <a:schemeClr val="accent6">
                  <a:lumMod val="80000"/>
                </a:schemeClr>
              </a:solidFill>
              <a:ln>
                <a:noFill/>
              </a:ln>
              <a:effectLst/>
            </c:spPr>
            <c:extLst>
              <c:ext xmlns:c16="http://schemas.microsoft.com/office/drawing/2014/chart" uri="{C3380CC4-5D6E-409C-BE32-E72D297353CC}">
                <c16:uniqueId val="{0000002F-72A6-8347-881D-57D84367723F}"/>
              </c:ext>
            </c:extLst>
          </c:dPt>
          <c:dPt>
            <c:idx val="2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31-72A6-8347-881D-57D84367723F}"/>
              </c:ext>
            </c:extLst>
          </c:dPt>
          <c:dPt>
            <c:idx val="25"/>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33-72A6-8347-881D-57D84367723F}"/>
              </c:ext>
            </c:extLst>
          </c:dPt>
          <c:dPt>
            <c:idx val="26"/>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35-72A6-8347-881D-57D84367723F}"/>
              </c:ext>
            </c:extLst>
          </c:dPt>
          <c:dPt>
            <c:idx val="27"/>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37-72A6-8347-881D-57D84367723F}"/>
              </c:ext>
            </c:extLst>
          </c:dPt>
          <c:dPt>
            <c:idx val="28"/>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39-72A6-8347-881D-57D84367723F}"/>
              </c:ext>
            </c:extLst>
          </c:dPt>
          <c:dPt>
            <c:idx val="29"/>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3B-72A6-8347-881D-57D84367723F}"/>
              </c:ext>
            </c:extLst>
          </c:dPt>
          <c:dPt>
            <c:idx val="30"/>
            <c:invertIfNegative val="0"/>
            <c:bubble3D val="0"/>
            <c:spPr>
              <a:solidFill>
                <a:schemeClr val="accent1">
                  <a:lumMod val="50000"/>
                </a:schemeClr>
              </a:solidFill>
              <a:ln>
                <a:noFill/>
              </a:ln>
              <a:effectLst/>
            </c:spPr>
            <c:extLst>
              <c:ext xmlns:c16="http://schemas.microsoft.com/office/drawing/2014/chart" uri="{C3380CC4-5D6E-409C-BE32-E72D297353CC}">
                <c16:uniqueId val="{0000003D-72A6-8347-881D-57D84367723F}"/>
              </c:ext>
            </c:extLst>
          </c:dPt>
          <c:dPt>
            <c:idx val="31"/>
            <c:invertIfNegative val="0"/>
            <c:bubble3D val="0"/>
            <c:spPr>
              <a:solidFill>
                <a:schemeClr val="accent2">
                  <a:lumMod val="50000"/>
                </a:schemeClr>
              </a:solidFill>
              <a:ln>
                <a:noFill/>
              </a:ln>
              <a:effectLst/>
            </c:spPr>
            <c:extLst>
              <c:ext xmlns:c16="http://schemas.microsoft.com/office/drawing/2014/chart" uri="{C3380CC4-5D6E-409C-BE32-E72D297353CC}">
                <c16:uniqueId val="{0000003F-72A6-8347-881D-57D84367723F}"/>
              </c:ext>
            </c:extLst>
          </c:dPt>
          <c:dPt>
            <c:idx val="32"/>
            <c:invertIfNegative val="0"/>
            <c:bubble3D val="0"/>
            <c:spPr>
              <a:solidFill>
                <a:schemeClr val="accent3">
                  <a:lumMod val="50000"/>
                </a:schemeClr>
              </a:solidFill>
              <a:ln>
                <a:noFill/>
              </a:ln>
              <a:effectLst/>
            </c:spPr>
            <c:extLst>
              <c:ext xmlns:c16="http://schemas.microsoft.com/office/drawing/2014/chart" uri="{C3380CC4-5D6E-409C-BE32-E72D297353CC}">
                <c16:uniqueId val="{00000041-72A6-8347-881D-57D84367723F}"/>
              </c:ext>
            </c:extLst>
          </c:dPt>
          <c:dPt>
            <c:idx val="33"/>
            <c:invertIfNegative val="0"/>
            <c:bubble3D val="0"/>
            <c:spPr>
              <a:solidFill>
                <a:schemeClr val="accent4">
                  <a:lumMod val="50000"/>
                </a:schemeClr>
              </a:solidFill>
              <a:ln>
                <a:noFill/>
              </a:ln>
              <a:effectLst/>
            </c:spPr>
            <c:extLst>
              <c:ext xmlns:c16="http://schemas.microsoft.com/office/drawing/2014/chart" uri="{C3380CC4-5D6E-409C-BE32-E72D297353CC}">
                <c16:uniqueId val="{00000043-72A6-8347-881D-57D84367723F}"/>
              </c:ext>
            </c:extLst>
          </c:dPt>
          <c:dPt>
            <c:idx val="34"/>
            <c:invertIfNegative val="0"/>
            <c:bubble3D val="0"/>
            <c:spPr>
              <a:solidFill>
                <a:schemeClr val="accent5">
                  <a:lumMod val="50000"/>
                </a:schemeClr>
              </a:solidFill>
              <a:ln>
                <a:noFill/>
              </a:ln>
              <a:effectLst/>
            </c:spPr>
            <c:extLst>
              <c:ext xmlns:c16="http://schemas.microsoft.com/office/drawing/2014/chart" uri="{C3380CC4-5D6E-409C-BE32-E72D297353CC}">
                <c16:uniqueId val="{00000045-72A6-8347-881D-57D84367723F}"/>
              </c:ext>
            </c:extLst>
          </c:dPt>
          <c:dPt>
            <c:idx val="35"/>
            <c:invertIfNegative val="0"/>
            <c:bubble3D val="0"/>
            <c:spPr>
              <a:solidFill>
                <a:schemeClr val="accent6">
                  <a:lumMod val="50000"/>
                </a:schemeClr>
              </a:solidFill>
              <a:ln>
                <a:noFill/>
              </a:ln>
              <a:effectLst/>
            </c:spPr>
            <c:extLst>
              <c:ext xmlns:c16="http://schemas.microsoft.com/office/drawing/2014/chart" uri="{C3380CC4-5D6E-409C-BE32-E72D297353CC}">
                <c16:uniqueId val="{00000047-72A6-8347-881D-57D84367723F}"/>
              </c:ext>
            </c:extLst>
          </c:dPt>
          <c:dPt>
            <c:idx val="36"/>
            <c:invertIfNegative val="0"/>
            <c:bubble3D val="0"/>
            <c:spPr>
              <a:solidFill>
                <a:schemeClr val="accent1">
                  <a:lumMod val="70000"/>
                  <a:lumOff val="30000"/>
                </a:schemeClr>
              </a:solidFill>
              <a:ln>
                <a:noFill/>
              </a:ln>
              <a:effectLst/>
            </c:spPr>
            <c:extLst>
              <c:ext xmlns:c16="http://schemas.microsoft.com/office/drawing/2014/chart" uri="{C3380CC4-5D6E-409C-BE32-E72D297353CC}">
                <c16:uniqueId val="{00000049-72A6-8347-881D-57D84367723F}"/>
              </c:ext>
            </c:extLst>
          </c:dPt>
          <c:dPt>
            <c:idx val="37"/>
            <c:invertIfNegative val="0"/>
            <c:bubble3D val="0"/>
            <c:spPr>
              <a:solidFill>
                <a:schemeClr val="accent2">
                  <a:lumMod val="70000"/>
                  <a:lumOff val="30000"/>
                </a:schemeClr>
              </a:solidFill>
              <a:ln>
                <a:noFill/>
              </a:ln>
              <a:effectLst/>
            </c:spPr>
            <c:extLst>
              <c:ext xmlns:c16="http://schemas.microsoft.com/office/drawing/2014/chart" uri="{C3380CC4-5D6E-409C-BE32-E72D297353CC}">
                <c16:uniqueId val="{0000004B-72A6-8347-881D-57D84367723F}"/>
              </c:ext>
            </c:extLst>
          </c:dPt>
          <c:dPt>
            <c:idx val="38"/>
            <c:invertIfNegative val="0"/>
            <c:bubble3D val="0"/>
            <c:spPr>
              <a:solidFill>
                <a:schemeClr val="accent3">
                  <a:lumMod val="70000"/>
                  <a:lumOff val="30000"/>
                </a:schemeClr>
              </a:solidFill>
              <a:ln>
                <a:noFill/>
              </a:ln>
              <a:effectLst/>
            </c:spPr>
            <c:extLst>
              <c:ext xmlns:c16="http://schemas.microsoft.com/office/drawing/2014/chart" uri="{C3380CC4-5D6E-409C-BE32-E72D297353CC}">
                <c16:uniqueId val="{0000004D-72A6-8347-881D-57D84367723F}"/>
              </c:ext>
            </c:extLst>
          </c:dPt>
          <c:dPt>
            <c:idx val="39"/>
            <c:invertIfNegative val="0"/>
            <c:bubble3D val="0"/>
            <c:spPr>
              <a:solidFill>
                <a:schemeClr val="accent4">
                  <a:lumMod val="70000"/>
                  <a:lumOff val="30000"/>
                </a:schemeClr>
              </a:solidFill>
              <a:ln>
                <a:noFill/>
              </a:ln>
              <a:effectLst/>
            </c:spPr>
            <c:extLst>
              <c:ext xmlns:c16="http://schemas.microsoft.com/office/drawing/2014/chart" uri="{C3380CC4-5D6E-409C-BE32-E72D297353CC}">
                <c16:uniqueId val="{0000004F-72A6-8347-881D-57D84367723F}"/>
              </c:ext>
            </c:extLst>
          </c:dPt>
          <c:dPt>
            <c:idx val="40"/>
            <c:invertIfNegative val="0"/>
            <c:bubble3D val="0"/>
            <c:spPr>
              <a:solidFill>
                <a:schemeClr val="accent5">
                  <a:lumMod val="70000"/>
                  <a:lumOff val="30000"/>
                </a:schemeClr>
              </a:solidFill>
              <a:ln>
                <a:noFill/>
              </a:ln>
              <a:effectLst/>
            </c:spPr>
            <c:extLst>
              <c:ext xmlns:c16="http://schemas.microsoft.com/office/drawing/2014/chart" uri="{C3380CC4-5D6E-409C-BE32-E72D297353CC}">
                <c16:uniqueId val="{00000051-72A6-8347-881D-57D84367723F}"/>
              </c:ext>
            </c:extLst>
          </c:dPt>
          <c:dPt>
            <c:idx val="41"/>
            <c:invertIfNegative val="0"/>
            <c:bubble3D val="0"/>
            <c:spPr>
              <a:solidFill>
                <a:schemeClr val="accent6">
                  <a:lumMod val="70000"/>
                  <a:lumOff val="30000"/>
                </a:schemeClr>
              </a:solidFill>
              <a:ln>
                <a:noFill/>
              </a:ln>
              <a:effectLst/>
            </c:spPr>
            <c:extLst>
              <c:ext xmlns:c16="http://schemas.microsoft.com/office/drawing/2014/chart" uri="{C3380CC4-5D6E-409C-BE32-E72D297353CC}">
                <c16:uniqueId val="{00000053-72A6-8347-881D-57D84367723F}"/>
              </c:ext>
            </c:extLst>
          </c:dPt>
          <c:dPt>
            <c:idx val="42"/>
            <c:invertIfNegative val="0"/>
            <c:bubble3D val="0"/>
            <c:spPr>
              <a:solidFill>
                <a:schemeClr val="accent1">
                  <a:lumMod val="70000"/>
                </a:schemeClr>
              </a:solidFill>
              <a:ln>
                <a:noFill/>
              </a:ln>
              <a:effectLst/>
            </c:spPr>
            <c:extLst>
              <c:ext xmlns:c16="http://schemas.microsoft.com/office/drawing/2014/chart" uri="{C3380CC4-5D6E-409C-BE32-E72D297353CC}">
                <c16:uniqueId val="{00000055-72A6-8347-881D-57D84367723F}"/>
              </c:ext>
            </c:extLst>
          </c:dPt>
          <c:dPt>
            <c:idx val="43"/>
            <c:invertIfNegative val="0"/>
            <c:bubble3D val="0"/>
            <c:spPr>
              <a:solidFill>
                <a:schemeClr val="accent2">
                  <a:lumMod val="70000"/>
                </a:schemeClr>
              </a:solidFill>
              <a:ln>
                <a:noFill/>
              </a:ln>
              <a:effectLst/>
            </c:spPr>
            <c:extLst>
              <c:ext xmlns:c16="http://schemas.microsoft.com/office/drawing/2014/chart" uri="{C3380CC4-5D6E-409C-BE32-E72D297353CC}">
                <c16:uniqueId val="{00000057-72A6-8347-881D-57D84367723F}"/>
              </c:ext>
            </c:extLst>
          </c:dPt>
          <c:dPt>
            <c:idx val="44"/>
            <c:invertIfNegative val="0"/>
            <c:bubble3D val="0"/>
            <c:spPr>
              <a:solidFill>
                <a:schemeClr val="accent3">
                  <a:lumMod val="70000"/>
                </a:schemeClr>
              </a:solidFill>
              <a:ln>
                <a:noFill/>
              </a:ln>
              <a:effectLst/>
            </c:spPr>
            <c:extLst>
              <c:ext xmlns:c16="http://schemas.microsoft.com/office/drawing/2014/chart" uri="{C3380CC4-5D6E-409C-BE32-E72D297353CC}">
                <c16:uniqueId val="{00000059-72A6-8347-881D-57D84367723F}"/>
              </c:ext>
            </c:extLst>
          </c:dPt>
          <c:dPt>
            <c:idx val="45"/>
            <c:invertIfNegative val="0"/>
            <c:bubble3D val="0"/>
            <c:spPr>
              <a:solidFill>
                <a:schemeClr val="accent4">
                  <a:lumMod val="70000"/>
                </a:schemeClr>
              </a:solidFill>
              <a:ln>
                <a:noFill/>
              </a:ln>
              <a:effectLst/>
            </c:spPr>
            <c:extLst>
              <c:ext xmlns:c16="http://schemas.microsoft.com/office/drawing/2014/chart" uri="{C3380CC4-5D6E-409C-BE32-E72D297353CC}">
                <c16:uniqueId val="{0000005B-72A6-8347-881D-57D84367723F}"/>
              </c:ext>
            </c:extLst>
          </c:dPt>
          <c:dPt>
            <c:idx val="46"/>
            <c:invertIfNegative val="0"/>
            <c:bubble3D val="0"/>
            <c:spPr>
              <a:solidFill>
                <a:schemeClr val="accent5">
                  <a:lumMod val="70000"/>
                </a:schemeClr>
              </a:solidFill>
              <a:ln>
                <a:noFill/>
              </a:ln>
              <a:effectLst/>
            </c:spPr>
            <c:extLst>
              <c:ext xmlns:c16="http://schemas.microsoft.com/office/drawing/2014/chart" uri="{C3380CC4-5D6E-409C-BE32-E72D297353CC}">
                <c16:uniqueId val="{0000005D-72A6-8347-881D-57D84367723F}"/>
              </c:ext>
            </c:extLst>
          </c:dPt>
          <c:dPt>
            <c:idx val="47"/>
            <c:invertIfNegative val="0"/>
            <c:bubble3D val="0"/>
            <c:spPr>
              <a:solidFill>
                <a:schemeClr val="accent6">
                  <a:lumMod val="70000"/>
                </a:schemeClr>
              </a:solidFill>
              <a:ln>
                <a:noFill/>
              </a:ln>
              <a:effectLst/>
            </c:spPr>
            <c:extLst>
              <c:ext xmlns:c16="http://schemas.microsoft.com/office/drawing/2014/chart" uri="{C3380CC4-5D6E-409C-BE32-E72D297353CC}">
                <c16:uniqueId val="{0000005F-72A6-8347-881D-57D84367723F}"/>
              </c:ext>
            </c:extLst>
          </c:dPt>
          <c:dPt>
            <c:idx val="48"/>
            <c:invertIfNegative val="0"/>
            <c:bubble3D val="0"/>
            <c:spPr>
              <a:solidFill>
                <a:schemeClr val="accent1">
                  <a:lumMod val="50000"/>
                  <a:lumOff val="50000"/>
                </a:schemeClr>
              </a:solidFill>
              <a:ln>
                <a:noFill/>
              </a:ln>
              <a:effectLst/>
            </c:spPr>
            <c:extLst>
              <c:ext xmlns:c16="http://schemas.microsoft.com/office/drawing/2014/chart" uri="{C3380CC4-5D6E-409C-BE32-E72D297353CC}">
                <c16:uniqueId val="{00000061-72A6-8347-881D-57D84367723F}"/>
              </c:ext>
            </c:extLst>
          </c:dPt>
          <c:dPt>
            <c:idx val="49"/>
            <c:invertIfNegative val="0"/>
            <c:bubble3D val="0"/>
            <c:spPr>
              <a:solidFill>
                <a:schemeClr val="accent2">
                  <a:lumMod val="50000"/>
                  <a:lumOff val="50000"/>
                </a:schemeClr>
              </a:solidFill>
              <a:ln>
                <a:noFill/>
              </a:ln>
              <a:effectLst/>
            </c:spPr>
            <c:extLst>
              <c:ext xmlns:c16="http://schemas.microsoft.com/office/drawing/2014/chart" uri="{C3380CC4-5D6E-409C-BE32-E72D297353CC}">
                <c16:uniqueId val="{00000063-72A6-8347-881D-57D84367723F}"/>
              </c:ext>
            </c:extLst>
          </c:dPt>
          <c:dPt>
            <c:idx val="50"/>
            <c:invertIfNegative val="0"/>
            <c:bubble3D val="0"/>
            <c:spPr>
              <a:solidFill>
                <a:schemeClr val="accent3">
                  <a:lumMod val="50000"/>
                  <a:lumOff val="50000"/>
                </a:schemeClr>
              </a:solidFill>
              <a:ln>
                <a:noFill/>
              </a:ln>
              <a:effectLst/>
            </c:spPr>
            <c:extLst>
              <c:ext xmlns:c16="http://schemas.microsoft.com/office/drawing/2014/chart" uri="{C3380CC4-5D6E-409C-BE32-E72D297353CC}">
                <c16:uniqueId val="{00000065-72A6-8347-881D-57D84367723F}"/>
              </c:ext>
            </c:extLst>
          </c:dPt>
          <c:dPt>
            <c:idx val="51"/>
            <c:invertIfNegative val="0"/>
            <c:bubble3D val="0"/>
            <c:spPr>
              <a:solidFill>
                <a:schemeClr val="accent4">
                  <a:lumMod val="50000"/>
                  <a:lumOff val="50000"/>
                </a:schemeClr>
              </a:solidFill>
              <a:ln>
                <a:noFill/>
              </a:ln>
              <a:effectLst/>
            </c:spPr>
            <c:extLst>
              <c:ext xmlns:c16="http://schemas.microsoft.com/office/drawing/2014/chart" uri="{C3380CC4-5D6E-409C-BE32-E72D297353CC}">
                <c16:uniqueId val="{00000067-72A6-8347-881D-57D84367723F}"/>
              </c:ext>
            </c:extLst>
          </c:dPt>
          <c:dPt>
            <c:idx val="52"/>
            <c:invertIfNegative val="0"/>
            <c:bubble3D val="0"/>
            <c:spPr>
              <a:solidFill>
                <a:schemeClr val="accent5">
                  <a:lumMod val="50000"/>
                  <a:lumOff val="50000"/>
                </a:schemeClr>
              </a:solidFill>
              <a:ln>
                <a:noFill/>
              </a:ln>
              <a:effectLst/>
            </c:spPr>
            <c:extLst>
              <c:ext xmlns:c16="http://schemas.microsoft.com/office/drawing/2014/chart" uri="{C3380CC4-5D6E-409C-BE32-E72D297353CC}">
                <c16:uniqueId val="{00000069-72A6-8347-881D-57D84367723F}"/>
              </c:ext>
            </c:extLst>
          </c:dPt>
          <c:dPt>
            <c:idx val="53"/>
            <c:invertIfNegative val="0"/>
            <c:bubble3D val="0"/>
            <c:spPr>
              <a:solidFill>
                <a:schemeClr val="accent6">
                  <a:lumMod val="50000"/>
                  <a:lumOff val="50000"/>
                </a:schemeClr>
              </a:solidFill>
              <a:ln>
                <a:noFill/>
              </a:ln>
              <a:effectLst/>
            </c:spPr>
            <c:extLst>
              <c:ext xmlns:c16="http://schemas.microsoft.com/office/drawing/2014/chart" uri="{C3380CC4-5D6E-409C-BE32-E72D297353CC}">
                <c16:uniqueId val="{0000006B-72A6-8347-881D-57D84367723F}"/>
              </c:ext>
            </c:extLst>
          </c:dPt>
          <c:dPt>
            <c:idx val="54"/>
            <c:invertIfNegative val="0"/>
            <c:bubble3D val="0"/>
            <c:spPr>
              <a:solidFill>
                <a:schemeClr val="accent1"/>
              </a:solidFill>
              <a:ln>
                <a:noFill/>
              </a:ln>
              <a:effectLst/>
            </c:spPr>
            <c:extLst>
              <c:ext xmlns:c16="http://schemas.microsoft.com/office/drawing/2014/chart" uri="{C3380CC4-5D6E-409C-BE32-E72D297353CC}">
                <c16:uniqueId val="{0000006D-72A6-8347-881D-57D84367723F}"/>
              </c:ext>
            </c:extLst>
          </c:dPt>
          <c:dPt>
            <c:idx val="55"/>
            <c:invertIfNegative val="0"/>
            <c:bubble3D val="0"/>
            <c:spPr>
              <a:solidFill>
                <a:schemeClr val="accent2"/>
              </a:solidFill>
              <a:ln>
                <a:noFill/>
              </a:ln>
              <a:effectLst/>
            </c:spPr>
            <c:extLst>
              <c:ext xmlns:c16="http://schemas.microsoft.com/office/drawing/2014/chart" uri="{C3380CC4-5D6E-409C-BE32-E72D297353CC}">
                <c16:uniqueId val="{0000006F-72A6-8347-881D-57D84367723F}"/>
              </c:ext>
            </c:extLst>
          </c:dPt>
          <c:dPt>
            <c:idx val="56"/>
            <c:invertIfNegative val="0"/>
            <c:bubble3D val="0"/>
            <c:spPr>
              <a:solidFill>
                <a:schemeClr val="accent3"/>
              </a:solidFill>
              <a:ln>
                <a:noFill/>
              </a:ln>
              <a:effectLst/>
            </c:spPr>
            <c:extLst>
              <c:ext xmlns:c16="http://schemas.microsoft.com/office/drawing/2014/chart" uri="{C3380CC4-5D6E-409C-BE32-E72D297353CC}">
                <c16:uniqueId val="{00000071-72A6-8347-881D-57D84367723F}"/>
              </c:ext>
            </c:extLst>
          </c:dPt>
          <c:dPt>
            <c:idx val="57"/>
            <c:invertIfNegative val="0"/>
            <c:bubble3D val="0"/>
            <c:spPr>
              <a:solidFill>
                <a:schemeClr val="accent4"/>
              </a:solidFill>
              <a:ln>
                <a:noFill/>
              </a:ln>
              <a:effectLst/>
            </c:spPr>
            <c:extLst>
              <c:ext xmlns:c16="http://schemas.microsoft.com/office/drawing/2014/chart" uri="{C3380CC4-5D6E-409C-BE32-E72D297353CC}">
                <c16:uniqueId val="{00000073-72A6-8347-881D-57D84367723F}"/>
              </c:ext>
            </c:extLst>
          </c:dPt>
          <c:dPt>
            <c:idx val="58"/>
            <c:invertIfNegative val="0"/>
            <c:bubble3D val="0"/>
            <c:spPr>
              <a:solidFill>
                <a:schemeClr val="accent5"/>
              </a:solidFill>
              <a:ln>
                <a:noFill/>
              </a:ln>
              <a:effectLst/>
            </c:spPr>
            <c:extLst>
              <c:ext xmlns:c16="http://schemas.microsoft.com/office/drawing/2014/chart" uri="{C3380CC4-5D6E-409C-BE32-E72D297353CC}">
                <c16:uniqueId val="{00000075-72A6-8347-881D-57D84367723F}"/>
              </c:ext>
            </c:extLst>
          </c:dPt>
          <c:dPt>
            <c:idx val="59"/>
            <c:invertIfNegative val="0"/>
            <c:bubble3D val="0"/>
            <c:spPr>
              <a:solidFill>
                <a:schemeClr val="accent6"/>
              </a:solidFill>
              <a:ln>
                <a:noFill/>
              </a:ln>
              <a:effectLst/>
            </c:spPr>
            <c:extLst>
              <c:ext xmlns:c16="http://schemas.microsoft.com/office/drawing/2014/chart" uri="{C3380CC4-5D6E-409C-BE32-E72D297353CC}">
                <c16:uniqueId val="{00000077-72A6-8347-881D-57D84367723F}"/>
              </c:ext>
            </c:extLst>
          </c:dPt>
          <c:dPt>
            <c:idx val="60"/>
            <c:invertIfNegative val="0"/>
            <c:bubble3D val="0"/>
            <c:spPr>
              <a:solidFill>
                <a:schemeClr val="accent1">
                  <a:lumMod val="60000"/>
                </a:schemeClr>
              </a:solidFill>
              <a:ln>
                <a:noFill/>
              </a:ln>
              <a:effectLst/>
            </c:spPr>
            <c:extLst>
              <c:ext xmlns:c16="http://schemas.microsoft.com/office/drawing/2014/chart" uri="{C3380CC4-5D6E-409C-BE32-E72D297353CC}">
                <c16:uniqueId val="{00000079-72A6-8347-881D-57D84367723F}"/>
              </c:ext>
            </c:extLst>
          </c:dPt>
          <c:dPt>
            <c:idx val="61"/>
            <c:invertIfNegative val="0"/>
            <c:bubble3D val="0"/>
            <c:spPr>
              <a:solidFill>
                <a:schemeClr val="accent2">
                  <a:lumMod val="60000"/>
                </a:schemeClr>
              </a:solidFill>
              <a:ln>
                <a:noFill/>
              </a:ln>
              <a:effectLst/>
            </c:spPr>
            <c:extLst>
              <c:ext xmlns:c16="http://schemas.microsoft.com/office/drawing/2014/chart" uri="{C3380CC4-5D6E-409C-BE32-E72D297353CC}">
                <c16:uniqueId val="{0000007B-72A6-8347-881D-57D84367723F}"/>
              </c:ext>
            </c:extLst>
          </c:dPt>
          <c:dPt>
            <c:idx val="62"/>
            <c:invertIfNegative val="0"/>
            <c:bubble3D val="0"/>
            <c:spPr>
              <a:solidFill>
                <a:schemeClr val="accent3">
                  <a:lumMod val="60000"/>
                </a:schemeClr>
              </a:solidFill>
              <a:ln>
                <a:noFill/>
              </a:ln>
              <a:effectLst/>
            </c:spPr>
            <c:extLst>
              <c:ext xmlns:c16="http://schemas.microsoft.com/office/drawing/2014/chart" uri="{C3380CC4-5D6E-409C-BE32-E72D297353CC}">
                <c16:uniqueId val="{0000007D-72A6-8347-881D-57D84367723F}"/>
              </c:ext>
            </c:extLst>
          </c:dPt>
          <c:dPt>
            <c:idx val="63"/>
            <c:invertIfNegative val="0"/>
            <c:bubble3D val="0"/>
            <c:spPr>
              <a:solidFill>
                <a:schemeClr val="accent4">
                  <a:lumMod val="60000"/>
                </a:schemeClr>
              </a:solidFill>
              <a:ln>
                <a:noFill/>
              </a:ln>
              <a:effectLst/>
            </c:spPr>
            <c:extLst>
              <c:ext xmlns:c16="http://schemas.microsoft.com/office/drawing/2014/chart" uri="{C3380CC4-5D6E-409C-BE32-E72D297353CC}">
                <c16:uniqueId val="{0000007F-72A6-8347-881D-57D84367723F}"/>
              </c:ext>
            </c:extLst>
          </c:dPt>
          <c:dPt>
            <c:idx val="64"/>
            <c:invertIfNegative val="0"/>
            <c:bubble3D val="0"/>
            <c:spPr>
              <a:solidFill>
                <a:schemeClr val="accent5">
                  <a:lumMod val="60000"/>
                </a:schemeClr>
              </a:solidFill>
              <a:ln>
                <a:noFill/>
              </a:ln>
              <a:effectLst/>
            </c:spPr>
            <c:extLst>
              <c:ext xmlns:c16="http://schemas.microsoft.com/office/drawing/2014/chart" uri="{C3380CC4-5D6E-409C-BE32-E72D297353CC}">
                <c16:uniqueId val="{00000081-72A6-8347-881D-57D84367723F}"/>
              </c:ext>
            </c:extLst>
          </c:dPt>
          <c:dPt>
            <c:idx val="65"/>
            <c:invertIfNegative val="0"/>
            <c:bubble3D val="0"/>
            <c:spPr>
              <a:solidFill>
                <a:schemeClr val="accent6">
                  <a:lumMod val="60000"/>
                </a:schemeClr>
              </a:solidFill>
              <a:ln>
                <a:noFill/>
              </a:ln>
              <a:effectLst/>
            </c:spPr>
            <c:extLst>
              <c:ext xmlns:c16="http://schemas.microsoft.com/office/drawing/2014/chart" uri="{C3380CC4-5D6E-409C-BE32-E72D297353CC}">
                <c16:uniqueId val="{00000083-72A6-8347-881D-57D84367723F}"/>
              </c:ext>
            </c:extLst>
          </c:dPt>
          <c:dPt>
            <c:idx val="66"/>
            <c:invertIfNegative val="0"/>
            <c:bubble3D val="0"/>
            <c:spPr>
              <a:solidFill>
                <a:schemeClr val="accent1">
                  <a:lumMod val="80000"/>
                  <a:lumOff val="20000"/>
                </a:schemeClr>
              </a:solidFill>
              <a:ln>
                <a:noFill/>
              </a:ln>
              <a:effectLst/>
            </c:spPr>
            <c:extLst>
              <c:ext xmlns:c16="http://schemas.microsoft.com/office/drawing/2014/chart" uri="{C3380CC4-5D6E-409C-BE32-E72D297353CC}">
                <c16:uniqueId val="{00000085-72A6-8347-881D-57D84367723F}"/>
              </c:ext>
            </c:extLst>
          </c:dPt>
          <c:dPt>
            <c:idx val="67"/>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087-72A6-8347-881D-57D84367723F}"/>
              </c:ext>
            </c:extLst>
          </c:dPt>
          <c:dPt>
            <c:idx val="68"/>
            <c:invertIfNegative val="0"/>
            <c:bubble3D val="0"/>
            <c:spPr>
              <a:solidFill>
                <a:schemeClr val="accent3">
                  <a:lumMod val="80000"/>
                  <a:lumOff val="20000"/>
                </a:schemeClr>
              </a:solidFill>
              <a:ln>
                <a:noFill/>
              </a:ln>
              <a:effectLst/>
            </c:spPr>
            <c:extLst>
              <c:ext xmlns:c16="http://schemas.microsoft.com/office/drawing/2014/chart" uri="{C3380CC4-5D6E-409C-BE32-E72D297353CC}">
                <c16:uniqueId val="{00000089-72A6-8347-881D-57D84367723F}"/>
              </c:ext>
            </c:extLst>
          </c:dPt>
          <c:dPt>
            <c:idx val="69"/>
            <c:invertIfNegative val="0"/>
            <c:bubble3D val="0"/>
            <c:spPr>
              <a:solidFill>
                <a:schemeClr val="accent4">
                  <a:lumMod val="80000"/>
                  <a:lumOff val="20000"/>
                </a:schemeClr>
              </a:solidFill>
              <a:ln>
                <a:noFill/>
              </a:ln>
              <a:effectLst/>
            </c:spPr>
            <c:extLst>
              <c:ext xmlns:c16="http://schemas.microsoft.com/office/drawing/2014/chart" uri="{C3380CC4-5D6E-409C-BE32-E72D297353CC}">
                <c16:uniqueId val="{0000008B-72A6-8347-881D-57D84367723F}"/>
              </c:ext>
            </c:extLst>
          </c:dPt>
          <c:dPt>
            <c:idx val="70"/>
            <c:invertIfNegative val="0"/>
            <c:bubble3D val="0"/>
            <c:spPr>
              <a:solidFill>
                <a:schemeClr val="accent5">
                  <a:lumMod val="80000"/>
                  <a:lumOff val="20000"/>
                </a:schemeClr>
              </a:solidFill>
              <a:ln>
                <a:noFill/>
              </a:ln>
              <a:effectLst/>
            </c:spPr>
            <c:extLst>
              <c:ext xmlns:c16="http://schemas.microsoft.com/office/drawing/2014/chart" uri="{C3380CC4-5D6E-409C-BE32-E72D297353CC}">
                <c16:uniqueId val="{0000008D-72A6-8347-881D-57D84367723F}"/>
              </c:ext>
            </c:extLst>
          </c:dPt>
          <c:dPt>
            <c:idx val="71"/>
            <c:invertIfNegative val="0"/>
            <c:bubble3D val="0"/>
            <c:spPr>
              <a:solidFill>
                <a:schemeClr val="accent6">
                  <a:lumMod val="80000"/>
                  <a:lumOff val="20000"/>
                </a:schemeClr>
              </a:solidFill>
              <a:ln>
                <a:noFill/>
              </a:ln>
              <a:effectLst/>
            </c:spPr>
            <c:extLst>
              <c:ext xmlns:c16="http://schemas.microsoft.com/office/drawing/2014/chart" uri="{C3380CC4-5D6E-409C-BE32-E72D297353CC}">
                <c16:uniqueId val="{0000008F-72A6-8347-881D-57D84367723F}"/>
              </c:ext>
            </c:extLst>
          </c:dPt>
          <c:dPt>
            <c:idx val="72"/>
            <c:invertIfNegative val="0"/>
            <c:bubble3D val="0"/>
            <c:spPr>
              <a:solidFill>
                <a:schemeClr val="accent1">
                  <a:lumMod val="80000"/>
                </a:schemeClr>
              </a:solidFill>
              <a:ln>
                <a:noFill/>
              </a:ln>
              <a:effectLst/>
            </c:spPr>
            <c:extLst>
              <c:ext xmlns:c16="http://schemas.microsoft.com/office/drawing/2014/chart" uri="{C3380CC4-5D6E-409C-BE32-E72D297353CC}">
                <c16:uniqueId val="{00000091-72A6-8347-881D-57D84367723F}"/>
              </c:ext>
            </c:extLst>
          </c:dPt>
          <c:dPt>
            <c:idx val="73"/>
            <c:invertIfNegative val="0"/>
            <c:bubble3D val="0"/>
            <c:spPr>
              <a:solidFill>
                <a:schemeClr val="accent2">
                  <a:lumMod val="80000"/>
                </a:schemeClr>
              </a:solidFill>
              <a:ln>
                <a:noFill/>
              </a:ln>
              <a:effectLst/>
            </c:spPr>
            <c:extLst>
              <c:ext xmlns:c16="http://schemas.microsoft.com/office/drawing/2014/chart" uri="{C3380CC4-5D6E-409C-BE32-E72D297353CC}">
                <c16:uniqueId val="{00000093-72A6-8347-881D-57D84367723F}"/>
              </c:ext>
            </c:extLst>
          </c:dPt>
          <c:dPt>
            <c:idx val="74"/>
            <c:invertIfNegative val="0"/>
            <c:bubble3D val="0"/>
            <c:spPr>
              <a:solidFill>
                <a:schemeClr val="accent3">
                  <a:lumMod val="80000"/>
                </a:schemeClr>
              </a:solidFill>
              <a:ln>
                <a:noFill/>
              </a:ln>
              <a:effectLst/>
            </c:spPr>
            <c:extLst>
              <c:ext xmlns:c16="http://schemas.microsoft.com/office/drawing/2014/chart" uri="{C3380CC4-5D6E-409C-BE32-E72D297353CC}">
                <c16:uniqueId val="{00000095-72A6-8347-881D-57D84367723F}"/>
              </c:ext>
            </c:extLst>
          </c:dPt>
          <c:dPt>
            <c:idx val="75"/>
            <c:invertIfNegative val="0"/>
            <c:bubble3D val="0"/>
            <c:spPr>
              <a:solidFill>
                <a:schemeClr val="accent4">
                  <a:lumMod val="80000"/>
                </a:schemeClr>
              </a:solidFill>
              <a:ln>
                <a:noFill/>
              </a:ln>
              <a:effectLst/>
            </c:spPr>
            <c:extLst>
              <c:ext xmlns:c16="http://schemas.microsoft.com/office/drawing/2014/chart" uri="{C3380CC4-5D6E-409C-BE32-E72D297353CC}">
                <c16:uniqueId val="{00000097-72A6-8347-881D-57D84367723F}"/>
              </c:ext>
            </c:extLst>
          </c:dPt>
          <c:dPt>
            <c:idx val="76"/>
            <c:invertIfNegative val="0"/>
            <c:bubble3D val="0"/>
            <c:spPr>
              <a:solidFill>
                <a:schemeClr val="accent5">
                  <a:lumMod val="80000"/>
                </a:schemeClr>
              </a:solidFill>
              <a:ln>
                <a:noFill/>
              </a:ln>
              <a:effectLst/>
            </c:spPr>
            <c:extLst>
              <c:ext xmlns:c16="http://schemas.microsoft.com/office/drawing/2014/chart" uri="{C3380CC4-5D6E-409C-BE32-E72D297353CC}">
                <c16:uniqueId val="{00000099-72A6-8347-881D-57D84367723F}"/>
              </c:ext>
            </c:extLst>
          </c:dPt>
          <c:dPt>
            <c:idx val="77"/>
            <c:invertIfNegative val="0"/>
            <c:bubble3D val="0"/>
            <c:spPr>
              <a:solidFill>
                <a:schemeClr val="accent6">
                  <a:lumMod val="80000"/>
                </a:schemeClr>
              </a:solidFill>
              <a:ln>
                <a:noFill/>
              </a:ln>
              <a:effectLst/>
            </c:spPr>
            <c:extLst>
              <c:ext xmlns:c16="http://schemas.microsoft.com/office/drawing/2014/chart" uri="{C3380CC4-5D6E-409C-BE32-E72D297353CC}">
                <c16:uniqueId val="{0000009B-72A6-8347-881D-57D84367723F}"/>
              </c:ext>
            </c:extLst>
          </c:dPt>
          <c:dPt>
            <c:idx val="78"/>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9D-72A6-8347-881D-57D84367723F}"/>
              </c:ext>
            </c:extLst>
          </c:dPt>
          <c:dPt>
            <c:idx val="79"/>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9F-72A6-8347-881D-57D84367723F}"/>
              </c:ext>
            </c:extLst>
          </c:dPt>
          <c:dPt>
            <c:idx val="80"/>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A1-72A6-8347-881D-57D84367723F}"/>
              </c:ext>
            </c:extLst>
          </c:dPt>
          <c:dPt>
            <c:idx val="8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A3-72A6-8347-881D-57D84367723F}"/>
              </c:ext>
            </c:extLst>
          </c:dPt>
          <c:dPt>
            <c:idx val="8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A5-72A6-8347-881D-57D84367723F}"/>
              </c:ext>
            </c:extLst>
          </c:dPt>
          <c:dPt>
            <c:idx val="8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A7-72A6-8347-881D-57D84367723F}"/>
              </c:ext>
            </c:extLst>
          </c:dPt>
          <c:dPt>
            <c:idx val="84"/>
            <c:invertIfNegative val="0"/>
            <c:bubble3D val="0"/>
            <c:spPr>
              <a:solidFill>
                <a:schemeClr val="accent1">
                  <a:lumMod val="50000"/>
                </a:schemeClr>
              </a:solidFill>
              <a:ln>
                <a:noFill/>
              </a:ln>
              <a:effectLst/>
            </c:spPr>
            <c:extLst>
              <c:ext xmlns:c16="http://schemas.microsoft.com/office/drawing/2014/chart" uri="{C3380CC4-5D6E-409C-BE32-E72D297353CC}">
                <c16:uniqueId val="{000000A9-72A6-8347-881D-57D84367723F}"/>
              </c:ext>
            </c:extLst>
          </c:dPt>
          <c:dPt>
            <c:idx val="85"/>
            <c:invertIfNegative val="0"/>
            <c:bubble3D val="0"/>
            <c:spPr>
              <a:solidFill>
                <a:schemeClr val="accent2">
                  <a:lumMod val="50000"/>
                </a:schemeClr>
              </a:solidFill>
              <a:ln>
                <a:noFill/>
              </a:ln>
              <a:effectLst/>
            </c:spPr>
            <c:extLst>
              <c:ext xmlns:c16="http://schemas.microsoft.com/office/drawing/2014/chart" uri="{C3380CC4-5D6E-409C-BE32-E72D297353CC}">
                <c16:uniqueId val="{000000AB-72A6-8347-881D-57D84367723F}"/>
              </c:ext>
            </c:extLst>
          </c:dPt>
          <c:dPt>
            <c:idx val="86"/>
            <c:invertIfNegative val="0"/>
            <c:bubble3D val="0"/>
            <c:spPr>
              <a:solidFill>
                <a:schemeClr val="accent3">
                  <a:lumMod val="50000"/>
                </a:schemeClr>
              </a:solidFill>
              <a:ln>
                <a:noFill/>
              </a:ln>
              <a:effectLst/>
            </c:spPr>
            <c:extLst>
              <c:ext xmlns:c16="http://schemas.microsoft.com/office/drawing/2014/chart" uri="{C3380CC4-5D6E-409C-BE32-E72D297353CC}">
                <c16:uniqueId val="{000000AD-72A6-8347-881D-57D84367723F}"/>
              </c:ext>
            </c:extLst>
          </c:dPt>
          <c:dPt>
            <c:idx val="87"/>
            <c:invertIfNegative val="0"/>
            <c:bubble3D val="0"/>
            <c:spPr>
              <a:solidFill>
                <a:schemeClr val="accent4">
                  <a:lumMod val="50000"/>
                </a:schemeClr>
              </a:solidFill>
              <a:ln>
                <a:noFill/>
              </a:ln>
              <a:effectLst/>
            </c:spPr>
            <c:extLst>
              <c:ext xmlns:c16="http://schemas.microsoft.com/office/drawing/2014/chart" uri="{C3380CC4-5D6E-409C-BE32-E72D297353CC}">
                <c16:uniqueId val="{000000AF-72A6-8347-881D-57D84367723F}"/>
              </c:ext>
            </c:extLst>
          </c:dPt>
          <c:dPt>
            <c:idx val="88"/>
            <c:invertIfNegative val="0"/>
            <c:bubble3D val="0"/>
            <c:spPr>
              <a:solidFill>
                <a:schemeClr val="accent5">
                  <a:lumMod val="50000"/>
                </a:schemeClr>
              </a:solidFill>
              <a:ln>
                <a:noFill/>
              </a:ln>
              <a:effectLst/>
            </c:spPr>
            <c:extLst>
              <c:ext xmlns:c16="http://schemas.microsoft.com/office/drawing/2014/chart" uri="{C3380CC4-5D6E-409C-BE32-E72D297353CC}">
                <c16:uniqueId val="{000000B1-72A6-8347-881D-57D84367723F}"/>
              </c:ext>
            </c:extLst>
          </c:dPt>
          <c:dPt>
            <c:idx val="89"/>
            <c:invertIfNegative val="0"/>
            <c:bubble3D val="0"/>
            <c:spPr>
              <a:solidFill>
                <a:schemeClr val="accent6">
                  <a:lumMod val="50000"/>
                </a:schemeClr>
              </a:solidFill>
              <a:ln>
                <a:noFill/>
              </a:ln>
              <a:effectLst/>
            </c:spPr>
            <c:extLst>
              <c:ext xmlns:c16="http://schemas.microsoft.com/office/drawing/2014/chart" uri="{C3380CC4-5D6E-409C-BE32-E72D297353CC}">
                <c16:uniqueId val="{000000B3-72A6-8347-881D-57D84367723F}"/>
              </c:ext>
            </c:extLst>
          </c:dPt>
          <c:dPt>
            <c:idx val="90"/>
            <c:invertIfNegative val="0"/>
            <c:bubble3D val="0"/>
            <c:spPr>
              <a:solidFill>
                <a:schemeClr val="accent1">
                  <a:lumMod val="70000"/>
                  <a:lumOff val="30000"/>
                </a:schemeClr>
              </a:solidFill>
              <a:ln>
                <a:noFill/>
              </a:ln>
              <a:effectLst/>
            </c:spPr>
            <c:extLst>
              <c:ext xmlns:c16="http://schemas.microsoft.com/office/drawing/2014/chart" uri="{C3380CC4-5D6E-409C-BE32-E72D297353CC}">
                <c16:uniqueId val="{000000B5-72A6-8347-881D-57D84367723F}"/>
              </c:ext>
            </c:extLst>
          </c:dPt>
          <c:dPt>
            <c:idx val="91"/>
            <c:invertIfNegative val="0"/>
            <c:bubble3D val="0"/>
            <c:spPr>
              <a:solidFill>
                <a:schemeClr val="accent2">
                  <a:lumMod val="70000"/>
                  <a:lumOff val="30000"/>
                </a:schemeClr>
              </a:solidFill>
              <a:ln>
                <a:noFill/>
              </a:ln>
              <a:effectLst/>
            </c:spPr>
            <c:extLst>
              <c:ext xmlns:c16="http://schemas.microsoft.com/office/drawing/2014/chart" uri="{C3380CC4-5D6E-409C-BE32-E72D297353CC}">
                <c16:uniqueId val="{000000B7-72A6-8347-881D-57D84367723F}"/>
              </c:ext>
            </c:extLst>
          </c:dPt>
          <c:dPt>
            <c:idx val="92"/>
            <c:invertIfNegative val="0"/>
            <c:bubble3D val="0"/>
            <c:spPr>
              <a:solidFill>
                <a:schemeClr val="accent3">
                  <a:lumMod val="70000"/>
                  <a:lumOff val="30000"/>
                </a:schemeClr>
              </a:solidFill>
              <a:ln>
                <a:noFill/>
              </a:ln>
              <a:effectLst/>
            </c:spPr>
            <c:extLst>
              <c:ext xmlns:c16="http://schemas.microsoft.com/office/drawing/2014/chart" uri="{C3380CC4-5D6E-409C-BE32-E72D297353CC}">
                <c16:uniqueId val="{000000B9-72A6-8347-881D-57D84367723F}"/>
              </c:ext>
            </c:extLst>
          </c:dPt>
          <c:dPt>
            <c:idx val="93"/>
            <c:invertIfNegative val="0"/>
            <c:bubble3D val="0"/>
            <c:spPr>
              <a:solidFill>
                <a:schemeClr val="accent4">
                  <a:lumMod val="70000"/>
                  <a:lumOff val="30000"/>
                </a:schemeClr>
              </a:solidFill>
              <a:ln>
                <a:noFill/>
              </a:ln>
              <a:effectLst/>
            </c:spPr>
            <c:extLst>
              <c:ext xmlns:c16="http://schemas.microsoft.com/office/drawing/2014/chart" uri="{C3380CC4-5D6E-409C-BE32-E72D297353CC}">
                <c16:uniqueId val="{000000BB-72A6-8347-881D-57D84367723F}"/>
              </c:ext>
            </c:extLst>
          </c:dPt>
          <c:dPt>
            <c:idx val="94"/>
            <c:invertIfNegative val="0"/>
            <c:bubble3D val="0"/>
            <c:spPr>
              <a:solidFill>
                <a:schemeClr val="accent5">
                  <a:lumMod val="70000"/>
                  <a:lumOff val="30000"/>
                </a:schemeClr>
              </a:solidFill>
              <a:ln>
                <a:noFill/>
              </a:ln>
              <a:effectLst/>
            </c:spPr>
            <c:extLst>
              <c:ext xmlns:c16="http://schemas.microsoft.com/office/drawing/2014/chart" uri="{C3380CC4-5D6E-409C-BE32-E72D297353CC}">
                <c16:uniqueId val="{000000BD-72A6-8347-881D-57D84367723F}"/>
              </c:ext>
            </c:extLst>
          </c:dPt>
          <c:dPt>
            <c:idx val="95"/>
            <c:invertIfNegative val="0"/>
            <c:bubble3D val="0"/>
            <c:spPr>
              <a:solidFill>
                <a:schemeClr val="accent6">
                  <a:lumMod val="70000"/>
                  <a:lumOff val="30000"/>
                </a:schemeClr>
              </a:solidFill>
              <a:ln>
                <a:noFill/>
              </a:ln>
              <a:effectLst/>
            </c:spPr>
            <c:extLst>
              <c:ext xmlns:c16="http://schemas.microsoft.com/office/drawing/2014/chart" uri="{C3380CC4-5D6E-409C-BE32-E72D297353CC}">
                <c16:uniqueId val="{000000BF-72A6-8347-881D-57D84367723F}"/>
              </c:ext>
            </c:extLst>
          </c:dPt>
          <c:dPt>
            <c:idx val="96"/>
            <c:invertIfNegative val="0"/>
            <c:bubble3D val="0"/>
            <c:spPr>
              <a:solidFill>
                <a:schemeClr val="accent1">
                  <a:lumMod val="70000"/>
                </a:schemeClr>
              </a:solidFill>
              <a:ln>
                <a:noFill/>
              </a:ln>
              <a:effectLst/>
            </c:spPr>
            <c:extLst>
              <c:ext xmlns:c16="http://schemas.microsoft.com/office/drawing/2014/chart" uri="{C3380CC4-5D6E-409C-BE32-E72D297353CC}">
                <c16:uniqueId val="{000000C1-72A6-8347-881D-57D84367723F}"/>
              </c:ext>
            </c:extLst>
          </c:dPt>
          <c:dPt>
            <c:idx val="97"/>
            <c:invertIfNegative val="0"/>
            <c:bubble3D val="0"/>
            <c:spPr>
              <a:solidFill>
                <a:schemeClr val="accent2">
                  <a:lumMod val="70000"/>
                </a:schemeClr>
              </a:solidFill>
              <a:ln>
                <a:noFill/>
              </a:ln>
              <a:effectLst/>
            </c:spPr>
            <c:extLst>
              <c:ext xmlns:c16="http://schemas.microsoft.com/office/drawing/2014/chart" uri="{C3380CC4-5D6E-409C-BE32-E72D297353CC}">
                <c16:uniqueId val="{000000C3-72A6-8347-881D-57D84367723F}"/>
              </c:ext>
            </c:extLst>
          </c:dPt>
          <c:dPt>
            <c:idx val="98"/>
            <c:invertIfNegative val="0"/>
            <c:bubble3D val="0"/>
            <c:spPr>
              <a:solidFill>
                <a:schemeClr val="accent3">
                  <a:lumMod val="70000"/>
                </a:schemeClr>
              </a:solidFill>
              <a:ln>
                <a:noFill/>
              </a:ln>
              <a:effectLst/>
            </c:spPr>
            <c:extLst>
              <c:ext xmlns:c16="http://schemas.microsoft.com/office/drawing/2014/chart" uri="{C3380CC4-5D6E-409C-BE32-E72D297353CC}">
                <c16:uniqueId val="{000000C5-72A6-8347-881D-57D84367723F}"/>
              </c:ext>
            </c:extLst>
          </c:dPt>
          <c:dPt>
            <c:idx val="99"/>
            <c:invertIfNegative val="0"/>
            <c:bubble3D val="0"/>
            <c:spPr>
              <a:solidFill>
                <a:schemeClr val="accent4">
                  <a:lumMod val="70000"/>
                </a:schemeClr>
              </a:solidFill>
              <a:ln>
                <a:noFill/>
              </a:ln>
              <a:effectLst/>
            </c:spPr>
            <c:extLst>
              <c:ext xmlns:c16="http://schemas.microsoft.com/office/drawing/2014/chart" uri="{C3380CC4-5D6E-409C-BE32-E72D297353CC}">
                <c16:uniqueId val="{000000C7-72A6-8347-881D-57D84367723F}"/>
              </c:ext>
            </c:extLst>
          </c:dPt>
          <c:dPt>
            <c:idx val="100"/>
            <c:invertIfNegative val="0"/>
            <c:bubble3D val="0"/>
            <c:spPr>
              <a:solidFill>
                <a:schemeClr val="accent5">
                  <a:lumMod val="70000"/>
                </a:schemeClr>
              </a:solidFill>
              <a:ln>
                <a:noFill/>
              </a:ln>
              <a:effectLst/>
            </c:spPr>
            <c:extLst>
              <c:ext xmlns:c16="http://schemas.microsoft.com/office/drawing/2014/chart" uri="{C3380CC4-5D6E-409C-BE32-E72D297353CC}">
                <c16:uniqueId val="{000000C9-72A6-8347-881D-57D84367723F}"/>
              </c:ext>
            </c:extLst>
          </c:dPt>
          <c:dPt>
            <c:idx val="101"/>
            <c:invertIfNegative val="0"/>
            <c:bubble3D val="0"/>
            <c:spPr>
              <a:solidFill>
                <a:schemeClr val="accent6">
                  <a:lumMod val="70000"/>
                </a:schemeClr>
              </a:solidFill>
              <a:ln>
                <a:noFill/>
              </a:ln>
              <a:effectLst/>
            </c:spPr>
            <c:extLst>
              <c:ext xmlns:c16="http://schemas.microsoft.com/office/drawing/2014/chart" uri="{C3380CC4-5D6E-409C-BE32-E72D297353CC}">
                <c16:uniqueId val="{000000CB-72A6-8347-881D-57D84367723F}"/>
              </c:ext>
            </c:extLst>
          </c:dPt>
          <c:dPt>
            <c:idx val="102"/>
            <c:invertIfNegative val="0"/>
            <c:bubble3D val="0"/>
            <c:spPr>
              <a:solidFill>
                <a:schemeClr val="accent1">
                  <a:lumMod val="50000"/>
                  <a:lumOff val="50000"/>
                </a:schemeClr>
              </a:solidFill>
              <a:ln>
                <a:noFill/>
              </a:ln>
              <a:effectLst/>
            </c:spPr>
            <c:extLst>
              <c:ext xmlns:c16="http://schemas.microsoft.com/office/drawing/2014/chart" uri="{C3380CC4-5D6E-409C-BE32-E72D297353CC}">
                <c16:uniqueId val="{000000CD-72A6-8347-881D-57D84367723F}"/>
              </c:ext>
            </c:extLst>
          </c:dPt>
          <c:dPt>
            <c:idx val="103"/>
            <c:invertIfNegative val="0"/>
            <c:bubble3D val="0"/>
            <c:spPr>
              <a:solidFill>
                <a:schemeClr val="accent2">
                  <a:lumMod val="50000"/>
                  <a:lumOff val="50000"/>
                </a:schemeClr>
              </a:solidFill>
              <a:ln>
                <a:noFill/>
              </a:ln>
              <a:effectLst/>
            </c:spPr>
            <c:extLst>
              <c:ext xmlns:c16="http://schemas.microsoft.com/office/drawing/2014/chart" uri="{C3380CC4-5D6E-409C-BE32-E72D297353CC}">
                <c16:uniqueId val="{000000CF-72A6-8347-881D-57D84367723F}"/>
              </c:ext>
            </c:extLst>
          </c:dPt>
          <c:dPt>
            <c:idx val="104"/>
            <c:invertIfNegative val="0"/>
            <c:bubble3D val="0"/>
            <c:spPr>
              <a:solidFill>
                <a:schemeClr val="accent3">
                  <a:lumMod val="50000"/>
                  <a:lumOff val="50000"/>
                </a:schemeClr>
              </a:solidFill>
              <a:ln>
                <a:noFill/>
              </a:ln>
              <a:effectLst/>
            </c:spPr>
            <c:extLst>
              <c:ext xmlns:c16="http://schemas.microsoft.com/office/drawing/2014/chart" uri="{C3380CC4-5D6E-409C-BE32-E72D297353CC}">
                <c16:uniqueId val="{000000D1-72A6-8347-881D-57D84367723F}"/>
              </c:ext>
            </c:extLst>
          </c:dPt>
          <c:dPt>
            <c:idx val="105"/>
            <c:invertIfNegative val="0"/>
            <c:bubble3D val="0"/>
            <c:spPr>
              <a:solidFill>
                <a:schemeClr val="accent4">
                  <a:lumMod val="50000"/>
                  <a:lumOff val="50000"/>
                </a:schemeClr>
              </a:solidFill>
              <a:ln>
                <a:noFill/>
              </a:ln>
              <a:effectLst/>
            </c:spPr>
            <c:extLst>
              <c:ext xmlns:c16="http://schemas.microsoft.com/office/drawing/2014/chart" uri="{C3380CC4-5D6E-409C-BE32-E72D297353CC}">
                <c16:uniqueId val="{000000D3-72A6-8347-881D-57D84367723F}"/>
              </c:ext>
            </c:extLst>
          </c:dPt>
          <c:dPt>
            <c:idx val="106"/>
            <c:invertIfNegative val="0"/>
            <c:bubble3D val="0"/>
            <c:spPr>
              <a:solidFill>
                <a:schemeClr val="accent5">
                  <a:lumMod val="50000"/>
                  <a:lumOff val="50000"/>
                </a:schemeClr>
              </a:solidFill>
              <a:ln>
                <a:noFill/>
              </a:ln>
              <a:effectLst/>
            </c:spPr>
            <c:extLst>
              <c:ext xmlns:c16="http://schemas.microsoft.com/office/drawing/2014/chart" uri="{C3380CC4-5D6E-409C-BE32-E72D297353CC}">
                <c16:uniqueId val="{000000D5-72A6-8347-881D-57D84367723F}"/>
              </c:ext>
            </c:extLst>
          </c:dPt>
          <c:dPt>
            <c:idx val="107"/>
            <c:invertIfNegative val="0"/>
            <c:bubble3D val="0"/>
            <c:spPr>
              <a:solidFill>
                <a:schemeClr val="accent6">
                  <a:lumMod val="50000"/>
                  <a:lumOff val="50000"/>
                </a:schemeClr>
              </a:solidFill>
              <a:ln>
                <a:noFill/>
              </a:ln>
              <a:effectLst/>
            </c:spPr>
            <c:extLst>
              <c:ext xmlns:c16="http://schemas.microsoft.com/office/drawing/2014/chart" uri="{C3380CC4-5D6E-409C-BE32-E72D297353CC}">
                <c16:uniqueId val="{000000D7-72A6-8347-881D-57D84367723F}"/>
              </c:ext>
            </c:extLst>
          </c:dPt>
          <c:dPt>
            <c:idx val="108"/>
            <c:invertIfNegative val="0"/>
            <c:bubble3D val="0"/>
            <c:spPr>
              <a:solidFill>
                <a:schemeClr val="accent1"/>
              </a:solidFill>
              <a:ln>
                <a:noFill/>
              </a:ln>
              <a:effectLst/>
            </c:spPr>
            <c:extLst>
              <c:ext xmlns:c16="http://schemas.microsoft.com/office/drawing/2014/chart" uri="{C3380CC4-5D6E-409C-BE32-E72D297353CC}">
                <c16:uniqueId val="{000000D9-72A6-8347-881D-57D84367723F}"/>
              </c:ext>
            </c:extLst>
          </c:dPt>
          <c:dPt>
            <c:idx val="109"/>
            <c:invertIfNegative val="0"/>
            <c:bubble3D val="0"/>
            <c:spPr>
              <a:solidFill>
                <a:schemeClr val="accent2"/>
              </a:solidFill>
              <a:ln>
                <a:noFill/>
              </a:ln>
              <a:effectLst/>
            </c:spPr>
            <c:extLst>
              <c:ext xmlns:c16="http://schemas.microsoft.com/office/drawing/2014/chart" uri="{C3380CC4-5D6E-409C-BE32-E72D297353CC}">
                <c16:uniqueId val="{000000DB-72A6-8347-881D-57D84367723F}"/>
              </c:ext>
            </c:extLst>
          </c:dPt>
          <c:dPt>
            <c:idx val="110"/>
            <c:invertIfNegative val="0"/>
            <c:bubble3D val="0"/>
            <c:spPr>
              <a:solidFill>
                <a:schemeClr val="accent3"/>
              </a:solidFill>
              <a:ln>
                <a:noFill/>
              </a:ln>
              <a:effectLst/>
            </c:spPr>
            <c:extLst>
              <c:ext xmlns:c16="http://schemas.microsoft.com/office/drawing/2014/chart" uri="{C3380CC4-5D6E-409C-BE32-E72D297353CC}">
                <c16:uniqueId val="{000000DD-72A6-8347-881D-57D84367723F}"/>
              </c:ext>
            </c:extLst>
          </c:dPt>
          <c:dPt>
            <c:idx val="111"/>
            <c:invertIfNegative val="0"/>
            <c:bubble3D val="0"/>
            <c:spPr>
              <a:solidFill>
                <a:schemeClr val="accent4"/>
              </a:solidFill>
              <a:ln>
                <a:noFill/>
              </a:ln>
              <a:effectLst/>
            </c:spPr>
            <c:extLst>
              <c:ext xmlns:c16="http://schemas.microsoft.com/office/drawing/2014/chart" uri="{C3380CC4-5D6E-409C-BE32-E72D297353CC}">
                <c16:uniqueId val="{000000DF-72A6-8347-881D-57D84367723F}"/>
              </c:ext>
            </c:extLst>
          </c:dPt>
          <c:dPt>
            <c:idx val="112"/>
            <c:invertIfNegative val="0"/>
            <c:bubble3D val="0"/>
            <c:spPr>
              <a:solidFill>
                <a:schemeClr val="accent5"/>
              </a:solidFill>
              <a:ln>
                <a:noFill/>
              </a:ln>
              <a:effectLst/>
            </c:spPr>
            <c:extLst>
              <c:ext xmlns:c16="http://schemas.microsoft.com/office/drawing/2014/chart" uri="{C3380CC4-5D6E-409C-BE32-E72D297353CC}">
                <c16:uniqueId val="{000000E1-72A6-8347-881D-57D84367723F}"/>
              </c:ext>
            </c:extLst>
          </c:dPt>
          <c:dPt>
            <c:idx val="113"/>
            <c:invertIfNegative val="0"/>
            <c:bubble3D val="0"/>
            <c:spPr>
              <a:solidFill>
                <a:schemeClr val="accent6"/>
              </a:solidFill>
              <a:ln>
                <a:noFill/>
              </a:ln>
              <a:effectLst/>
            </c:spPr>
            <c:extLst>
              <c:ext xmlns:c16="http://schemas.microsoft.com/office/drawing/2014/chart" uri="{C3380CC4-5D6E-409C-BE32-E72D297353CC}">
                <c16:uniqueId val="{000000E3-72A6-8347-881D-57D84367723F}"/>
              </c:ext>
            </c:extLst>
          </c:dPt>
          <c:dPt>
            <c:idx val="114"/>
            <c:invertIfNegative val="0"/>
            <c:bubble3D val="0"/>
            <c:spPr>
              <a:solidFill>
                <a:schemeClr val="accent1">
                  <a:lumMod val="60000"/>
                </a:schemeClr>
              </a:solidFill>
              <a:ln>
                <a:noFill/>
              </a:ln>
              <a:effectLst/>
            </c:spPr>
            <c:extLst>
              <c:ext xmlns:c16="http://schemas.microsoft.com/office/drawing/2014/chart" uri="{C3380CC4-5D6E-409C-BE32-E72D297353CC}">
                <c16:uniqueId val="{000000E5-72A6-8347-881D-57D84367723F}"/>
              </c:ext>
            </c:extLst>
          </c:dPt>
          <c:dPt>
            <c:idx val="115"/>
            <c:invertIfNegative val="0"/>
            <c:bubble3D val="0"/>
            <c:spPr>
              <a:solidFill>
                <a:schemeClr val="accent2">
                  <a:lumMod val="60000"/>
                </a:schemeClr>
              </a:solidFill>
              <a:ln>
                <a:noFill/>
              </a:ln>
              <a:effectLst/>
            </c:spPr>
            <c:extLst>
              <c:ext xmlns:c16="http://schemas.microsoft.com/office/drawing/2014/chart" uri="{C3380CC4-5D6E-409C-BE32-E72D297353CC}">
                <c16:uniqueId val="{000000E7-72A6-8347-881D-57D84367723F}"/>
              </c:ext>
            </c:extLst>
          </c:dPt>
          <c:dPt>
            <c:idx val="116"/>
            <c:invertIfNegative val="0"/>
            <c:bubble3D val="0"/>
            <c:spPr>
              <a:solidFill>
                <a:schemeClr val="accent3">
                  <a:lumMod val="60000"/>
                </a:schemeClr>
              </a:solidFill>
              <a:ln>
                <a:noFill/>
              </a:ln>
              <a:effectLst/>
            </c:spPr>
            <c:extLst>
              <c:ext xmlns:c16="http://schemas.microsoft.com/office/drawing/2014/chart" uri="{C3380CC4-5D6E-409C-BE32-E72D297353CC}">
                <c16:uniqueId val="{000000E9-72A6-8347-881D-57D84367723F}"/>
              </c:ext>
            </c:extLst>
          </c:dPt>
          <c:dPt>
            <c:idx val="117"/>
            <c:invertIfNegative val="0"/>
            <c:bubble3D val="0"/>
            <c:spPr>
              <a:solidFill>
                <a:schemeClr val="accent4">
                  <a:lumMod val="60000"/>
                </a:schemeClr>
              </a:solidFill>
              <a:ln>
                <a:noFill/>
              </a:ln>
              <a:effectLst/>
            </c:spPr>
            <c:extLst>
              <c:ext xmlns:c16="http://schemas.microsoft.com/office/drawing/2014/chart" uri="{C3380CC4-5D6E-409C-BE32-E72D297353CC}">
                <c16:uniqueId val="{000000EB-72A6-8347-881D-57D84367723F}"/>
              </c:ext>
            </c:extLst>
          </c:dPt>
          <c:dPt>
            <c:idx val="118"/>
            <c:invertIfNegative val="0"/>
            <c:bubble3D val="0"/>
            <c:spPr>
              <a:solidFill>
                <a:schemeClr val="accent5">
                  <a:lumMod val="60000"/>
                </a:schemeClr>
              </a:solidFill>
              <a:ln>
                <a:noFill/>
              </a:ln>
              <a:effectLst/>
            </c:spPr>
            <c:extLst>
              <c:ext xmlns:c16="http://schemas.microsoft.com/office/drawing/2014/chart" uri="{C3380CC4-5D6E-409C-BE32-E72D297353CC}">
                <c16:uniqueId val="{000000ED-72A6-8347-881D-57D84367723F}"/>
              </c:ext>
            </c:extLst>
          </c:dPt>
          <c:dPt>
            <c:idx val="119"/>
            <c:invertIfNegative val="0"/>
            <c:bubble3D val="0"/>
            <c:spPr>
              <a:solidFill>
                <a:schemeClr val="accent6">
                  <a:lumMod val="60000"/>
                </a:schemeClr>
              </a:solidFill>
              <a:ln>
                <a:noFill/>
              </a:ln>
              <a:effectLst/>
            </c:spPr>
            <c:extLst>
              <c:ext xmlns:c16="http://schemas.microsoft.com/office/drawing/2014/chart" uri="{C3380CC4-5D6E-409C-BE32-E72D297353CC}">
                <c16:uniqueId val="{000000EF-72A6-8347-881D-57D84367723F}"/>
              </c:ext>
            </c:extLst>
          </c:dPt>
          <c:dPt>
            <c:idx val="120"/>
            <c:invertIfNegative val="0"/>
            <c:bubble3D val="0"/>
            <c:spPr>
              <a:solidFill>
                <a:schemeClr val="accent1">
                  <a:lumMod val="80000"/>
                  <a:lumOff val="20000"/>
                </a:schemeClr>
              </a:solidFill>
              <a:ln>
                <a:noFill/>
              </a:ln>
              <a:effectLst/>
            </c:spPr>
            <c:extLst>
              <c:ext xmlns:c16="http://schemas.microsoft.com/office/drawing/2014/chart" uri="{C3380CC4-5D6E-409C-BE32-E72D297353CC}">
                <c16:uniqueId val="{000000F1-72A6-8347-881D-57D84367723F}"/>
              </c:ext>
            </c:extLst>
          </c:dPt>
          <c:dPt>
            <c:idx val="121"/>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0F3-72A6-8347-881D-57D84367723F}"/>
              </c:ext>
            </c:extLst>
          </c:dPt>
          <c:dPt>
            <c:idx val="122"/>
            <c:invertIfNegative val="0"/>
            <c:bubble3D val="0"/>
            <c:spPr>
              <a:solidFill>
                <a:schemeClr val="accent3">
                  <a:lumMod val="80000"/>
                  <a:lumOff val="20000"/>
                </a:schemeClr>
              </a:solidFill>
              <a:ln>
                <a:noFill/>
              </a:ln>
              <a:effectLst/>
            </c:spPr>
            <c:extLst>
              <c:ext xmlns:c16="http://schemas.microsoft.com/office/drawing/2014/chart" uri="{C3380CC4-5D6E-409C-BE32-E72D297353CC}">
                <c16:uniqueId val="{000000F5-72A6-8347-881D-57D84367723F}"/>
              </c:ext>
            </c:extLst>
          </c:dPt>
          <c:dPt>
            <c:idx val="123"/>
            <c:invertIfNegative val="0"/>
            <c:bubble3D val="0"/>
            <c:spPr>
              <a:solidFill>
                <a:schemeClr val="accent4">
                  <a:lumMod val="80000"/>
                  <a:lumOff val="20000"/>
                </a:schemeClr>
              </a:solidFill>
              <a:ln>
                <a:noFill/>
              </a:ln>
              <a:effectLst/>
            </c:spPr>
            <c:extLst>
              <c:ext xmlns:c16="http://schemas.microsoft.com/office/drawing/2014/chart" uri="{C3380CC4-5D6E-409C-BE32-E72D297353CC}">
                <c16:uniqueId val="{000000F7-72A6-8347-881D-57D84367723F}"/>
              </c:ext>
            </c:extLst>
          </c:dPt>
          <c:dPt>
            <c:idx val="124"/>
            <c:invertIfNegative val="0"/>
            <c:bubble3D val="0"/>
            <c:spPr>
              <a:solidFill>
                <a:schemeClr val="accent5">
                  <a:lumMod val="80000"/>
                  <a:lumOff val="20000"/>
                </a:schemeClr>
              </a:solidFill>
              <a:ln>
                <a:noFill/>
              </a:ln>
              <a:effectLst/>
            </c:spPr>
            <c:extLst>
              <c:ext xmlns:c16="http://schemas.microsoft.com/office/drawing/2014/chart" uri="{C3380CC4-5D6E-409C-BE32-E72D297353CC}">
                <c16:uniqueId val="{000000F9-72A6-8347-881D-57D84367723F}"/>
              </c:ext>
            </c:extLst>
          </c:dPt>
          <c:dPt>
            <c:idx val="125"/>
            <c:invertIfNegative val="0"/>
            <c:bubble3D val="0"/>
            <c:spPr>
              <a:solidFill>
                <a:schemeClr val="accent6">
                  <a:lumMod val="80000"/>
                  <a:lumOff val="20000"/>
                </a:schemeClr>
              </a:solidFill>
              <a:ln>
                <a:noFill/>
              </a:ln>
              <a:effectLst/>
            </c:spPr>
            <c:extLst>
              <c:ext xmlns:c16="http://schemas.microsoft.com/office/drawing/2014/chart" uri="{C3380CC4-5D6E-409C-BE32-E72D297353CC}">
                <c16:uniqueId val="{000000FB-72A6-8347-881D-57D84367723F}"/>
              </c:ext>
            </c:extLst>
          </c:dPt>
          <c:dPt>
            <c:idx val="126"/>
            <c:invertIfNegative val="0"/>
            <c:bubble3D val="0"/>
            <c:spPr>
              <a:solidFill>
                <a:schemeClr val="accent1">
                  <a:lumMod val="80000"/>
                </a:schemeClr>
              </a:solidFill>
              <a:ln>
                <a:noFill/>
              </a:ln>
              <a:effectLst/>
            </c:spPr>
            <c:extLst>
              <c:ext xmlns:c16="http://schemas.microsoft.com/office/drawing/2014/chart" uri="{C3380CC4-5D6E-409C-BE32-E72D297353CC}">
                <c16:uniqueId val="{000000FD-72A6-8347-881D-57D84367723F}"/>
              </c:ext>
            </c:extLst>
          </c:dPt>
          <c:dPt>
            <c:idx val="127"/>
            <c:invertIfNegative val="0"/>
            <c:bubble3D val="0"/>
            <c:spPr>
              <a:solidFill>
                <a:schemeClr val="accent2">
                  <a:lumMod val="80000"/>
                </a:schemeClr>
              </a:solidFill>
              <a:ln>
                <a:noFill/>
              </a:ln>
              <a:effectLst/>
            </c:spPr>
            <c:extLst>
              <c:ext xmlns:c16="http://schemas.microsoft.com/office/drawing/2014/chart" uri="{C3380CC4-5D6E-409C-BE32-E72D297353CC}">
                <c16:uniqueId val="{000000FF-72A6-8347-881D-57D84367723F}"/>
              </c:ext>
            </c:extLst>
          </c:dPt>
          <c:dPt>
            <c:idx val="128"/>
            <c:invertIfNegative val="0"/>
            <c:bubble3D val="0"/>
            <c:spPr>
              <a:solidFill>
                <a:schemeClr val="accent3">
                  <a:lumMod val="80000"/>
                </a:schemeClr>
              </a:solidFill>
              <a:ln>
                <a:noFill/>
              </a:ln>
              <a:effectLst/>
            </c:spPr>
            <c:extLst>
              <c:ext xmlns:c16="http://schemas.microsoft.com/office/drawing/2014/chart" uri="{C3380CC4-5D6E-409C-BE32-E72D297353CC}">
                <c16:uniqueId val="{00000101-72A6-8347-881D-57D84367723F}"/>
              </c:ext>
            </c:extLst>
          </c:dPt>
          <c:dPt>
            <c:idx val="129"/>
            <c:invertIfNegative val="0"/>
            <c:bubble3D val="0"/>
            <c:spPr>
              <a:solidFill>
                <a:schemeClr val="accent4">
                  <a:lumMod val="80000"/>
                </a:schemeClr>
              </a:solidFill>
              <a:ln>
                <a:noFill/>
              </a:ln>
              <a:effectLst/>
            </c:spPr>
            <c:extLst>
              <c:ext xmlns:c16="http://schemas.microsoft.com/office/drawing/2014/chart" uri="{C3380CC4-5D6E-409C-BE32-E72D297353CC}">
                <c16:uniqueId val="{00000103-72A6-8347-881D-57D84367723F}"/>
              </c:ext>
            </c:extLst>
          </c:dPt>
          <c:dPt>
            <c:idx val="130"/>
            <c:invertIfNegative val="0"/>
            <c:bubble3D val="0"/>
            <c:spPr>
              <a:solidFill>
                <a:schemeClr val="accent5">
                  <a:lumMod val="80000"/>
                </a:schemeClr>
              </a:solidFill>
              <a:ln>
                <a:noFill/>
              </a:ln>
              <a:effectLst/>
            </c:spPr>
            <c:extLst>
              <c:ext xmlns:c16="http://schemas.microsoft.com/office/drawing/2014/chart" uri="{C3380CC4-5D6E-409C-BE32-E72D297353CC}">
                <c16:uniqueId val="{00000105-72A6-8347-881D-57D84367723F}"/>
              </c:ext>
            </c:extLst>
          </c:dPt>
          <c:dPt>
            <c:idx val="131"/>
            <c:invertIfNegative val="0"/>
            <c:bubble3D val="0"/>
            <c:spPr>
              <a:solidFill>
                <a:schemeClr val="accent6">
                  <a:lumMod val="80000"/>
                </a:schemeClr>
              </a:solidFill>
              <a:ln>
                <a:noFill/>
              </a:ln>
              <a:effectLst/>
            </c:spPr>
            <c:extLst>
              <c:ext xmlns:c16="http://schemas.microsoft.com/office/drawing/2014/chart" uri="{C3380CC4-5D6E-409C-BE32-E72D297353CC}">
                <c16:uniqueId val="{00000107-72A6-8347-881D-57D84367723F}"/>
              </c:ext>
            </c:extLst>
          </c:dPt>
          <c:dPt>
            <c:idx val="13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109-72A6-8347-881D-57D84367723F}"/>
              </c:ext>
            </c:extLst>
          </c:dPt>
          <c:dPt>
            <c:idx val="13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10B-72A6-8347-881D-57D84367723F}"/>
              </c:ext>
            </c:extLst>
          </c:dPt>
          <c:dPt>
            <c:idx val="134"/>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10D-72A6-8347-881D-57D84367723F}"/>
              </c:ext>
            </c:extLst>
          </c:dPt>
          <c:dPt>
            <c:idx val="135"/>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10F-72A6-8347-881D-57D84367723F}"/>
              </c:ext>
            </c:extLst>
          </c:dPt>
          <c:dPt>
            <c:idx val="136"/>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111-72A6-8347-881D-57D84367723F}"/>
              </c:ext>
            </c:extLst>
          </c:dPt>
          <c:dPt>
            <c:idx val="137"/>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113-72A6-8347-881D-57D84367723F}"/>
              </c:ext>
            </c:extLst>
          </c:dPt>
          <c:dPt>
            <c:idx val="138"/>
            <c:invertIfNegative val="0"/>
            <c:bubble3D val="0"/>
            <c:spPr>
              <a:solidFill>
                <a:schemeClr val="accent1">
                  <a:lumMod val="50000"/>
                </a:schemeClr>
              </a:solidFill>
              <a:ln>
                <a:noFill/>
              </a:ln>
              <a:effectLst/>
            </c:spPr>
            <c:extLst>
              <c:ext xmlns:c16="http://schemas.microsoft.com/office/drawing/2014/chart" uri="{C3380CC4-5D6E-409C-BE32-E72D297353CC}">
                <c16:uniqueId val="{00000115-72A6-8347-881D-57D84367723F}"/>
              </c:ext>
            </c:extLst>
          </c:dPt>
          <c:dPt>
            <c:idx val="139"/>
            <c:invertIfNegative val="0"/>
            <c:bubble3D val="0"/>
            <c:spPr>
              <a:solidFill>
                <a:schemeClr val="accent2">
                  <a:lumMod val="50000"/>
                </a:schemeClr>
              </a:solidFill>
              <a:ln>
                <a:noFill/>
              </a:ln>
              <a:effectLst/>
            </c:spPr>
            <c:extLst>
              <c:ext xmlns:c16="http://schemas.microsoft.com/office/drawing/2014/chart" uri="{C3380CC4-5D6E-409C-BE32-E72D297353CC}">
                <c16:uniqueId val="{00000117-72A6-8347-881D-57D84367723F}"/>
              </c:ext>
            </c:extLst>
          </c:dPt>
          <c:dPt>
            <c:idx val="140"/>
            <c:invertIfNegative val="0"/>
            <c:bubble3D val="0"/>
            <c:spPr>
              <a:solidFill>
                <a:schemeClr val="accent3">
                  <a:lumMod val="50000"/>
                </a:schemeClr>
              </a:solidFill>
              <a:ln>
                <a:noFill/>
              </a:ln>
              <a:effectLst/>
            </c:spPr>
            <c:extLst>
              <c:ext xmlns:c16="http://schemas.microsoft.com/office/drawing/2014/chart" uri="{C3380CC4-5D6E-409C-BE32-E72D297353CC}">
                <c16:uniqueId val="{00000119-72A6-8347-881D-57D84367723F}"/>
              </c:ext>
            </c:extLst>
          </c:dPt>
          <c:dPt>
            <c:idx val="141"/>
            <c:invertIfNegative val="0"/>
            <c:bubble3D val="0"/>
            <c:spPr>
              <a:solidFill>
                <a:schemeClr val="accent4">
                  <a:lumMod val="50000"/>
                </a:schemeClr>
              </a:solidFill>
              <a:ln>
                <a:noFill/>
              </a:ln>
              <a:effectLst/>
            </c:spPr>
            <c:extLst>
              <c:ext xmlns:c16="http://schemas.microsoft.com/office/drawing/2014/chart" uri="{C3380CC4-5D6E-409C-BE32-E72D297353CC}">
                <c16:uniqueId val="{0000011B-72A6-8347-881D-57D84367723F}"/>
              </c:ext>
            </c:extLst>
          </c:dPt>
          <c:dPt>
            <c:idx val="142"/>
            <c:invertIfNegative val="0"/>
            <c:bubble3D val="0"/>
            <c:spPr>
              <a:solidFill>
                <a:schemeClr val="accent5">
                  <a:lumMod val="50000"/>
                </a:schemeClr>
              </a:solidFill>
              <a:ln>
                <a:noFill/>
              </a:ln>
              <a:effectLst/>
            </c:spPr>
            <c:extLst>
              <c:ext xmlns:c16="http://schemas.microsoft.com/office/drawing/2014/chart" uri="{C3380CC4-5D6E-409C-BE32-E72D297353CC}">
                <c16:uniqueId val="{0000011D-72A6-8347-881D-57D84367723F}"/>
              </c:ext>
            </c:extLst>
          </c:dPt>
          <c:dPt>
            <c:idx val="143"/>
            <c:invertIfNegative val="0"/>
            <c:bubble3D val="0"/>
            <c:spPr>
              <a:solidFill>
                <a:schemeClr val="accent6">
                  <a:lumMod val="50000"/>
                </a:schemeClr>
              </a:solidFill>
              <a:ln>
                <a:noFill/>
              </a:ln>
              <a:effectLst/>
            </c:spPr>
            <c:extLst>
              <c:ext xmlns:c16="http://schemas.microsoft.com/office/drawing/2014/chart" uri="{C3380CC4-5D6E-409C-BE32-E72D297353CC}">
                <c16:uniqueId val="{0000011F-72A6-8347-881D-57D84367723F}"/>
              </c:ext>
            </c:extLst>
          </c:dPt>
          <c:dPt>
            <c:idx val="144"/>
            <c:invertIfNegative val="0"/>
            <c:bubble3D val="0"/>
            <c:spPr>
              <a:solidFill>
                <a:schemeClr val="accent1">
                  <a:lumMod val="70000"/>
                  <a:lumOff val="30000"/>
                </a:schemeClr>
              </a:solidFill>
              <a:ln>
                <a:noFill/>
              </a:ln>
              <a:effectLst/>
            </c:spPr>
            <c:extLst>
              <c:ext xmlns:c16="http://schemas.microsoft.com/office/drawing/2014/chart" uri="{C3380CC4-5D6E-409C-BE32-E72D297353CC}">
                <c16:uniqueId val="{00000121-72A6-8347-881D-57D84367723F}"/>
              </c:ext>
            </c:extLst>
          </c:dPt>
          <c:dPt>
            <c:idx val="145"/>
            <c:invertIfNegative val="0"/>
            <c:bubble3D val="0"/>
            <c:spPr>
              <a:solidFill>
                <a:schemeClr val="accent2">
                  <a:lumMod val="70000"/>
                  <a:lumOff val="30000"/>
                </a:schemeClr>
              </a:solidFill>
              <a:ln>
                <a:noFill/>
              </a:ln>
              <a:effectLst/>
            </c:spPr>
            <c:extLst>
              <c:ext xmlns:c16="http://schemas.microsoft.com/office/drawing/2014/chart" uri="{C3380CC4-5D6E-409C-BE32-E72D297353CC}">
                <c16:uniqueId val="{00000123-72A6-8347-881D-57D84367723F}"/>
              </c:ext>
            </c:extLst>
          </c:dPt>
          <c:dPt>
            <c:idx val="146"/>
            <c:invertIfNegative val="0"/>
            <c:bubble3D val="0"/>
            <c:spPr>
              <a:solidFill>
                <a:schemeClr val="accent3">
                  <a:lumMod val="70000"/>
                  <a:lumOff val="30000"/>
                </a:schemeClr>
              </a:solidFill>
              <a:ln>
                <a:noFill/>
              </a:ln>
              <a:effectLst/>
            </c:spPr>
            <c:extLst>
              <c:ext xmlns:c16="http://schemas.microsoft.com/office/drawing/2014/chart" uri="{C3380CC4-5D6E-409C-BE32-E72D297353CC}">
                <c16:uniqueId val="{00000125-72A6-8347-881D-57D84367723F}"/>
              </c:ext>
            </c:extLst>
          </c:dPt>
          <c:dPt>
            <c:idx val="147"/>
            <c:invertIfNegative val="0"/>
            <c:bubble3D val="0"/>
            <c:spPr>
              <a:solidFill>
                <a:schemeClr val="accent4">
                  <a:lumMod val="70000"/>
                  <a:lumOff val="30000"/>
                </a:schemeClr>
              </a:solidFill>
              <a:ln>
                <a:noFill/>
              </a:ln>
              <a:effectLst/>
            </c:spPr>
            <c:extLst>
              <c:ext xmlns:c16="http://schemas.microsoft.com/office/drawing/2014/chart" uri="{C3380CC4-5D6E-409C-BE32-E72D297353CC}">
                <c16:uniqueId val="{00000127-72A6-8347-881D-57D84367723F}"/>
              </c:ext>
            </c:extLst>
          </c:dPt>
          <c:dPt>
            <c:idx val="148"/>
            <c:invertIfNegative val="0"/>
            <c:bubble3D val="0"/>
            <c:spPr>
              <a:solidFill>
                <a:schemeClr val="accent5">
                  <a:lumMod val="70000"/>
                  <a:lumOff val="30000"/>
                </a:schemeClr>
              </a:solidFill>
              <a:ln>
                <a:noFill/>
              </a:ln>
              <a:effectLst/>
            </c:spPr>
            <c:extLst>
              <c:ext xmlns:c16="http://schemas.microsoft.com/office/drawing/2014/chart" uri="{C3380CC4-5D6E-409C-BE32-E72D297353CC}">
                <c16:uniqueId val="{00000129-72A6-8347-881D-57D84367723F}"/>
              </c:ext>
            </c:extLst>
          </c:dPt>
          <c:dPt>
            <c:idx val="149"/>
            <c:invertIfNegative val="0"/>
            <c:bubble3D val="0"/>
            <c:spPr>
              <a:solidFill>
                <a:schemeClr val="accent6">
                  <a:lumMod val="70000"/>
                  <a:lumOff val="30000"/>
                </a:schemeClr>
              </a:solidFill>
              <a:ln>
                <a:noFill/>
              </a:ln>
              <a:effectLst/>
            </c:spPr>
            <c:extLst>
              <c:ext xmlns:c16="http://schemas.microsoft.com/office/drawing/2014/chart" uri="{C3380CC4-5D6E-409C-BE32-E72D297353CC}">
                <c16:uniqueId val="{0000012B-72A6-8347-881D-57D84367723F}"/>
              </c:ext>
            </c:extLst>
          </c:dPt>
          <c:dPt>
            <c:idx val="150"/>
            <c:invertIfNegative val="0"/>
            <c:bubble3D val="0"/>
            <c:spPr>
              <a:solidFill>
                <a:schemeClr val="accent1">
                  <a:lumMod val="70000"/>
                </a:schemeClr>
              </a:solidFill>
              <a:ln>
                <a:noFill/>
              </a:ln>
              <a:effectLst/>
            </c:spPr>
            <c:extLst>
              <c:ext xmlns:c16="http://schemas.microsoft.com/office/drawing/2014/chart" uri="{C3380CC4-5D6E-409C-BE32-E72D297353CC}">
                <c16:uniqueId val="{0000012D-72A6-8347-881D-57D84367723F}"/>
              </c:ext>
            </c:extLst>
          </c:dPt>
          <c:dPt>
            <c:idx val="151"/>
            <c:invertIfNegative val="0"/>
            <c:bubble3D val="0"/>
            <c:spPr>
              <a:solidFill>
                <a:schemeClr val="accent2">
                  <a:lumMod val="70000"/>
                </a:schemeClr>
              </a:solidFill>
              <a:ln>
                <a:noFill/>
              </a:ln>
              <a:effectLst/>
            </c:spPr>
            <c:extLst>
              <c:ext xmlns:c16="http://schemas.microsoft.com/office/drawing/2014/chart" uri="{C3380CC4-5D6E-409C-BE32-E72D297353CC}">
                <c16:uniqueId val="{0000012F-72A6-8347-881D-57D84367723F}"/>
              </c:ext>
            </c:extLst>
          </c:dPt>
          <c:dPt>
            <c:idx val="152"/>
            <c:invertIfNegative val="0"/>
            <c:bubble3D val="0"/>
            <c:spPr>
              <a:solidFill>
                <a:schemeClr val="accent3">
                  <a:lumMod val="70000"/>
                </a:schemeClr>
              </a:solidFill>
              <a:ln>
                <a:noFill/>
              </a:ln>
              <a:effectLst/>
            </c:spPr>
            <c:extLst>
              <c:ext xmlns:c16="http://schemas.microsoft.com/office/drawing/2014/chart" uri="{C3380CC4-5D6E-409C-BE32-E72D297353CC}">
                <c16:uniqueId val="{00000131-72A6-8347-881D-57D84367723F}"/>
              </c:ext>
            </c:extLst>
          </c:dPt>
          <c:dPt>
            <c:idx val="153"/>
            <c:invertIfNegative val="0"/>
            <c:bubble3D val="0"/>
            <c:spPr>
              <a:solidFill>
                <a:schemeClr val="accent4">
                  <a:lumMod val="70000"/>
                </a:schemeClr>
              </a:solidFill>
              <a:ln>
                <a:noFill/>
              </a:ln>
              <a:effectLst/>
            </c:spPr>
            <c:extLst>
              <c:ext xmlns:c16="http://schemas.microsoft.com/office/drawing/2014/chart" uri="{C3380CC4-5D6E-409C-BE32-E72D297353CC}">
                <c16:uniqueId val="{00000133-72A6-8347-881D-57D84367723F}"/>
              </c:ext>
            </c:extLst>
          </c:dPt>
          <c:dPt>
            <c:idx val="154"/>
            <c:invertIfNegative val="0"/>
            <c:bubble3D val="0"/>
            <c:spPr>
              <a:solidFill>
                <a:schemeClr val="accent5">
                  <a:lumMod val="70000"/>
                </a:schemeClr>
              </a:solidFill>
              <a:ln>
                <a:noFill/>
              </a:ln>
              <a:effectLst/>
            </c:spPr>
            <c:extLst>
              <c:ext xmlns:c16="http://schemas.microsoft.com/office/drawing/2014/chart" uri="{C3380CC4-5D6E-409C-BE32-E72D297353CC}">
                <c16:uniqueId val="{00000135-72A6-8347-881D-57D84367723F}"/>
              </c:ext>
            </c:extLst>
          </c:dPt>
          <c:dPt>
            <c:idx val="155"/>
            <c:invertIfNegative val="0"/>
            <c:bubble3D val="0"/>
            <c:spPr>
              <a:solidFill>
                <a:schemeClr val="accent6">
                  <a:lumMod val="70000"/>
                </a:schemeClr>
              </a:solidFill>
              <a:ln>
                <a:noFill/>
              </a:ln>
              <a:effectLst/>
            </c:spPr>
            <c:extLst>
              <c:ext xmlns:c16="http://schemas.microsoft.com/office/drawing/2014/chart" uri="{C3380CC4-5D6E-409C-BE32-E72D297353CC}">
                <c16:uniqueId val="{00000137-72A6-8347-881D-57D84367723F}"/>
              </c:ext>
            </c:extLst>
          </c:dPt>
          <c:dPt>
            <c:idx val="156"/>
            <c:invertIfNegative val="0"/>
            <c:bubble3D val="0"/>
            <c:spPr>
              <a:solidFill>
                <a:schemeClr val="accent1">
                  <a:lumMod val="50000"/>
                  <a:lumOff val="50000"/>
                </a:schemeClr>
              </a:solidFill>
              <a:ln>
                <a:noFill/>
              </a:ln>
              <a:effectLst/>
            </c:spPr>
            <c:extLst>
              <c:ext xmlns:c16="http://schemas.microsoft.com/office/drawing/2014/chart" uri="{C3380CC4-5D6E-409C-BE32-E72D297353CC}">
                <c16:uniqueId val="{00000139-72A6-8347-881D-57D84367723F}"/>
              </c:ext>
            </c:extLst>
          </c:dPt>
          <c:dPt>
            <c:idx val="157"/>
            <c:invertIfNegative val="0"/>
            <c:bubble3D val="0"/>
            <c:spPr>
              <a:solidFill>
                <a:schemeClr val="accent2">
                  <a:lumMod val="50000"/>
                  <a:lumOff val="50000"/>
                </a:schemeClr>
              </a:solidFill>
              <a:ln>
                <a:noFill/>
              </a:ln>
              <a:effectLst/>
            </c:spPr>
            <c:extLst>
              <c:ext xmlns:c16="http://schemas.microsoft.com/office/drawing/2014/chart" uri="{C3380CC4-5D6E-409C-BE32-E72D297353CC}">
                <c16:uniqueId val="{0000013B-72A6-8347-881D-57D84367723F}"/>
              </c:ext>
            </c:extLst>
          </c:dPt>
          <c:dPt>
            <c:idx val="158"/>
            <c:invertIfNegative val="0"/>
            <c:bubble3D val="0"/>
            <c:spPr>
              <a:solidFill>
                <a:schemeClr val="accent3">
                  <a:lumMod val="50000"/>
                  <a:lumOff val="50000"/>
                </a:schemeClr>
              </a:solidFill>
              <a:ln>
                <a:noFill/>
              </a:ln>
              <a:effectLst/>
            </c:spPr>
            <c:extLst>
              <c:ext xmlns:c16="http://schemas.microsoft.com/office/drawing/2014/chart" uri="{C3380CC4-5D6E-409C-BE32-E72D297353CC}">
                <c16:uniqueId val="{0000013D-72A6-8347-881D-57D84367723F}"/>
              </c:ext>
            </c:extLst>
          </c:dPt>
          <c:dPt>
            <c:idx val="159"/>
            <c:invertIfNegative val="0"/>
            <c:bubble3D val="0"/>
            <c:spPr>
              <a:solidFill>
                <a:schemeClr val="accent4">
                  <a:lumMod val="50000"/>
                  <a:lumOff val="50000"/>
                </a:schemeClr>
              </a:solidFill>
              <a:ln>
                <a:noFill/>
              </a:ln>
              <a:effectLst/>
            </c:spPr>
            <c:extLst>
              <c:ext xmlns:c16="http://schemas.microsoft.com/office/drawing/2014/chart" uri="{C3380CC4-5D6E-409C-BE32-E72D297353CC}">
                <c16:uniqueId val="{0000013F-72A6-8347-881D-57D84367723F}"/>
              </c:ext>
            </c:extLst>
          </c:dPt>
          <c:dPt>
            <c:idx val="160"/>
            <c:invertIfNegative val="0"/>
            <c:bubble3D val="0"/>
            <c:spPr>
              <a:solidFill>
                <a:schemeClr val="accent5">
                  <a:lumMod val="50000"/>
                  <a:lumOff val="50000"/>
                </a:schemeClr>
              </a:solidFill>
              <a:ln>
                <a:noFill/>
              </a:ln>
              <a:effectLst/>
            </c:spPr>
            <c:extLst>
              <c:ext xmlns:c16="http://schemas.microsoft.com/office/drawing/2014/chart" uri="{C3380CC4-5D6E-409C-BE32-E72D297353CC}">
                <c16:uniqueId val="{00000141-72A6-8347-881D-57D84367723F}"/>
              </c:ext>
            </c:extLst>
          </c:dPt>
          <c:dPt>
            <c:idx val="161"/>
            <c:invertIfNegative val="0"/>
            <c:bubble3D val="0"/>
            <c:spPr>
              <a:solidFill>
                <a:schemeClr val="accent6">
                  <a:lumMod val="50000"/>
                  <a:lumOff val="50000"/>
                </a:schemeClr>
              </a:solidFill>
              <a:ln>
                <a:noFill/>
              </a:ln>
              <a:effectLst/>
            </c:spPr>
            <c:extLst>
              <c:ext xmlns:c16="http://schemas.microsoft.com/office/drawing/2014/chart" uri="{C3380CC4-5D6E-409C-BE32-E72D297353CC}">
                <c16:uniqueId val="{00000143-72A6-8347-881D-57D84367723F}"/>
              </c:ext>
            </c:extLst>
          </c:dPt>
          <c:dPt>
            <c:idx val="162"/>
            <c:invertIfNegative val="0"/>
            <c:bubble3D val="0"/>
            <c:spPr>
              <a:solidFill>
                <a:schemeClr val="accent1"/>
              </a:solidFill>
              <a:ln>
                <a:noFill/>
              </a:ln>
              <a:effectLst/>
            </c:spPr>
            <c:extLst>
              <c:ext xmlns:c16="http://schemas.microsoft.com/office/drawing/2014/chart" uri="{C3380CC4-5D6E-409C-BE32-E72D297353CC}">
                <c16:uniqueId val="{00000145-72A6-8347-881D-57D84367723F}"/>
              </c:ext>
            </c:extLst>
          </c:dPt>
          <c:dPt>
            <c:idx val="163"/>
            <c:invertIfNegative val="0"/>
            <c:bubble3D val="0"/>
            <c:spPr>
              <a:solidFill>
                <a:schemeClr val="accent2"/>
              </a:solidFill>
              <a:ln>
                <a:noFill/>
              </a:ln>
              <a:effectLst/>
            </c:spPr>
            <c:extLst>
              <c:ext xmlns:c16="http://schemas.microsoft.com/office/drawing/2014/chart" uri="{C3380CC4-5D6E-409C-BE32-E72D297353CC}">
                <c16:uniqueId val="{00000147-72A6-8347-881D-57D84367723F}"/>
              </c:ext>
            </c:extLst>
          </c:dPt>
          <c:dPt>
            <c:idx val="164"/>
            <c:invertIfNegative val="0"/>
            <c:bubble3D val="0"/>
            <c:spPr>
              <a:solidFill>
                <a:schemeClr val="accent3"/>
              </a:solidFill>
              <a:ln>
                <a:noFill/>
              </a:ln>
              <a:effectLst/>
            </c:spPr>
            <c:extLst>
              <c:ext xmlns:c16="http://schemas.microsoft.com/office/drawing/2014/chart" uri="{C3380CC4-5D6E-409C-BE32-E72D297353CC}">
                <c16:uniqueId val="{00000149-72A6-8347-881D-57D84367723F}"/>
              </c:ext>
            </c:extLst>
          </c:dPt>
          <c:dPt>
            <c:idx val="165"/>
            <c:invertIfNegative val="0"/>
            <c:bubble3D val="0"/>
            <c:spPr>
              <a:solidFill>
                <a:schemeClr val="accent4"/>
              </a:solidFill>
              <a:ln>
                <a:noFill/>
              </a:ln>
              <a:effectLst/>
            </c:spPr>
            <c:extLst>
              <c:ext xmlns:c16="http://schemas.microsoft.com/office/drawing/2014/chart" uri="{C3380CC4-5D6E-409C-BE32-E72D297353CC}">
                <c16:uniqueId val="{0000014B-72A6-8347-881D-57D84367723F}"/>
              </c:ext>
            </c:extLst>
          </c:dPt>
          <c:dPt>
            <c:idx val="166"/>
            <c:invertIfNegative val="0"/>
            <c:bubble3D val="0"/>
            <c:spPr>
              <a:solidFill>
                <a:schemeClr val="accent5"/>
              </a:solidFill>
              <a:ln>
                <a:noFill/>
              </a:ln>
              <a:effectLst/>
            </c:spPr>
            <c:extLst>
              <c:ext xmlns:c16="http://schemas.microsoft.com/office/drawing/2014/chart" uri="{C3380CC4-5D6E-409C-BE32-E72D297353CC}">
                <c16:uniqueId val="{0000014D-72A6-8347-881D-57D84367723F}"/>
              </c:ext>
            </c:extLst>
          </c:dPt>
          <c:dPt>
            <c:idx val="167"/>
            <c:invertIfNegative val="0"/>
            <c:bubble3D val="0"/>
            <c:spPr>
              <a:solidFill>
                <a:schemeClr val="accent6"/>
              </a:solidFill>
              <a:ln>
                <a:noFill/>
              </a:ln>
              <a:effectLst/>
            </c:spPr>
            <c:extLst>
              <c:ext xmlns:c16="http://schemas.microsoft.com/office/drawing/2014/chart" uri="{C3380CC4-5D6E-409C-BE32-E72D297353CC}">
                <c16:uniqueId val="{0000014F-2B65-744F-B282-AA26D2FCB218}"/>
              </c:ext>
            </c:extLst>
          </c:dPt>
          <c:dPt>
            <c:idx val="168"/>
            <c:invertIfNegative val="0"/>
            <c:bubble3D val="0"/>
            <c:spPr>
              <a:solidFill>
                <a:schemeClr val="accent1">
                  <a:lumMod val="60000"/>
                </a:schemeClr>
              </a:solidFill>
              <a:ln>
                <a:noFill/>
              </a:ln>
              <a:effectLst/>
            </c:spPr>
            <c:extLst>
              <c:ext xmlns:c16="http://schemas.microsoft.com/office/drawing/2014/chart" uri="{C3380CC4-5D6E-409C-BE32-E72D297353CC}">
                <c16:uniqueId val="{00000151-2B65-744F-B282-AA26D2FCB218}"/>
              </c:ext>
            </c:extLst>
          </c:dPt>
          <c:dPt>
            <c:idx val="169"/>
            <c:invertIfNegative val="0"/>
            <c:bubble3D val="0"/>
            <c:spPr>
              <a:solidFill>
                <a:schemeClr val="accent2">
                  <a:lumMod val="60000"/>
                </a:schemeClr>
              </a:solidFill>
              <a:ln>
                <a:noFill/>
              </a:ln>
              <a:effectLst/>
            </c:spPr>
            <c:extLst>
              <c:ext xmlns:c16="http://schemas.microsoft.com/office/drawing/2014/chart" uri="{C3380CC4-5D6E-409C-BE32-E72D297353CC}">
                <c16:uniqueId val="{00000153-2B65-744F-B282-AA26D2FCB218}"/>
              </c:ext>
            </c:extLst>
          </c:dPt>
          <c:dPt>
            <c:idx val="170"/>
            <c:invertIfNegative val="0"/>
            <c:bubble3D val="0"/>
            <c:spPr>
              <a:solidFill>
                <a:schemeClr val="accent3">
                  <a:lumMod val="60000"/>
                </a:schemeClr>
              </a:solidFill>
              <a:ln>
                <a:noFill/>
              </a:ln>
              <a:effectLst/>
            </c:spPr>
            <c:extLst>
              <c:ext xmlns:c16="http://schemas.microsoft.com/office/drawing/2014/chart" uri="{C3380CC4-5D6E-409C-BE32-E72D297353CC}">
                <c16:uniqueId val="{00000155-2B65-744F-B282-AA26D2FCB218}"/>
              </c:ext>
            </c:extLst>
          </c:dPt>
          <c:dPt>
            <c:idx val="171"/>
            <c:invertIfNegative val="0"/>
            <c:bubble3D val="0"/>
            <c:spPr>
              <a:solidFill>
                <a:schemeClr val="accent4">
                  <a:lumMod val="60000"/>
                </a:schemeClr>
              </a:solidFill>
              <a:ln>
                <a:noFill/>
              </a:ln>
              <a:effectLst/>
            </c:spPr>
            <c:extLst>
              <c:ext xmlns:c16="http://schemas.microsoft.com/office/drawing/2014/chart" uri="{C3380CC4-5D6E-409C-BE32-E72D297353CC}">
                <c16:uniqueId val="{00000157-2B65-744F-B282-AA26D2FCB218}"/>
              </c:ext>
            </c:extLst>
          </c:dPt>
          <c:dPt>
            <c:idx val="172"/>
            <c:invertIfNegative val="0"/>
            <c:bubble3D val="0"/>
            <c:spPr>
              <a:solidFill>
                <a:schemeClr val="accent5">
                  <a:lumMod val="60000"/>
                </a:schemeClr>
              </a:solidFill>
              <a:ln>
                <a:noFill/>
              </a:ln>
              <a:effectLst/>
            </c:spPr>
            <c:extLst>
              <c:ext xmlns:c16="http://schemas.microsoft.com/office/drawing/2014/chart" uri="{C3380CC4-5D6E-409C-BE32-E72D297353CC}">
                <c16:uniqueId val="{00000159-2B65-744F-B282-AA26D2FCB218}"/>
              </c:ext>
            </c:extLst>
          </c:dPt>
          <c:dPt>
            <c:idx val="173"/>
            <c:invertIfNegative val="0"/>
            <c:bubble3D val="0"/>
            <c:spPr>
              <a:solidFill>
                <a:schemeClr val="accent6">
                  <a:lumMod val="60000"/>
                </a:schemeClr>
              </a:solidFill>
              <a:ln>
                <a:noFill/>
              </a:ln>
              <a:effectLst/>
            </c:spPr>
            <c:extLst>
              <c:ext xmlns:c16="http://schemas.microsoft.com/office/drawing/2014/chart" uri="{C3380CC4-5D6E-409C-BE32-E72D297353CC}">
                <c16:uniqueId val="{0000015B-2B65-744F-B282-AA26D2FCB218}"/>
              </c:ext>
            </c:extLst>
          </c:dPt>
          <c:dPt>
            <c:idx val="174"/>
            <c:invertIfNegative val="0"/>
            <c:bubble3D val="0"/>
            <c:spPr>
              <a:solidFill>
                <a:schemeClr val="accent1">
                  <a:lumMod val="80000"/>
                  <a:lumOff val="20000"/>
                </a:schemeClr>
              </a:solidFill>
              <a:ln>
                <a:noFill/>
              </a:ln>
              <a:effectLst/>
            </c:spPr>
            <c:extLst>
              <c:ext xmlns:c16="http://schemas.microsoft.com/office/drawing/2014/chart" uri="{C3380CC4-5D6E-409C-BE32-E72D297353CC}">
                <c16:uniqueId val="{0000015D-2B65-744F-B282-AA26D2FCB218}"/>
              </c:ext>
            </c:extLst>
          </c:dPt>
          <c:dPt>
            <c:idx val="175"/>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15F-2B65-744F-B282-AA26D2FCB218}"/>
              </c:ext>
            </c:extLst>
          </c:dPt>
          <c:dPt>
            <c:idx val="176"/>
            <c:invertIfNegative val="0"/>
            <c:bubble3D val="0"/>
            <c:spPr>
              <a:solidFill>
                <a:schemeClr val="accent3">
                  <a:lumMod val="80000"/>
                  <a:lumOff val="20000"/>
                </a:schemeClr>
              </a:solidFill>
              <a:ln>
                <a:noFill/>
              </a:ln>
              <a:effectLst/>
            </c:spPr>
            <c:extLst>
              <c:ext xmlns:c16="http://schemas.microsoft.com/office/drawing/2014/chart" uri="{C3380CC4-5D6E-409C-BE32-E72D297353CC}">
                <c16:uniqueId val="{00000161-2B65-744F-B282-AA26D2FCB218}"/>
              </c:ext>
            </c:extLst>
          </c:dPt>
          <c:dPt>
            <c:idx val="177"/>
            <c:invertIfNegative val="0"/>
            <c:bubble3D val="0"/>
            <c:spPr>
              <a:solidFill>
                <a:schemeClr val="accent4">
                  <a:lumMod val="80000"/>
                  <a:lumOff val="20000"/>
                </a:schemeClr>
              </a:solidFill>
              <a:ln>
                <a:noFill/>
              </a:ln>
              <a:effectLst/>
            </c:spPr>
            <c:extLst>
              <c:ext xmlns:c16="http://schemas.microsoft.com/office/drawing/2014/chart" uri="{C3380CC4-5D6E-409C-BE32-E72D297353CC}">
                <c16:uniqueId val="{00000163-2B65-744F-B282-AA26D2FCB218}"/>
              </c:ext>
            </c:extLst>
          </c:dPt>
          <c:dPt>
            <c:idx val="178"/>
            <c:invertIfNegative val="0"/>
            <c:bubble3D val="0"/>
            <c:spPr>
              <a:solidFill>
                <a:schemeClr val="accent5">
                  <a:lumMod val="80000"/>
                  <a:lumOff val="20000"/>
                </a:schemeClr>
              </a:solidFill>
              <a:ln>
                <a:noFill/>
              </a:ln>
              <a:effectLst/>
            </c:spPr>
            <c:extLst>
              <c:ext xmlns:c16="http://schemas.microsoft.com/office/drawing/2014/chart" uri="{C3380CC4-5D6E-409C-BE32-E72D297353CC}">
                <c16:uniqueId val="{00000165-2B65-744F-B282-AA26D2FCB218}"/>
              </c:ext>
            </c:extLst>
          </c:dPt>
          <c:dPt>
            <c:idx val="179"/>
            <c:invertIfNegative val="0"/>
            <c:bubble3D val="0"/>
            <c:spPr>
              <a:solidFill>
                <a:schemeClr val="accent6">
                  <a:lumMod val="80000"/>
                  <a:lumOff val="20000"/>
                </a:schemeClr>
              </a:solidFill>
              <a:ln>
                <a:noFill/>
              </a:ln>
              <a:effectLst/>
            </c:spPr>
            <c:extLst>
              <c:ext xmlns:c16="http://schemas.microsoft.com/office/drawing/2014/chart" uri="{C3380CC4-5D6E-409C-BE32-E72D297353CC}">
                <c16:uniqueId val="{00000167-2B65-744F-B282-AA26D2FCB218}"/>
              </c:ext>
            </c:extLst>
          </c:dPt>
          <c:dPt>
            <c:idx val="180"/>
            <c:invertIfNegative val="0"/>
            <c:bubble3D val="0"/>
            <c:spPr>
              <a:solidFill>
                <a:schemeClr val="accent1">
                  <a:lumMod val="80000"/>
                </a:schemeClr>
              </a:solidFill>
              <a:ln>
                <a:noFill/>
              </a:ln>
              <a:effectLst/>
            </c:spPr>
          </c:dPt>
          <c:dPt>
            <c:idx val="181"/>
            <c:invertIfNegative val="0"/>
            <c:bubble3D val="0"/>
            <c:spPr>
              <a:solidFill>
                <a:schemeClr val="accent2">
                  <a:lumMod val="80000"/>
                </a:schemeClr>
              </a:solidFill>
              <a:ln>
                <a:noFill/>
              </a:ln>
              <a:effectLst/>
            </c:spPr>
          </c:dPt>
          <c:cat>
            <c:strRef>
              <c:f>'Actors-Actresses'!$A$2:$A$184</c:f>
              <c:strCache>
                <c:ptCount val="182"/>
                <c:pt idx="0">
                  <c:v>A. Driver</c:v>
                </c:pt>
                <c:pt idx="1">
                  <c:v>A. Goldberg</c:v>
                </c:pt>
                <c:pt idx="2">
                  <c:v>A. Hammer</c:v>
                </c:pt>
                <c:pt idx="3">
                  <c:v>A. Hathaway</c:v>
                </c:pt>
                <c:pt idx="4">
                  <c:v>A. Janney</c:v>
                </c:pt>
                <c:pt idx="5">
                  <c:v>A. Mackie</c:v>
                </c:pt>
                <c:pt idx="6">
                  <c:v>A. Pacino</c:v>
                </c:pt>
                <c:pt idx="7">
                  <c:v>A. Pill</c:v>
                </c:pt>
                <c:pt idx="8">
                  <c:v>A. Rickman</c:v>
                </c:pt>
                <c:pt idx="9">
                  <c:v>A. Sandler</c:v>
                </c:pt>
                <c:pt idx="10">
                  <c:v>A. Serkis</c:v>
                </c:pt>
                <c:pt idx="11">
                  <c:v>Awkwafina</c:v>
                </c:pt>
                <c:pt idx="12">
                  <c:v>B. Affleck</c:v>
                </c:pt>
                <c:pt idx="13">
                  <c:v>B. Cannavale</c:v>
                </c:pt>
                <c:pt idx="14">
                  <c:v>B. Cooper</c:v>
                </c:pt>
                <c:pt idx="15">
                  <c:v>B. Cranston</c:v>
                </c:pt>
                <c:pt idx="16">
                  <c:v>B. Crystal</c:v>
                </c:pt>
                <c:pt idx="17">
                  <c:v>B. Cumberbatch</c:v>
                </c:pt>
                <c:pt idx="18">
                  <c:v>B. Kingsley</c:v>
                </c:pt>
                <c:pt idx="19">
                  <c:v>B. Larson</c:v>
                </c:pt>
                <c:pt idx="20">
                  <c:v>B. Meyer</c:v>
                </c:pt>
                <c:pt idx="21">
                  <c:v>B. Nighy</c:v>
                </c:pt>
                <c:pt idx="22">
                  <c:v>B. Pitt</c:v>
                </c:pt>
                <c:pt idx="23">
                  <c:v>B. Stiller</c:v>
                </c:pt>
                <c:pt idx="24">
                  <c:v>B. Willis</c:v>
                </c:pt>
                <c:pt idx="25">
                  <c:v>B. Wishaw</c:v>
                </c:pt>
                <c:pt idx="26">
                  <c:v>C. Affleck</c:v>
                </c:pt>
                <c:pt idx="27">
                  <c:v>C. Bale</c:v>
                </c:pt>
                <c:pt idx="28">
                  <c:v>C. Blanchett</c:v>
                </c:pt>
                <c:pt idx="29">
                  <c:v>C. Ejiofor</c:v>
                </c:pt>
                <c:pt idx="30">
                  <c:v>C. Evans</c:v>
                </c:pt>
                <c:pt idx="31">
                  <c:v>C. Firth</c:v>
                </c:pt>
                <c:pt idx="32">
                  <c:v>C. Hemsworth</c:v>
                </c:pt>
                <c:pt idx="33">
                  <c:v>C. Hinds</c:v>
                </c:pt>
                <c:pt idx="34">
                  <c:v>C. Keener</c:v>
                </c:pt>
                <c:pt idx="35">
                  <c:v>C. O'Dowd</c:v>
                </c:pt>
                <c:pt idx="36">
                  <c:v>C. Owen</c:v>
                </c:pt>
                <c:pt idx="37">
                  <c:v>C. Pratt</c:v>
                </c:pt>
                <c:pt idx="38">
                  <c:v>C. Reiner</c:v>
                </c:pt>
                <c:pt idx="39">
                  <c:v>C. Tatum</c:v>
                </c:pt>
                <c:pt idx="40">
                  <c:v>D. Bruhl</c:v>
                </c:pt>
                <c:pt idx="41">
                  <c:v>D. Cheadle</c:v>
                </c:pt>
                <c:pt idx="42">
                  <c:v>D. Craig</c:v>
                </c:pt>
                <c:pt idx="43">
                  <c:v>D. Diggs</c:v>
                </c:pt>
                <c:pt idx="44">
                  <c:v>D. Glover</c:v>
                </c:pt>
                <c:pt idx="45">
                  <c:v>D. Honsou</c:v>
                </c:pt>
                <c:pt idx="46">
                  <c:v>D. Koechner</c:v>
                </c:pt>
                <c:pt idx="47">
                  <c:v>D. Radcliffe</c:v>
                </c:pt>
                <c:pt idx="48">
                  <c:v>Day Lewis</c:v>
                </c:pt>
                <c:pt idx="49">
                  <c:v>De Niro</c:v>
                </c:pt>
                <c:pt idx="50">
                  <c:v>E. Blunt</c:v>
                </c:pt>
                <c:pt idx="51">
                  <c:v>E. Fanning</c:v>
                </c:pt>
                <c:pt idx="52">
                  <c:v>E. Harris</c:v>
                </c:pt>
                <c:pt idx="53">
                  <c:v>E. Mortimer</c:v>
                </c:pt>
                <c:pt idx="54">
                  <c:v>E. Thompson</c:v>
                </c:pt>
                <c:pt idx="55">
                  <c:v>E. Watson</c:v>
                </c:pt>
                <c:pt idx="56">
                  <c:v>F. Grillo</c:v>
                </c:pt>
                <c:pt idx="57">
                  <c:v>F. Melamed</c:v>
                </c:pt>
                <c:pt idx="58">
                  <c:v>Flea</c:v>
                </c:pt>
                <c:pt idx="59">
                  <c:v>G. Clooney</c:v>
                </c:pt>
                <c:pt idx="60">
                  <c:v>G. Gerwig</c:v>
                </c:pt>
                <c:pt idx="61">
                  <c:v>G. Oldman</c:v>
                </c:pt>
                <c:pt idx="62">
                  <c:v>Galifianakis</c:v>
                </c:pt>
                <c:pt idx="63">
                  <c:v>H. Bonham Carter</c:v>
                </c:pt>
                <c:pt idx="64">
                  <c:v>H. Dean Stanton</c:v>
                </c:pt>
                <c:pt idx="65">
                  <c:v>H. Grant</c:v>
                </c:pt>
                <c:pt idx="66">
                  <c:v>H. Jackman</c:v>
                </c:pt>
                <c:pt idx="67">
                  <c:v>H. Keitel</c:v>
                </c:pt>
                <c:pt idx="68">
                  <c:v>H. Steinfeld</c:v>
                </c:pt>
                <c:pt idx="69">
                  <c:v>H. Weaving</c:v>
                </c:pt>
                <c:pt idx="70">
                  <c:v>I. Menzel</c:v>
                </c:pt>
                <c:pt idx="71">
                  <c:v>J. Bartha</c:v>
                </c:pt>
                <c:pt idx="72">
                  <c:v>J. Bridges</c:v>
                </c:pt>
                <c:pt idx="73">
                  <c:v>J. Brolin</c:v>
                </c:pt>
                <c:pt idx="74">
                  <c:v>J. Cleese</c:v>
                </c:pt>
                <c:pt idx="75">
                  <c:v>J. Cusack</c:v>
                </c:pt>
                <c:pt idx="76">
                  <c:v>J. Eisenberg</c:v>
                </c:pt>
                <c:pt idx="77">
                  <c:v>J. Favreau</c:v>
                </c:pt>
                <c:pt idx="78">
                  <c:v>J. Foxx</c:v>
                </c:pt>
                <c:pt idx="79">
                  <c:v>J. Groff</c:v>
                </c:pt>
                <c:pt idx="80">
                  <c:v>J. Gyllenhaal</c:v>
                </c:pt>
                <c:pt idx="81">
                  <c:v>J. Hurt</c:v>
                </c:pt>
                <c:pt idx="82">
                  <c:v>J. Law</c:v>
                </c:pt>
                <c:pt idx="83">
                  <c:v>J. Lawrence</c:v>
                </c:pt>
                <c:pt idx="84">
                  <c:v>J. Lee Curtis</c:v>
                </c:pt>
                <c:pt idx="85">
                  <c:v>J. Lucas</c:v>
                </c:pt>
                <c:pt idx="86">
                  <c:v>J. Malkovich</c:v>
                </c:pt>
                <c:pt idx="87">
                  <c:v>J. Moore</c:v>
                </c:pt>
                <c:pt idx="88">
                  <c:v>J. Pantoliano</c:v>
                </c:pt>
                <c:pt idx="89">
                  <c:v>J. Plemons</c:v>
                </c:pt>
                <c:pt idx="90">
                  <c:v>J. Renner</c:v>
                </c:pt>
                <c:pt idx="91">
                  <c:v>J. Robards</c:v>
                </c:pt>
                <c:pt idx="92">
                  <c:v>J. Roberts</c:v>
                </c:pt>
                <c:pt idx="93">
                  <c:v>J. Spader</c:v>
                </c:pt>
                <c:pt idx="94">
                  <c:v>J. Sudekis</c:v>
                </c:pt>
                <c:pt idx="95">
                  <c:v>J. Turturro</c:v>
                </c:pt>
                <c:pt idx="96">
                  <c:v>J.C. Reilly</c:v>
                </c:pt>
                <c:pt idx="97">
                  <c:v>J.K. Simmons</c:v>
                </c:pt>
                <c:pt idx="98">
                  <c:v>K. Bacon</c:v>
                </c:pt>
                <c:pt idx="99">
                  <c:v>K. Chandler</c:v>
                </c:pt>
                <c:pt idx="100">
                  <c:v>K. Holmes</c:v>
                </c:pt>
                <c:pt idx="101">
                  <c:v>K. Jeong</c:v>
                </c:pt>
                <c:pt idx="102">
                  <c:v>K. Knightley</c:v>
                </c:pt>
                <c:pt idx="103">
                  <c:v>K. Russell</c:v>
                </c:pt>
                <c:pt idx="104">
                  <c:v>K. Waterston</c:v>
                </c:pt>
                <c:pt idx="105">
                  <c:v>L. Fishburne</c:v>
                </c:pt>
                <c:pt idx="106">
                  <c:v>L. Guzman</c:v>
                </c:pt>
                <c:pt idx="107">
                  <c:v>L. Hedges</c:v>
                </c:pt>
                <c:pt idx="108">
                  <c:v>L. Lerman</c:v>
                </c:pt>
                <c:pt idx="109">
                  <c:v>L. Linney</c:v>
                </c:pt>
                <c:pt idx="110">
                  <c:v>L. Marshall Green</c:v>
                </c:pt>
                <c:pt idx="111">
                  <c:v>L. Neeson</c:v>
                </c:pt>
                <c:pt idx="112">
                  <c:v>L. Seydoux</c:v>
                </c:pt>
                <c:pt idx="113">
                  <c:v>L. Stanfield</c:v>
                </c:pt>
                <c:pt idx="114">
                  <c:v>L. Wright</c:v>
                </c:pt>
                <c:pt idx="115">
                  <c:v>L.M. Miranda</c:v>
                </c:pt>
                <c:pt idx="116">
                  <c:v>M. Damon</c:v>
                </c:pt>
                <c:pt idx="117">
                  <c:v>M. Douglas</c:v>
                </c:pt>
                <c:pt idx="118">
                  <c:v>M. Freeman</c:v>
                </c:pt>
                <c:pt idx="119">
                  <c:v>M. Mikkelson</c:v>
                </c:pt>
                <c:pt idx="120">
                  <c:v>M. Palin</c:v>
                </c:pt>
                <c:pt idx="121">
                  <c:v>M. Peña</c:v>
                </c:pt>
                <c:pt idx="122">
                  <c:v>M. Pfeiffer</c:v>
                </c:pt>
                <c:pt idx="123">
                  <c:v>M. Ruffalo</c:v>
                </c:pt>
                <c:pt idx="124">
                  <c:v>M. Ryan</c:v>
                </c:pt>
                <c:pt idx="125">
                  <c:v>M. Shannon</c:v>
                </c:pt>
                <c:pt idx="126">
                  <c:v>M. Sheen</c:v>
                </c:pt>
                <c:pt idx="127">
                  <c:v>M. Steenburgen</c:v>
                </c:pt>
                <c:pt idx="128">
                  <c:v>M. Strong</c:v>
                </c:pt>
                <c:pt idx="129">
                  <c:v>M. Stuhlbarg</c:v>
                </c:pt>
                <c:pt idx="130">
                  <c:v>M. Tomei</c:v>
                </c:pt>
                <c:pt idx="131">
                  <c:v>M.B. Jordan</c:v>
                </c:pt>
                <c:pt idx="132">
                  <c:v>McConoughey</c:v>
                </c:pt>
                <c:pt idx="133">
                  <c:v>N. Jupe</c:v>
                </c:pt>
                <c:pt idx="134">
                  <c:v>N. Portman</c:v>
                </c:pt>
                <c:pt idx="135">
                  <c:v>O. Platt</c:v>
                </c:pt>
                <c:pt idx="136">
                  <c:v>O. Spencer</c:v>
                </c:pt>
                <c:pt idx="137">
                  <c:v>P. Baker Hall</c:v>
                </c:pt>
                <c:pt idx="138">
                  <c:v>P. Rudd</c:v>
                </c:pt>
                <c:pt idx="139">
                  <c:v>P. Seymour Hoffman</c:v>
                </c:pt>
                <c:pt idx="140">
                  <c:v>R. Crowe</c:v>
                </c:pt>
                <c:pt idx="141">
                  <c:v>R. Dreyfuss</c:v>
                </c:pt>
                <c:pt idx="142">
                  <c:v>R. Fiennes</c:v>
                </c:pt>
                <c:pt idx="143">
                  <c:v>R. Hall</c:v>
                </c:pt>
                <c:pt idx="144">
                  <c:v>R. Ifans</c:v>
                </c:pt>
                <c:pt idx="145">
                  <c:v>R. Kind</c:v>
                </c:pt>
                <c:pt idx="146">
                  <c:v>R. Lowe</c:v>
                </c:pt>
                <c:pt idx="147">
                  <c:v>R. Mara</c:v>
                </c:pt>
                <c:pt idx="148">
                  <c:v>R. McAdams</c:v>
                </c:pt>
                <c:pt idx="149">
                  <c:v>R. Pattinson</c:v>
                </c:pt>
                <c:pt idx="150">
                  <c:v>R. Williams</c:v>
                </c:pt>
                <c:pt idx="151">
                  <c:v>R. Witherspoon</c:v>
                </c:pt>
                <c:pt idx="152">
                  <c:v>RDJ</c:v>
                </c:pt>
                <c:pt idx="153">
                  <c:v>S. Jackson</c:v>
                </c:pt>
                <c:pt idx="154">
                  <c:v>S. Rockwell</c:v>
                </c:pt>
                <c:pt idx="155">
                  <c:v>S. Skarsgard</c:v>
                </c:pt>
                <c:pt idx="156">
                  <c:v>S. Stan</c:v>
                </c:pt>
                <c:pt idx="157">
                  <c:v>ScarJo</c:v>
                </c:pt>
                <c:pt idx="158">
                  <c:v>T. Collette</c:v>
                </c:pt>
                <c:pt idx="159">
                  <c:v>T. Crews</c:v>
                </c:pt>
                <c:pt idx="160">
                  <c:v>T. Cruise</c:v>
                </c:pt>
                <c:pt idx="161">
                  <c:v>T. Danson</c:v>
                </c:pt>
                <c:pt idx="162">
                  <c:v>T. Hanks</c:v>
                </c:pt>
                <c:pt idx="163">
                  <c:v>T. Hardy</c:v>
                </c:pt>
                <c:pt idx="164">
                  <c:v>T. Holland</c:v>
                </c:pt>
                <c:pt idx="165">
                  <c:v>T. Jones</c:v>
                </c:pt>
                <c:pt idx="166">
                  <c:v>T. Sheridan</c:v>
                </c:pt>
                <c:pt idx="167">
                  <c:v>T. Stamp</c:v>
                </c:pt>
                <c:pt idx="168">
                  <c:v>T. Swinton</c:v>
                </c:pt>
                <c:pt idx="169">
                  <c:v>T. Thompson</c:v>
                </c:pt>
                <c:pt idx="170">
                  <c:v>V. Diesel</c:v>
                </c:pt>
                <c:pt idx="171">
                  <c:v>W. Ferrell</c:v>
                </c:pt>
                <c:pt idx="172">
                  <c:v>W. Harrelson</c:v>
                </c:pt>
                <c:pt idx="173">
                  <c:v>W. Knight</c:v>
                </c:pt>
                <c:pt idx="174">
                  <c:v>W. Shawn</c:v>
                </c:pt>
                <c:pt idx="175">
                  <c:v>W. Smith</c:v>
                </c:pt>
                <c:pt idx="176">
                  <c:v>W.H. Macy</c:v>
                </c:pt>
                <c:pt idx="177">
                  <c:v>Z. Deschannel</c:v>
                </c:pt>
                <c:pt idx="178">
                  <c:v>Z. Kravitz</c:v>
                </c:pt>
                <c:pt idx="179">
                  <c:v>Z. Levi</c:v>
                </c:pt>
                <c:pt idx="180">
                  <c:v>Z. Saldana</c:v>
                </c:pt>
                <c:pt idx="181">
                  <c:v>(blank)</c:v>
                </c:pt>
              </c:strCache>
            </c:strRef>
          </c:cat>
          <c:val>
            <c:numRef>
              <c:f>'Actors-Actresses'!$B$2:$B$184</c:f>
              <c:numCache>
                <c:formatCode>General</c:formatCode>
                <c:ptCount val="182"/>
                <c:pt idx="0">
                  <c:v>2</c:v>
                </c:pt>
                <c:pt idx="1">
                  <c:v>2</c:v>
                </c:pt>
                <c:pt idx="2">
                  <c:v>2</c:v>
                </c:pt>
                <c:pt idx="3">
                  <c:v>2</c:v>
                </c:pt>
                <c:pt idx="4">
                  <c:v>2</c:v>
                </c:pt>
                <c:pt idx="5">
                  <c:v>6</c:v>
                </c:pt>
                <c:pt idx="6">
                  <c:v>2</c:v>
                </c:pt>
                <c:pt idx="7">
                  <c:v>2</c:v>
                </c:pt>
                <c:pt idx="8">
                  <c:v>7</c:v>
                </c:pt>
                <c:pt idx="9">
                  <c:v>2</c:v>
                </c:pt>
                <c:pt idx="10">
                  <c:v>3</c:v>
                </c:pt>
                <c:pt idx="11">
                  <c:v>2</c:v>
                </c:pt>
                <c:pt idx="12">
                  <c:v>2</c:v>
                </c:pt>
                <c:pt idx="13">
                  <c:v>5</c:v>
                </c:pt>
                <c:pt idx="14">
                  <c:v>5</c:v>
                </c:pt>
                <c:pt idx="15">
                  <c:v>3</c:v>
                </c:pt>
                <c:pt idx="16">
                  <c:v>2</c:v>
                </c:pt>
                <c:pt idx="17">
                  <c:v>4</c:v>
                </c:pt>
                <c:pt idx="18">
                  <c:v>2</c:v>
                </c:pt>
                <c:pt idx="19">
                  <c:v>3</c:v>
                </c:pt>
                <c:pt idx="20">
                  <c:v>2</c:v>
                </c:pt>
                <c:pt idx="21">
                  <c:v>5</c:v>
                </c:pt>
                <c:pt idx="22">
                  <c:v>3</c:v>
                </c:pt>
                <c:pt idx="23">
                  <c:v>3</c:v>
                </c:pt>
                <c:pt idx="24">
                  <c:v>2</c:v>
                </c:pt>
                <c:pt idx="25">
                  <c:v>2</c:v>
                </c:pt>
                <c:pt idx="26">
                  <c:v>3</c:v>
                </c:pt>
                <c:pt idx="27">
                  <c:v>4</c:v>
                </c:pt>
                <c:pt idx="28">
                  <c:v>2</c:v>
                </c:pt>
                <c:pt idx="29">
                  <c:v>3</c:v>
                </c:pt>
                <c:pt idx="30">
                  <c:v>10</c:v>
                </c:pt>
                <c:pt idx="31">
                  <c:v>3</c:v>
                </c:pt>
                <c:pt idx="32">
                  <c:v>9</c:v>
                </c:pt>
                <c:pt idx="33">
                  <c:v>3</c:v>
                </c:pt>
                <c:pt idx="34">
                  <c:v>2</c:v>
                </c:pt>
                <c:pt idx="35">
                  <c:v>2</c:v>
                </c:pt>
                <c:pt idx="36">
                  <c:v>2</c:v>
                </c:pt>
                <c:pt idx="37">
                  <c:v>5</c:v>
                </c:pt>
                <c:pt idx="38">
                  <c:v>2</c:v>
                </c:pt>
                <c:pt idx="39">
                  <c:v>2</c:v>
                </c:pt>
                <c:pt idx="40">
                  <c:v>2</c:v>
                </c:pt>
                <c:pt idx="41">
                  <c:v>7</c:v>
                </c:pt>
                <c:pt idx="42">
                  <c:v>3</c:v>
                </c:pt>
                <c:pt idx="43">
                  <c:v>2</c:v>
                </c:pt>
                <c:pt idx="44">
                  <c:v>2</c:v>
                </c:pt>
                <c:pt idx="45">
                  <c:v>3</c:v>
                </c:pt>
                <c:pt idx="46">
                  <c:v>3</c:v>
                </c:pt>
                <c:pt idx="47">
                  <c:v>6</c:v>
                </c:pt>
                <c:pt idx="48">
                  <c:v>3</c:v>
                </c:pt>
                <c:pt idx="49">
                  <c:v>3</c:v>
                </c:pt>
                <c:pt idx="50">
                  <c:v>3</c:v>
                </c:pt>
                <c:pt idx="51">
                  <c:v>3</c:v>
                </c:pt>
                <c:pt idx="52">
                  <c:v>2</c:v>
                </c:pt>
                <c:pt idx="53">
                  <c:v>2</c:v>
                </c:pt>
                <c:pt idx="54">
                  <c:v>4</c:v>
                </c:pt>
                <c:pt idx="55">
                  <c:v>7</c:v>
                </c:pt>
                <c:pt idx="56">
                  <c:v>2</c:v>
                </c:pt>
                <c:pt idx="57">
                  <c:v>2</c:v>
                </c:pt>
                <c:pt idx="58">
                  <c:v>6</c:v>
                </c:pt>
                <c:pt idx="59">
                  <c:v>3</c:v>
                </c:pt>
                <c:pt idx="60">
                  <c:v>2</c:v>
                </c:pt>
                <c:pt idx="61">
                  <c:v>5</c:v>
                </c:pt>
                <c:pt idx="62">
                  <c:v>4</c:v>
                </c:pt>
                <c:pt idx="63">
                  <c:v>5</c:v>
                </c:pt>
                <c:pt idx="64">
                  <c:v>4</c:v>
                </c:pt>
                <c:pt idx="65">
                  <c:v>2</c:v>
                </c:pt>
                <c:pt idx="66">
                  <c:v>3</c:v>
                </c:pt>
                <c:pt idx="67">
                  <c:v>2</c:v>
                </c:pt>
                <c:pt idx="68">
                  <c:v>3</c:v>
                </c:pt>
                <c:pt idx="69">
                  <c:v>2</c:v>
                </c:pt>
                <c:pt idx="70">
                  <c:v>2</c:v>
                </c:pt>
                <c:pt idx="71">
                  <c:v>3</c:v>
                </c:pt>
                <c:pt idx="72">
                  <c:v>3</c:v>
                </c:pt>
                <c:pt idx="73">
                  <c:v>4</c:v>
                </c:pt>
                <c:pt idx="74">
                  <c:v>2</c:v>
                </c:pt>
                <c:pt idx="75">
                  <c:v>2</c:v>
                </c:pt>
                <c:pt idx="76">
                  <c:v>2</c:v>
                </c:pt>
                <c:pt idx="77">
                  <c:v>4</c:v>
                </c:pt>
                <c:pt idx="78">
                  <c:v>2</c:v>
                </c:pt>
                <c:pt idx="79">
                  <c:v>2</c:v>
                </c:pt>
                <c:pt idx="80">
                  <c:v>3</c:v>
                </c:pt>
                <c:pt idx="81">
                  <c:v>4</c:v>
                </c:pt>
                <c:pt idx="82">
                  <c:v>2</c:v>
                </c:pt>
                <c:pt idx="83">
                  <c:v>2</c:v>
                </c:pt>
                <c:pt idx="84">
                  <c:v>2</c:v>
                </c:pt>
                <c:pt idx="85">
                  <c:v>3</c:v>
                </c:pt>
                <c:pt idx="86">
                  <c:v>2</c:v>
                </c:pt>
                <c:pt idx="87">
                  <c:v>4</c:v>
                </c:pt>
                <c:pt idx="88">
                  <c:v>3</c:v>
                </c:pt>
                <c:pt idx="89">
                  <c:v>2</c:v>
                </c:pt>
                <c:pt idx="90">
                  <c:v>5</c:v>
                </c:pt>
                <c:pt idx="91">
                  <c:v>2</c:v>
                </c:pt>
                <c:pt idx="92">
                  <c:v>2</c:v>
                </c:pt>
                <c:pt idx="93">
                  <c:v>2</c:v>
                </c:pt>
                <c:pt idx="94">
                  <c:v>2</c:v>
                </c:pt>
                <c:pt idx="95">
                  <c:v>3</c:v>
                </c:pt>
                <c:pt idx="96">
                  <c:v>5</c:v>
                </c:pt>
                <c:pt idx="97">
                  <c:v>3</c:v>
                </c:pt>
                <c:pt idx="98">
                  <c:v>2</c:v>
                </c:pt>
                <c:pt idx="99">
                  <c:v>2</c:v>
                </c:pt>
                <c:pt idx="100">
                  <c:v>2</c:v>
                </c:pt>
                <c:pt idx="101">
                  <c:v>2</c:v>
                </c:pt>
                <c:pt idx="102">
                  <c:v>5</c:v>
                </c:pt>
                <c:pt idx="103">
                  <c:v>2</c:v>
                </c:pt>
                <c:pt idx="104">
                  <c:v>2</c:v>
                </c:pt>
                <c:pt idx="105">
                  <c:v>2</c:v>
                </c:pt>
                <c:pt idx="106">
                  <c:v>4</c:v>
                </c:pt>
                <c:pt idx="107">
                  <c:v>2</c:v>
                </c:pt>
                <c:pt idx="108">
                  <c:v>2</c:v>
                </c:pt>
                <c:pt idx="109">
                  <c:v>2</c:v>
                </c:pt>
                <c:pt idx="110">
                  <c:v>2</c:v>
                </c:pt>
                <c:pt idx="111">
                  <c:v>2</c:v>
                </c:pt>
                <c:pt idx="112">
                  <c:v>2</c:v>
                </c:pt>
                <c:pt idx="113">
                  <c:v>3</c:v>
                </c:pt>
                <c:pt idx="114">
                  <c:v>3</c:v>
                </c:pt>
                <c:pt idx="115">
                  <c:v>2</c:v>
                </c:pt>
                <c:pt idx="116">
                  <c:v>6</c:v>
                </c:pt>
                <c:pt idx="117">
                  <c:v>3</c:v>
                </c:pt>
                <c:pt idx="118">
                  <c:v>2</c:v>
                </c:pt>
                <c:pt idx="119">
                  <c:v>2</c:v>
                </c:pt>
                <c:pt idx="120">
                  <c:v>2</c:v>
                </c:pt>
                <c:pt idx="121">
                  <c:v>3</c:v>
                </c:pt>
                <c:pt idx="122">
                  <c:v>2</c:v>
                </c:pt>
                <c:pt idx="123">
                  <c:v>7</c:v>
                </c:pt>
                <c:pt idx="124">
                  <c:v>2</c:v>
                </c:pt>
                <c:pt idx="125">
                  <c:v>3</c:v>
                </c:pt>
                <c:pt idx="126">
                  <c:v>2</c:v>
                </c:pt>
                <c:pt idx="127">
                  <c:v>2</c:v>
                </c:pt>
                <c:pt idx="128">
                  <c:v>3</c:v>
                </c:pt>
                <c:pt idx="129">
                  <c:v>2</c:v>
                </c:pt>
                <c:pt idx="130">
                  <c:v>2</c:v>
                </c:pt>
                <c:pt idx="131">
                  <c:v>2</c:v>
                </c:pt>
                <c:pt idx="132">
                  <c:v>5</c:v>
                </c:pt>
                <c:pt idx="133">
                  <c:v>2</c:v>
                </c:pt>
                <c:pt idx="134">
                  <c:v>4</c:v>
                </c:pt>
                <c:pt idx="135">
                  <c:v>3</c:v>
                </c:pt>
                <c:pt idx="136">
                  <c:v>4</c:v>
                </c:pt>
                <c:pt idx="137">
                  <c:v>2</c:v>
                </c:pt>
                <c:pt idx="138">
                  <c:v>6</c:v>
                </c:pt>
                <c:pt idx="139">
                  <c:v>5</c:v>
                </c:pt>
                <c:pt idx="140">
                  <c:v>2</c:v>
                </c:pt>
                <c:pt idx="141">
                  <c:v>2</c:v>
                </c:pt>
                <c:pt idx="142">
                  <c:v>7</c:v>
                </c:pt>
                <c:pt idx="143">
                  <c:v>5</c:v>
                </c:pt>
                <c:pt idx="144">
                  <c:v>3</c:v>
                </c:pt>
                <c:pt idx="145">
                  <c:v>2</c:v>
                </c:pt>
                <c:pt idx="146">
                  <c:v>2</c:v>
                </c:pt>
                <c:pt idx="147">
                  <c:v>2</c:v>
                </c:pt>
                <c:pt idx="148">
                  <c:v>3</c:v>
                </c:pt>
                <c:pt idx="149">
                  <c:v>2</c:v>
                </c:pt>
                <c:pt idx="150">
                  <c:v>3</c:v>
                </c:pt>
                <c:pt idx="151">
                  <c:v>2</c:v>
                </c:pt>
                <c:pt idx="152">
                  <c:v>12</c:v>
                </c:pt>
                <c:pt idx="153">
                  <c:v>6</c:v>
                </c:pt>
                <c:pt idx="154">
                  <c:v>2</c:v>
                </c:pt>
                <c:pt idx="155">
                  <c:v>7</c:v>
                </c:pt>
                <c:pt idx="156">
                  <c:v>7</c:v>
                </c:pt>
                <c:pt idx="157">
                  <c:v>11</c:v>
                </c:pt>
                <c:pt idx="158">
                  <c:v>2</c:v>
                </c:pt>
                <c:pt idx="159">
                  <c:v>2</c:v>
                </c:pt>
                <c:pt idx="160">
                  <c:v>4</c:v>
                </c:pt>
                <c:pt idx="161">
                  <c:v>2</c:v>
                </c:pt>
                <c:pt idx="162">
                  <c:v>4</c:v>
                </c:pt>
                <c:pt idx="163">
                  <c:v>4</c:v>
                </c:pt>
                <c:pt idx="164">
                  <c:v>7</c:v>
                </c:pt>
                <c:pt idx="165">
                  <c:v>4</c:v>
                </c:pt>
                <c:pt idx="166">
                  <c:v>2</c:v>
                </c:pt>
                <c:pt idx="167">
                  <c:v>3</c:v>
                </c:pt>
                <c:pt idx="168">
                  <c:v>4</c:v>
                </c:pt>
                <c:pt idx="169">
                  <c:v>2</c:v>
                </c:pt>
                <c:pt idx="170">
                  <c:v>5</c:v>
                </c:pt>
                <c:pt idx="171">
                  <c:v>2</c:v>
                </c:pt>
                <c:pt idx="172">
                  <c:v>2</c:v>
                </c:pt>
                <c:pt idx="173">
                  <c:v>2</c:v>
                </c:pt>
                <c:pt idx="174">
                  <c:v>3</c:v>
                </c:pt>
                <c:pt idx="175">
                  <c:v>2</c:v>
                </c:pt>
                <c:pt idx="176">
                  <c:v>4</c:v>
                </c:pt>
                <c:pt idx="177">
                  <c:v>2</c:v>
                </c:pt>
                <c:pt idx="178">
                  <c:v>2</c:v>
                </c:pt>
                <c:pt idx="179">
                  <c:v>2</c:v>
                </c:pt>
                <c:pt idx="180">
                  <c:v>5</c:v>
                </c:pt>
              </c:numCache>
            </c:numRef>
          </c:val>
          <c:extLst>
            <c:ext xmlns:c16="http://schemas.microsoft.com/office/drawing/2014/chart" uri="{C3380CC4-5D6E-409C-BE32-E72D297353CC}">
              <c16:uniqueId val="{00000001-8FE1-5546-9A64-533892A91F81}"/>
            </c:ext>
          </c:extLst>
        </c:ser>
        <c:dLbls>
          <c:showLegendKey val="0"/>
          <c:showVal val="0"/>
          <c:showCatName val="0"/>
          <c:showSerName val="0"/>
          <c:showPercent val="0"/>
          <c:showBubbleSize val="0"/>
        </c:dLbls>
        <c:gapWidth val="219"/>
        <c:overlap val="-27"/>
        <c:axId val="513364592"/>
        <c:axId val="483019936"/>
      </c:barChart>
      <c:catAx>
        <c:axId val="513364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019936"/>
        <c:crosses val="autoZero"/>
        <c:auto val="1"/>
        <c:lblAlgn val="ctr"/>
        <c:lblOffset val="100"/>
        <c:noMultiLvlLbl val="0"/>
      </c:catAx>
      <c:valAx>
        <c:axId val="483019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364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[Quarantine at the Movies.xlsx]Genre!PivotTable2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Genre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Genre!$B$17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089C-384F-B122-3370D187710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089C-384F-B122-3370D187710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089C-384F-B122-3370D187710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089C-384F-B122-3370D187710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089C-384F-B122-3370D1877107}"/>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089C-384F-B122-3370D1877107}"/>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089C-384F-B122-3370D1877107}"/>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F-089C-384F-B122-3370D1877107}"/>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1-089C-384F-B122-3370D1877107}"/>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3-089C-384F-B122-3370D1877107}"/>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5-089C-384F-B122-3370D1877107}"/>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7-089C-384F-B122-3370D1877107}"/>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9-089C-384F-B122-3370D1877107}"/>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Genre!$A$18:$A$31</c:f>
              <c:strCache>
                <c:ptCount val="13"/>
                <c:pt idx="0">
                  <c:v>Action</c:v>
                </c:pt>
                <c:pt idx="1">
                  <c:v>Comedy</c:v>
                </c:pt>
                <c:pt idx="2">
                  <c:v>Documentary</c:v>
                </c:pt>
                <c:pt idx="3">
                  <c:v>Drama</c:v>
                </c:pt>
                <c:pt idx="4">
                  <c:v>Dramedy</c:v>
                </c:pt>
                <c:pt idx="5">
                  <c:v>Family</c:v>
                </c:pt>
                <c:pt idx="6">
                  <c:v>Fantasy</c:v>
                </c:pt>
                <c:pt idx="7">
                  <c:v>Horror</c:v>
                </c:pt>
                <c:pt idx="8">
                  <c:v>RomCom</c:v>
                </c:pt>
                <c:pt idx="9">
                  <c:v>Sci-Fi</c:v>
                </c:pt>
                <c:pt idx="10">
                  <c:v>Sports</c:v>
                </c:pt>
                <c:pt idx="11">
                  <c:v>Thriller</c:v>
                </c:pt>
                <c:pt idx="12">
                  <c:v>(blank)</c:v>
                </c:pt>
              </c:strCache>
            </c:strRef>
          </c:cat>
          <c:val>
            <c:numRef>
              <c:f>Genre!$B$18:$B$31</c:f>
              <c:numCache>
                <c:formatCode>General</c:formatCode>
                <c:ptCount val="13"/>
                <c:pt idx="0">
                  <c:v>33</c:v>
                </c:pt>
                <c:pt idx="1">
                  <c:v>20</c:v>
                </c:pt>
                <c:pt idx="2">
                  <c:v>1</c:v>
                </c:pt>
                <c:pt idx="3">
                  <c:v>43</c:v>
                </c:pt>
                <c:pt idx="4">
                  <c:v>19</c:v>
                </c:pt>
                <c:pt idx="5">
                  <c:v>22</c:v>
                </c:pt>
                <c:pt idx="6">
                  <c:v>11</c:v>
                </c:pt>
                <c:pt idx="7">
                  <c:v>2</c:v>
                </c:pt>
                <c:pt idx="8">
                  <c:v>20</c:v>
                </c:pt>
                <c:pt idx="9">
                  <c:v>8</c:v>
                </c:pt>
                <c:pt idx="10">
                  <c:v>4</c:v>
                </c:pt>
                <c:pt idx="11">
                  <c:v>14</c:v>
                </c:pt>
              </c:numCache>
            </c:numRef>
          </c:val>
          <c:extLst>
            <c:ext xmlns:c16="http://schemas.microsoft.com/office/drawing/2014/chart" uri="{C3380CC4-5D6E-409C-BE32-E72D297353CC}">
              <c16:uniqueId val="{00000001-176C-674F-ADF6-41A884AE0F0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[Quarantine at the Movies.xlsx]Genre!PivotTable6</c:name>
    <c:fmtId val="2"/>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Average</a:t>
            </a:r>
            <a:r>
              <a:rPr lang="en-US" baseline="0"/>
              <a:t> Rating per Genre</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pivotFmt>
      <c:pivotFmt>
        <c:idx val="5"/>
        <c:spPr>
          <a:solidFill>
            <a:schemeClr val="accent1">
              <a:alpha val="70000"/>
            </a:schemeClr>
          </a:solidFill>
          <a:ln>
            <a:noFill/>
          </a:ln>
          <a:effectLst/>
        </c:spPr>
      </c:pivotFmt>
      <c:pivotFmt>
        <c:idx val="6"/>
        <c:spPr>
          <a:solidFill>
            <a:schemeClr val="accent1">
              <a:alpha val="70000"/>
            </a:schemeClr>
          </a:solidFill>
          <a:ln>
            <a:noFill/>
          </a:ln>
          <a:effectLst/>
        </c:spPr>
      </c:pivotFmt>
      <c:pivotFmt>
        <c:idx val="7"/>
        <c:spPr>
          <a:solidFill>
            <a:schemeClr val="accent1">
              <a:alpha val="70000"/>
            </a:schemeClr>
          </a:solidFill>
          <a:ln>
            <a:noFill/>
          </a:ln>
          <a:effectLst/>
        </c:spPr>
      </c:pivotFmt>
      <c:pivotFmt>
        <c:idx val="8"/>
        <c:spPr>
          <a:solidFill>
            <a:schemeClr val="accent1">
              <a:alpha val="70000"/>
            </a:schemeClr>
          </a:solidFill>
          <a:ln>
            <a:noFill/>
          </a:ln>
          <a:effectLst/>
        </c:spPr>
      </c:pivotFmt>
      <c:pivotFmt>
        <c:idx val="9"/>
        <c:spPr>
          <a:solidFill>
            <a:schemeClr val="accent1">
              <a:alpha val="70000"/>
            </a:schemeClr>
          </a:solidFill>
          <a:ln>
            <a:noFill/>
          </a:ln>
          <a:effectLst/>
        </c:spPr>
      </c:pivotFmt>
      <c:pivotFmt>
        <c:idx val="10"/>
        <c:spPr>
          <a:solidFill>
            <a:schemeClr val="accent1">
              <a:alpha val="70000"/>
            </a:schemeClr>
          </a:solidFill>
          <a:ln>
            <a:noFill/>
          </a:ln>
          <a:effectLst/>
        </c:spPr>
      </c:pivotFmt>
      <c:pivotFmt>
        <c:idx val="11"/>
        <c:spPr>
          <a:solidFill>
            <a:schemeClr val="accent1">
              <a:alpha val="70000"/>
            </a:schemeClr>
          </a:solidFill>
          <a:ln>
            <a:noFill/>
          </a:ln>
          <a:effectLst/>
        </c:spPr>
      </c:pivotFmt>
      <c:pivotFmt>
        <c:idx val="12"/>
        <c:spPr>
          <a:solidFill>
            <a:schemeClr val="accent1">
              <a:alpha val="70000"/>
            </a:schemeClr>
          </a:solidFill>
          <a:ln>
            <a:noFill/>
          </a:ln>
          <a:effectLst/>
        </c:spPr>
      </c:pivotFmt>
      <c:pivotFmt>
        <c:idx val="13"/>
        <c:spPr>
          <a:solidFill>
            <a:schemeClr val="accent1">
              <a:alpha val="70000"/>
            </a:schemeClr>
          </a:solidFill>
          <a:ln>
            <a:noFill/>
          </a:ln>
          <a:effectLst/>
        </c:spPr>
      </c:pivotFmt>
      <c:pivotFmt>
        <c:idx val="14"/>
        <c:spPr>
          <a:solidFill>
            <a:schemeClr val="accent1">
              <a:alpha val="70000"/>
            </a:schemeClr>
          </a:solidFill>
          <a:ln>
            <a:noFill/>
          </a:ln>
          <a:effectLst/>
        </c:spPr>
      </c:pivotFmt>
      <c:pivotFmt>
        <c:idx val="15"/>
        <c:spPr>
          <a:solidFill>
            <a:schemeClr val="accent1">
              <a:alpha val="70000"/>
            </a:schemeClr>
          </a:solidFill>
          <a:ln>
            <a:noFill/>
          </a:ln>
          <a:effectLst/>
        </c:spPr>
      </c:pivotFmt>
      <c:pivotFmt>
        <c:idx val="16"/>
        <c:spPr>
          <a:solidFill>
            <a:schemeClr val="accent1">
              <a:alpha val="70000"/>
            </a:schemeClr>
          </a:solidFill>
          <a:ln>
            <a:noFill/>
          </a:ln>
          <a:effectLst/>
        </c:spPr>
      </c:pivotFmt>
    </c:pivotFmts>
    <c:plotArea>
      <c:layout/>
      <c:barChart>
        <c:barDir val="col"/>
        <c:grouping val="clustered"/>
        <c:varyColors val="1"/>
        <c:ser>
          <c:idx val="0"/>
          <c:order val="0"/>
          <c:tx>
            <c:strRef>
              <c:f>Genre!$B$33</c:f>
              <c:strCache>
                <c:ptCount val="1"/>
                <c:pt idx="0">
                  <c:v>Total</c:v>
                </c:pt>
              </c:strCache>
            </c:strRef>
          </c:tx>
          <c:invertIfNegative val="0"/>
          <c:dPt>
            <c:idx val="0"/>
            <c:invertIfNegative val="0"/>
            <c:bubble3D val="0"/>
            <c:spPr>
              <a:solidFill>
                <a:schemeClr val="accent1">
                  <a:alpha val="70000"/>
                </a:schemeClr>
              </a:solidFill>
              <a:ln>
                <a:noFill/>
              </a:ln>
              <a:effectLst/>
            </c:spPr>
            <c:extLst>
              <c:ext xmlns:c16="http://schemas.microsoft.com/office/drawing/2014/chart" uri="{C3380CC4-5D6E-409C-BE32-E72D297353CC}">
                <c16:uniqueId val="{00000001-FF23-0F45-8410-0834463F894C}"/>
              </c:ext>
            </c:extLst>
          </c:dPt>
          <c:dPt>
            <c:idx val="1"/>
            <c:invertIfNegative val="0"/>
            <c:bubble3D val="0"/>
            <c:spPr>
              <a:solidFill>
                <a:schemeClr val="accent2">
                  <a:alpha val="70000"/>
                </a:schemeClr>
              </a:solidFill>
              <a:ln>
                <a:noFill/>
              </a:ln>
              <a:effectLst/>
            </c:spPr>
            <c:extLst>
              <c:ext xmlns:c16="http://schemas.microsoft.com/office/drawing/2014/chart" uri="{C3380CC4-5D6E-409C-BE32-E72D297353CC}">
                <c16:uniqueId val="{00000003-FF23-0F45-8410-0834463F894C}"/>
              </c:ext>
            </c:extLst>
          </c:dPt>
          <c:dPt>
            <c:idx val="2"/>
            <c:invertIfNegative val="0"/>
            <c:bubble3D val="0"/>
            <c:spPr>
              <a:solidFill>
                <a:schemeClr val="accent3">
                  <a:alpha val="70000"/>
                </a:schemeClr>
              </a:solidFill>
              <a:ln>
                <a:noFill/>
              </a:ln>
              <a:effectLst/>
            </c:spPr>
            <c:extLst>
              <c:ext xmlns:c16="http://schemas.microsoft.com/office/drawing/2014/chart" uri="{C3380CC4-5D6E-409C-BE32-E72D297353CC}">
                <c16:uniqueId val="{00000005-FF23-0F45-8410-0834463F894C}"/>
              </c:ext>
            </c:extLst>
          </c:dPt>
          <c:dPt>
            <c:idx val="3"/>
            <c:invertIfNegative val="0"/>
            <c:bubble3D val="0"/>
            <c:spPr>
              <a:solidFill>
                <a:schemeClr val="accent4">
                  <a:alpha val="70000"/>
                </a:schemeClr>
              </a:solidFill>
              <a:ln>
                <a:noFill/>
              </a:ln>
              <a:effectLst/>
            </c:spPr>
            <c:extLst>
              <c:ext xmlns:c16="http://schemas.microsoft.com/office/drawing/2014/chart" uri="{C3380CC4-5D6E-409C-BE32-E72D297353CC}">
                <c16:uniqueId val="{00000007-FF23-0F45-8410-0834463F894C}"/>
              </c:ext>
            </c:extLst>
          </c:dPt>
          <c:dPt>
            <c:idx val="4"/>
            <c:invertIfNegative val="0"/>
            <c:bubble3D val="0"/>
            <c:spPr>
              <a:solidFill>
                <a:schemeClr val="accent5">
                  <a:alpha val="70000"/>
                </a:schemeClr>
              </a:solidFill>
              <a:ln>
                <a:noFill/>
              </a:ln>
              <a:effectLst/>
            </c:spPr>
            <c:extLst>
              <c:ext xmlns:c16="http://schemas.microsoft.com/office/drawing/2014/chart" uri="{C3380CC4-5D6E-409C-BE32-E72D297353CC}">
                <c16:uniqueId val="{00000009-FF23-0F45-8410-0834463F894C}"/>
              </c:ext>
            </c:extLst>
          </c:dPt>
          <c:dPt>
            <c:idx val="5"/>
            <c:invertIfNegative val="0"/>
            <c:bubble3D val="0"/>
            <c:spPr>
              <a:solidFill>
                <a:schemeClr val="accent6">
                  <a:alpha val="70000"/>
                </a:schemeClr>
              </a:solidFill>
              <a:ln>
                <a:noFill/>
              </a:ln>
              <a:effectLst/>
            </c:spPr>
            <c:extLst>
              <c:ext xmlns:c16="http://schemas.microsoft.com/office/drawing/2014/chart" uri="{C3380CC4-5D6E-409C-BE32-E72D297353CC}">
                <c16:uniqueId val="{0000000B-FF23-0F45-8410-0834463F894C}"/>
              </c:ext>
            </c:extLst>
          </c:dPt>
          <c:dPt>
            <c:idx val="6"/>
            <c:invertIfNegative val="0"/>
            <c:bubble3D val="0"/>
            <c:spPr>
              <a:solidFill>
                <a:schemeClr val="accent1">
                  <a:lumMod val="60000"/>
                  <a:alpha val="70000"/>
                </a:schemeClr>
              </a:solidFill>
              <a:ln>
                <a:noFill/>
              </a:ln>
              <a:effectLst/>
            </c:spPr>
            <c:extLst>
              <c:ext xmlns:c16="http://schemas.microsoft.com/office/drawing/2014/chart" uri="{C3380CC4-5D6E-409C-BE32-E72D297353CC}">
                <c16:uniqueId val="{0000000D-FF23-0F45-8410-0834463F894C}"/>
              </c:ext>
            </c:extLst>
          </c:dPt>
          <c:dPt>
            <c:idx val="7"/>
            <c:invertIfNegative val="0"/>
            <c:bubble3D val="0"/>
            <c:spPr>
              <a:solidFill>
                <a:schemeClr val="accent2">
                  <a:lumMod val="60000"/>
                  <a:alpha val="70000"/>
                </a:schemeClr>
              </a:solidFill>
              <a:ln>
                <a:noFill/>
              </a:ln>
              <a:effectLst/>
            </c:spPr>
            <c:extLst>
              <c:ext xmlns:c16="http://schemas.microsoft.com/office/drawing/2014/chart" uri="{C3380CC4-5D6E-409C-BE32-E72D297353CC}">
                <c16:uniqueId val="{0000000F-FF23-0F45-8410-0834463F894C}"/>
              </c:ext>
            </c:extLst>
          </c:dPt>
          <c:dPt>
            <c:idx val="8"/>
            <c:invertIfNegative val="0"/>
            <c:bubble3D val="0"/>
            <c:spPr>
              <a:solidFill>
                <a:schemeClr val="accent3">
                  <a:lumMod val="60000"/>
                  <a:alpha val="70000"/>
                </a:schemeClr>
              </a:solidFill>
              <a:ln>
                <a:noFill/>
              </a:ln>
              <a:effectLst/>
            </c:spPr>
            <c:extLst>
              <c:ext xmlns:c16="http://schemas.microsoft.com/office/drawing/2014/chart" uri="{C3380CC4-5D6E-409C-BE32-E72D297353CC}">
                <c16:uniqueId val="{00000011-FF23-0F45-8410-0834463F894C}"/>
              </c:ext>
            </c:extLst>
          </c:dPt>
          <c:dPt>
            <c:idx val="9"/>
            <c:invertIfNegative val="0"/>
            <c:bubble3D val="0"/>
            <c:spPr>
              <a:solidFill>
                <a:schemeClr val="accent4">
                  <a:lumMod val="60000"/>
                  <a:alpha val="70000"/>
                </a:schemeClr>
              </a:solidFill>
              <a:ln>
                <a:noFill/>
              </a:ln>
              <a:effectLst/>
            </c:spPr>
            <c:extLst>
              <c:ext xmlns:c16="http://schemas.microsoft.com/office/drawing/2014/chart" uri="{C3380CC4-5D6E-409C-BE32-E72D297353CC}">
                <c16:uniqueId val="{00000013-FF23-0F45-8410-0834463F894C}"/>
              </c:ext>
            </c:extLst>
          </c:dPt>
          <c:dPt>
            <c:idx val="10"/>
            <c:invertIfNegative val="0"/>
            <c:bubble3D val="0"/>
            <c:spPr>
              <a:solidFill>
                <a:schemeClr val="accent5">
                  <a:lumMod val="60000"/>
                  <a:alpha val="70000"/>
                </a:schemeClr>
              </a:solidFill>
              <a:ln>
                <a:noFill/>
              </a:ln>
              <a:effectLst/>
            </c:spPr>
            <c:extLst>
              <c:ext xmlns:c16="http://schemas.microsoft.com/office/drawing/2014/chart" uri="{C3380CC4-5D6E-409C-BE32-E72D297353CC}">
                <c16:uniqueId val="{00000015-FF23-0F45-8410-0834463F894C}"/>
              </c:ext>
            </c:extLst>
          </c:dPt>
          <c:dPt>
            <c:idx val="11"/>
            <c:invertIfNegative val="0"/>
            <c:bubble3D val="0"/>
            <c:spPr>
              <a:solidFill>
                <a:schemeClr val="accent6">
                  <a:lumMod val="60000"/>
                  <a:alpha val="70000"/>
                </a:schemeClr>
              </a:solidFill>
              <a:ln>
                <a:noFill/>
              </a:ln>
              <a:effectLst/>
            </c:spPr>
            <c:extLst>
              <c:ext xmlns:c16="http://schemas.microsoft.com/office/drawing/2014/chart" uri="{C3380CC4-5D6E-409C-BE32-E72D297353CC}">
                <c16:uniqueId val="{00000017-FF23-0F45-8410-0834463F894C}"/>
              </c:ext>
            </c:extLst>
          </c:dPt>
          <c:dPt>
            <c:idx val="12"/>
            <c:invertIfNegative val="0"/>
            <c:bubble3D val="0"/>
            <c:spPr>
              <a:solidFill>
                <a:schemeClr val="accent1">
                  <a:lumMod val="80000"/>
                  <a:lumOff val="20000"/>
                  <a:alpha val="70000"/>
                </a:schemeClr>
              </a:solidFill>
              <a:ln>
                <a:noFill/>
              </a:ln>
              <a:effectLst/>
            </c:spPr>
            <c:extLst>
              <c:ext xmlns:c16="http://schemas.microsoft.com/office/drawing/2014/chart" uri="{C3380CC4-5D6E-409C-BE32-E72D297353CC}">
                <c16:uniqueId val="{00000019-FF23-0F45-8410-0834463F894C}"/>
              </c:ext>
            </c:extLst>
          </c:dPt>
          <c:cat>
            <c:strRef>
              <c:f>Genre!$A$34:$A$47</c:f>
              <c:strCache>
                <c:ptCount val="13"/>
                <c:pt idx="0">
                  <c:v>Documentary</c:v>
                </c:pt>
                <c:pt idx="1">
                  <c:v>Fantasy</c:v>
                </c:pt>
                <c:pt idx="2">
                  <c:v>Sci-Fi</c:v>
                </c:pt>
                <c:pt idx="3">
                  <c:v>Action</c:v>
                </c:pt>
                <c:pt idx="4">
                  <c:v>Sports</c:v>
                </c:pt>
                <c:pt idx="5">
                  <c:v>Drama</c:v>
                </c:pt>
                <c:pt idx="6">
                  <c:v>Thriller</c:v>
                </c:pt>
                <c:pt idx="7">
                  <c:v>Family</c:v>
                </c:pt>
                <c:pt idx="8">
                  <c:v>Dramedy</c:v>
                </c:pt>
                <c:pt idx="9">
                  <c:v>Comedy</c:v>
                </c:pt>
                <c:pt idx="10">
                  <c:v>Horror</c:v>
                </c:pt>
                <c:pt idx="11">
                  <c:v>RomCom</c:v>
                </c:pt>
                <c:pt idx="12">
                  <c:v>(blank)</c:v>
                </c:pt>
              </c:strCache>
            </c:strRef>
          </c:cat>
          <c:val>
            <c:numRef>
              <c:f>Genre!$B$34:$B$47</c:f>
              <c:numCache>
                <c:formatCode>General</c:formatCode>
                <c:ptCount val="13"/>
                <c:pt idx="0">
                  <c:v>5</c:v>
                </c:pt>
                <c:pt idx="1">
                  <c:v>4.3636363636363633</c:v>
                </c:pt>
                <c:pt idx="2">
                  <c:v>4.3125</c:v>
                </c:pt>
                <c:pt idx="3">
                  <c:v>4.2575757575757578</c:v>
                </c:pt>
                <c:pt idx="4">
                  <c:v>4.25</c:v>
                </c:pt>
                <c:pt idx="5">
                  <c:v>4.2441860465116283</c:v>
                </c:pt>
                <c:pt idx="6">
                  <c:v>4.1785714285714288</c:v>
                </c:pt>
                <c:pt idx="7">
                  <c:v>4.1590909090909092</c:v>
                </c:pt>
                <c:pt idx="8">
                  <c:v>4.1315789473684212</c:v>
                </c:pt>
                <c:pt idx="9">
                  <c:v>3.875</c:v>
                </c:pt>
                <c:pt idx="10">
                  <c:v>3.75</c:v>
                </c:pt>
                <c:pt idx="11">
                  <c:v>3.7</c:v>
                </c:pt>
              </c:numCache>
            </c:numRef>
          </c:val>
          <c:extLst>
            <c:ext xmlns:c16="http://schemas.microsoft.com/office/drawing/2014/chart" uri="{C3380CC4-5D6E-409C-BE32-E72D297353CC}">
              <c16:uniqueId val="{00000000-2844-AF48-BA21-20540DA85482}"/>
            </c:ext>
          </c:extLst>
        </c:ser>
        <c:dLbls>
          <c:showLegendKey val="0"/>
          <c:showVal val="0"/>
          <c:showCatName val="0"/>
          <c:showSerName val="0"/>
          <c:showPercent val="0"/>
          <c:showBubbleSize val="0"/>
        </c:dLbls>
        <c:gapWidth val="80"/>
        <c:overlap val="25"/>
        <c:axId val="1761828240"/>
        <c:axId val="1761829872"/>
      </c:barChart>
      <c:catAx>
        <c:axId val="1761828240"/>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761829872"/>
        <c:crosses val="autoZero"/>
        <c:auto val="1"/>
        <c:lblAlgn val="ctr"/>
        <c:lblOffset val="100"/>
        <c:noMultiLvlLbl val="0"/>
      </c:catAx>
      <c:valAx>
        <c:axId val="1761829872"/>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761828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Length vs. Rating</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tx>
            <c:strRef>
              <c:f>Master!$E$1</c:f>
              <c:strCache>
                <c:ptCount val="1"/>
                <c:pt idx="0">
                  <c:v>Rating</c:v>
                </c:pt>
              </c:strCache>
            </c:strRef>
          </c:tx>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trendline>
            <c:spPr>
              <a:ln w="9525" cap="rnd">
                <a:solidFill>
                  <a:schemeClr val="accent1"/>
                </a:solidFill>
              </a:ln>
              <a:effectLst/>
            </c:spPr>
            <c:trendlineType val="linear"/>
            <c:forward val="2"/>
            <c:dispRSqr val="0"/>
            <c:dispEq val="0"/>
          </c:trendline>
          <c:xVal>
            <c:numRef>
              <c:f>Master!$D$2:$D$187</c:f>
              <c:numCache>
                <c:formatCode>General</c:formatCode>
                <c:ptCount val="186"/>
                <c:pt idx="0">
                  <c:v>104</c:v>
                </c:pt>
                <c:pt idx="1">
                  <c:v>92</c:v>
                </c:pt>
                <c:pt idx="2">
                  <c:v>88</c:v>
                </c:pt>
                <c:pt idx="3">
                  <c:v>108</c:v>
                </c:pt>
                <c:pt idx="4">
                  <c:v>116</c:v>
                </c:pt>
                <c:pt idx="5">
                  <c:v>121</c:v>
                </c:pt>
                <c:pt idx="6">
                  <c:v>126</c:v>
                </c:pt>
                <c:pt idx="7">
                  <c:v>158</c:v>
                </c:pt>
                <c:pt idx="8">
                  <c:v>127</c:v>
                </c:pt>
                <c:pt idx="9">
                  <c:v>91</c:v>
                </c:pt>
                <c:pt idx="10">
                  <c:v>130</c:v>
                </c:pt>
                <c:pt idx="11">
                  <c:v>102</c:v>
                </c:pt>
                <c:pt idx="12">
                  <c:v>132</c:v>
                </c:pt>
                <c:pt idx="13">
                  <c:v>92</c:v>
                </c:pt>
                <c:pt idx="14">
                  <c:v>100</c:v>
                </c:pt>
                <c:pt idx="15">
                  <c:v>141</c:v>
                </c:pt>
                <c:pt idx="16">
                  <c:v>102</c:v>
                </c:pt>
                <c:pt idx="17">
                  <c:v>86</c:v>
                </c:pt>
                <c:pt idx="18">
                  <c:v>157</c:v>
                </c:pt>
                <c:pt idx="19">
                  <c:v>110</c:v>
                </c:pt>
                <c:pt idx="20">
                  <c:v>138</c:v>
                </c:pt>
                <c:pt idx="21">
                  <c:v>91</c:v>
                </c:pt>
                <c:pt idx="22">
                  <c:v>153</c:v>
                </c:pt>
                <c:pt idx="23">
                  <c:v>144</c:v>
                </c:pt>
                <c:pt idx="24">
                  <c:v>146</c:v>
                </c:pt>
                <c:pt idx="25">
                  <c:v>124</c:v>
                </c:pt>
                <c:pt idx="26">
                  <c:v>130</c:v>
                </c:pt>
                <c:pt idx="27">
                  <c:v>95</c:v>
                </c:pt>
                <c:pt idx="28">
                  <c:v>81</c:v>
                </c:pt>
                <c:pt idx="29">
                  <c:v>104</c:v>
                </c:pt>
                <c:pt idx="30">
                  <c:v>100</c:v>
                </c:pt>
                <c:pt idx="31">
                  <c:v>129</c:v>
                </c:pt>
                <c:pt idx="32">
                  <c:v>106</c:v>
                </c:pt>
                <c:pt idx="33">
                  <c:v>102</c:v>
                </c:pt>
                <c:pt idx="34">
                  <c:v>107</c:v>
                </c:pt>
                <c:pt idx="35">
                  <c:v>166</c:v>
                </c:pt>
                <c:pt idx="36">
                  <c:v>93</c:v>
                </c:pt>
                <c:pt idx="37">
                  <c:v>96</c:v>
                </c:pt>
                <c:pt idx="38">
                  <c:v>137</c:v>
                </c:pt>
                <c:pt idx="39">
                  <c:v>90</c:v>
                </c:pt>
                <c:pt idx="40">
                  <c:v>100</c:v>
                </c:pt>
                <c:pt idx="41">
                  <c:v>124</c:v>
                </c:pt>
                <c:pt idx="42">
                  <c:v>118</c:v>
                </c:pt>
                <c:pt idx="43">
                  <c:v>99</c:v>
                </c:pt>
                <c:pt idx="44">
                  <c:v>94</c:v>
                </c:pt>
                <c:pt idx="45">
                  <c:v>86</c:v>
                </c:pt>
                <c:pt idx="46">
                  <c:v>110</c:v>
                </c:pt>
                <c:pt idx="47">
                  <c:v>101</c:v>
                </c:pt>
                <c:pt idx="48">
                  <c:v>143</c:v>
                </c:pt>
                <c:pt idx="49">
                  <c:v>93</c:v>
                </c:pt>
                <c:pt idx="50">
                  <c:v>114</c:v>
                </c:pt>
                <c:pt idx="51">
                  <c:v>135</c:v>
                </c:pt>
                <c:pt idx="52">
                  <c:v>126</c:v>
                </c:pt>
                <c:pt idx="53">
                  <c:v>100</c:v>
                </c:pt>
                <c:pt idx="54">
                  <c:v>124</c:v>
                </c:pt>
                <c:pt idx="55">
                  <c:v>105</c:v>
                </c:pt>
                <c:pt idx="56">
                  <c:v>115</c:v>
                </c:pt>
                <c:pt idx="57">
                  <c:v>105</c:v>
                </c:pt>
                <c:pt idx="58">
                  <c:v>124</c:v>
                </c:pt>
                <c:pt idx="59">
                  <c:v>111</c:v>
                </c:pt>
                <c:pt idx="60">
                  <c:v>143</c:v>
                </c:pt>
                <c:pt idx="61">
                  <c:v>136</c:v>
                </c:pt>
                <c:pt idx="62">
                  <c:v>130</c:v>
                </c:pt>
                <c:pt idx="63">
                  <c:v>101</c:v>
                </c:pt>
                <c:pt idx="64">
                  <c:v>112</c:v>
                </c:pt>
                <c:pt idx="65">
                  <c:v>119</c:v>
                </c:pt>
                <c:pt idx="66">
                  <c:v>136</c:v>
                </c:pt>
                <c:pt idx="67">
                  <c:v>93</c:v>
                </c:pt>
                <c:pt idx="68">
                  <c:v>121</c:v>
                </c:pt>
                <c:pt idx="69">
                  <c:v>105</c:v>
                </c:pt>
                <c:pt idx="70">
                  <c:v>141</c:v>
                </c:pt>
                <c:pt idx="71">
                  <c:v>83</c:v>
                </c:pt>
                <c:pt idx="72">
                  <c:v>117</c:v>
                </c:pt>
                <c:pt idx="73">
                  <c:v>106</c:v>
                </c:pt>
                <c:pt idx="74">
                  <c:v>147</c:v>
                </c:pt>
                <c:pt idx="75">
                  <c:v>118</c:v>
                </c:pt>
                <c:pt idx="76">
                  <c:v>115</c:v>
                </c:pt>
                <c:pt idx="77">
                  <c:v>94</c:v>
                </c:pt>
                <c:pt idx="78">
                  <c:v>137</c:v>
                </c:pt>
                <c:pt idx="79">
                  <c:v>125</c:v>
                </c:pt>
                <c:pt idx="80">
                  <c:v>133</c:v>
                </c:pt>
                <c:pt idx="81">
                  <c:v>100</c:v>
                </c:pt>
                <c:pt idx="82">
                  <c:v>131</c:v>
                </c:pt>
                <c:pt idx="83">
                  <c:v>124</c:v>
                </c:pt>
                <c:pt idx="84">
                  <c:v>134</c:v>
                </c:pt>
                <c:pt idx="85">
                  <c:v>104</c:v>
                </c:pt>
                <c:pt idx="86">
                  <c:v>119</c:v>
                </c:pt>
                <c:pt idx="87">
                  <c:v>157</c:v>
                </c:pt>
                <c:pt idx="88">
                  <c:v>124</c:v>
                </c:pt>
                <c:pt idx="89">
                  <c:v>189</c:v>
                </c:pt>
                <c:pt idx="90">
                  <c:v>149</c:v>
                </c:pt>
                <c:pt idx="91">
                  <c:v>181</c:v>
                </c:pt>
                <c:pt idx="92">
                  <c:v>121</c:v>
                </c:pt>
                <c:pt idx="93">
                  <c:v>117</c:v>
                </c:pt>
                <c:pt idx="94">
                  <c:v>100</c:v>
                </c:pt>
                <c:pt idx="95">
                  <c:v>113</c:v>
                </c:pt>
                <c:pt idx="96">
                  <c:v>109</c:v>
                </c:pt>
                <c:pt idx="97">
                  <c:v>124</c:v>
                </c:pt>
                <c:pt idx="98">
                  <c:v>91</c:v>
                </c:pt>
                <c:pt idx="99">
                  <c:v>131</c:v>
                </c:pt>
                <c:pt idx="100">
                  <c:v>112</c:v>
                </c:pt>
                <c:pt idx="101">
                  <c:v>95</c:v>
                </c:pt>
                <c:pt idx="102">
                  <c:v>127</c:v>
                </c:pt>
                <c:pt idx="103">
                  <c:v>116</c:v>
                </c:pt>
                <c:pt idx="104">
                  <c:v>85</c:v>
                </c:pt>
                <c:pt idx="105">
                  <c:v>108</c:v>
                </c:pt>
                <c:pt idx="106">
                  <c:v>97</c:v>
                </c:pt>
                <c:pt idx="107">
                  <c:v>119</c:v>
                </c:pt>
                <c:pt idx="108">
                  <c:v>119</c:v>
                </c:pt>
                <c:pt idx="109">
                  <c:v>137</c:v>
                </c:pt>
                <c:pt idx="110">
                  <c:v>103</c:v>
                </c:pt>
                <c:pt idx="111">
                  <c:v>136</c:v>
                </c:pt>
                <c:pt idx="112">
                  <c:v>100</c:v>
                </c:pt>
                <c:pt idx="113">
                  <c:v>107</c:v>
                </c:pt>
                <c:pt idx="114">
                  <c:v>86</c:v>
                </c:pt>
                <c:pt idx="115">
                  <c:v>55</c:v>
                </c:pt>
                <c:pt idx="116">
                  <c:v>93</c:v>
                </c:pt>
                <c:pt idx="117">
                  <c:v>143</c:v>
                </c:pt>
                <c:pt idx="118">
                  <c:v>103</c:v>
                </c:pt>
                <c:pt idx="119">
                  <c:v>151</c:v>
                </c:pt>
                <c:pt idx="120">
                  <c:v>97</c:v>
                </c:pt>
                <c:pt idx="121">
                  <c:v>169</c:v>
                </c:pt>
                <c:pt idx="122">
                  <c:v>126</c:v>
                </c:pt>
                <c:pt idx="123">
                  <c:v>158</c:v>
                </c:pt>
                <c:pt idx="124">
                  <c:v>114</c:v>
                </c:pt>
                <c:pt idx="125">
                  <c:v>103</c:v>
                </c:pt>
                <c:pt idx="126">
                  <c:v>119</c:v>
                </c:pt>
                <c:pt idx="127">
                  <c:v>118</c:v>
                </c:pt>
                <c:pt idx="128">
                  <c:v>97</c:v>
                </c:pt>
                <c:pt idx="129">
                  <c:v>100</c:v>
                </c:pt>
                <c:pt idx="130">
                  <c:v>112</c:v>
                </c:pt>
                <c:pt idx="131">
                  <c:v>86</c:v>
                </c:pt>
                <c:pt idx="132">
                  <c:v>153</c:v>
                </c:pt>
                <c:pt idx="133">
                  <c:v>99</c:v>
                </c:pt>
                <c:pt idx="134">
                  <c:v>98</c:v>
                </c:pt>
                <c:pt idx="135">
                  <c:v>100</c:v>
                </c:pt>
                <c:pt idx="136">
                  <c:v>123</c:v>
                </c:pt>
                <c:pt idx="137">
                  <c:v>97</c:v>
                </c:pt>
                <c:pt idx="138">
                  <c:v>95</c:v>
                </c:pt>
                <c:pt idx="139">
                  <c:v>119</c:v>
                </c:pt>
                <c:pt idx="140">
                  <c:v>125</c:v>
                </c:pt>
                <c:pt idx="141">
                  <c:v>119</c:v>
                </c:pt>
                <c:pt idx="142">
                  <c:v>110</c:v>
                </c:pt>
                <c:pt idx="143">
                  <c:v>119</c:v>
                </c:pt>
                <c:pt idx="144">
                  <c:v>116</c:v>
                </c:pt>
                <c:pt idx="145">
                  <c:v>156</c:v>
                </c:pt>
                <c:pt idx="146">
                  <c:v>100</c:v>
                </c:pt>
                <c:pt idx="147">
                  <c:v>117</c:v>
                </c:pt>
                <c:pt idx="148">
                  <c:v>107</c:v>
                </c:pt>
                <c:pt idx="149">
                  <c:v>109</c:v>
                </c:pt>
                <c:pt idx="150">
                  <c:v>122</c:v>
                </c:pt>
                <c:pt idx="151">
                  <c:v>96</c:v>
                </c:pt>
                <c:pt idx="152">
                  <c:v>169</c:v>
                </c:pt>
                <c:pt idx="153">
                  <c:v>160</c:v>
                </c:pt>
                <c:pt idx="154">
                  <c:v>105</c:v>
                </c:pt>
                <c:pt idx="155">
                  <c:v>134</c:v>
                </c:pt>
                <c:pt idx="156">
                  <c:v>97</c:v>
                </c:pt>
                <c:pt idx="157">
                  <c:v>140</c:v>
                </c:pt>
                <c:pt idx="158">
                  <c:v>122</c:v>
                </c:pt>
                <c:pt idx="159">
                  <c:v>103</c:v>
                </c:pt>
                <c:pt idx="160">
                  <c:v>132</c:v>
                </c:pt>
                <c:pt idx="161">
                  <c:v>90</c:v>
                </c:pt>
                <c:pt idx="162">
                  <c:v>130</c:v>
                </c:pt>
                <c:pt idx="163">
                  <c:v>124</c:v>
                </c:pt>
                <c:pt idx="164">
                  <c:v>127</c:v>
                </c:pt>
                <c:pt idx="165">
                  <c:v>126</c:v>
                </c:pt>
                <c:pt idx="166">
                  <c:v>96</c:v>
                </c:pt>
                <c:pt idx="167">
                  <c:v>133</c:v>
                </c:pt>
                <c:pt idx="168">
                  <c:v>118</c:v>
                </c:pt>
                <c:pt idx="169">
                  <c:v>118</c:v>
                </c:pt>
                <c:pt idx="170">
                  <c:v>195</c:v>
                </c:pt>
                <c:pt idx="171">
                  <c:v>138</c:v>
                </c:pt>
                <c:pt idx="172">
                  <c:v>95</c:v>
                </c:pt>
                <c:pt idx="173">
                  <c:v>111</c:v>
                </c:pt>
                <c:pt idx="174">
                  <c:v>82</c:v>
                </c:pt>
                <c:pt idx="175">
                  <c:v>105</c:v>
                </c:pt>
                <c:pt idx="176">
                  <c:v>88</c:v>
                </c:pt>
                <c:pt idx="177">
                  <c:v>114</c:v>
                </c:pt>
                <c:pt idx="178">
                  <c:v>104</c:v>
                </c:pt>
                <c:pt idx="179">
                  <c:v>123</c:v>
                </c:pt>
                <c:pt idx="180">
                  <c:v>152</c:v>
                </c:pt>
                <c:pt idx="181">
                  <c:v>110</c:v>
                </c:pt>
                <c:pt idx="182">
                  <c:v>131</c:v>
                </c:pt>
                <c:pt idx="183">
                  <c:v>139</c:v>
                </c:pt>
                <c:pt idx="184">
                  <c:v>100</c:v>
                </c:pt>
                <c:pt idx="185">
                  <c:v>112</c:v>
                </c:pt>
              </c:numCache>
            </c:numRef>
          </c:xVal>
          <c:yVal>
            <c:numRef>
              <c:f>Master!$E$2:$E$187</c:f>
              <c:numCache>
                <c:formatCode>General</c:formatCode>
                <c:ptCount val="186"/>
                <c:pt idx="0">
                  <c:v>3.5</c:v>
                </c:pt>
                <c:pt idx="1">
                  <c:v>4</c:v>
                </c:pt>
                <c:pt idx="2">
                  <c:v>4</c:v>
                </c:pt>
                <c:pt idx="3">
                  <c:v>4</c:v>
                </c:pt>
                <c:pt idx="4">
                  <c:v>4</c:v>
                </c:pt>
                <c:pt idx="5">
                  <c:v>5</c:v>
                </c:pt>
                <c:pt idx="6">
                  <c:v>4</c:v>
                </c:pt>
                <c:pt idx="7">
                  <c:v>5</c:v>
                </c:pt>
                <c:pt idx="8">
                  <c:v>4</c:v>
                </c:pt>
                <c:pt idx="9">
                  <c:v>2.5</c:v>
                </c:pt>
                <c:pt idx="10">
                  <c:v>5</c:v>
                </c:pt>
                <c:pt idx="11">
                  <c:v>4</c:v>
                </c:pt>
                <c:pt idx="12">
                  <c:v>4</c:v>
                </c:pt>
                <c:pt idx="13">
                  <c:v>4</c:v>
                </c:pt>
                <c:pt idx="14">
                  <c:v>3.5</c:v>
                </c:pt>
                <c:pt idx="15">
                  <c:v>4</c:v>
                </c:pt>
                <c:pt idx="16">
                  <c:v>4</c:v>
                </c:pt>
                <c:pt idx="17">
                  <c:v>4.5</c:v>
                </c:pt>
                <c:pt idx="18">
                  <c:v>5</c:v>
                </c:pt>
                <c:pt idx="19">
                  <c:v>4.5</c:v>
                </c:pt>
                <c:pt idx="20">
                  <c:v>4</c:v>
                </c:pt>
                <c:pt idx="21">
                  <c:v>4</c:v>
                </c:pt>
                <c:pt idx="22">
                  <c:v>4.5</c:v>
                </c:pt>
                <c:pt idx="23">
                  <c:v>5</c:v>
                </c:pt>
                <c:pt idx="24">
                  <c:v>4.5</c:v>
                </c:pt>
                <c:pt idx="25">
                  <c:v>2.5</c:v>
                </c:pt>
                <c:pt idx="26">
                  <c:v>5</c:v>
                </c:pt>
                <c:pt idx="27">
                  <c:v>3.5</c:v>
                </c:pt>
                <c:pt idx="28">
                  <c:v>4</c:v>
                </c:pt>
                <c:pt idx="29">
                  <c:v>4</c:v>
                </c:pt>
                <c:pt idx="30">
                  <c:v>3.5</c:v>
                </c:pt>
                <c:pt idx="31">
                  <c:v>5</c:v>
                </c:pt>
                <c:pt idx="32">
                  <c:v>4</c:v>
                </c:pt>
                <c:pt idx="33">
                  <c:v>4</c:v>
                </c:pt>
                <c:pt idx="34">
                  <c:v>5</c:v>
                </c:pt>
                <c:pt idx="35">
                  <c:v>5</c:v>
                </c:pt>
                <c:pt idx="36">
                  <c:v>4</c:v>
                </c:pt>
                <c:pt idx="37">
                  <c:v>4</c:v>
                </c:pt>
                <c:pt idx="38">
                  <c:v>4</c:v>
                </c:pt>
                <c:pt idx="39">
                  <c:v>4.5</c:v>
                </c:pt>
                <c:pt idx="40">
                  <c:v>4.5</c:v>
                </c:pt>
                <c:pt idx="41">
                  <c:v>4.5</c:v>
                </c:pt>
                <c:pt idx="42">
                  <c:v>4</c:v>
                </c:pt>
                <c:pt idx="43">
                  <c:v>5</c:v>
                </c:pt>
                <c:pt idx="44">
                  <c:v>4.5</c:v>
                </c:pt>
                <c:pt idx="45">
                  <c:v>4</c:v>
                </c:pt>
                <c:pt idx="46">
                  <c:v>5</c:v>
                </c:pt>
                <c:pt idx="47">
                  <c:v>4.5</c:v>
                </c:pt>
                <c:pt idx="48">
                  <c:v>4.5</c:v>
                </c:pt>
                <c:pt idx="49">
                  <c:v>4</c:v>
                </c:pt>
                <c:pt idx="50">
                  <c:v>5</c:v>
                </c:pt>
                <c:pt idx="51">
                  <c:v>4.5</c:v>
                </c:pt>
                <c:pt idx="52">
                  <c:v>5</c:v>
                </c:pt>
                <c:pt idx="53">
                  <c:v>4</c:v>
                </c:pt>
                <c:pt idx="54">
                  <c:v>4</c:v>
                </c:pt>
                <c:pt idx="55">
                  <c:v>3.5</c:v>
                </c:pt>
                <c:pt idx="56">
                  <c:v>4</c:v>
                </c:pt>
                <c:pt idx="57">
                  <c:v>3.5</c:v>
                </c:pt>
                <c:pt idx="58">
                  <c:v>4</c:v>
                </c:pt>
                <c:pt idx="59">
                  <c:v>4</c:v>
                </c:pt>
                <c:pt idx="60">
                  <c:v>5</c:v>
                </c:pt>
                <c:pt idx="61">
                  <c:v>4.5</c:v>
                </c:pt>
                <c:pt idx="62">
                  <c:v>3.5</c:v>
                </c:pt>
                <c:pt idx="63">
                  <c:v>4</c:v>
                </c:pt>
                <c:pt idx="64">
                  <c:v>3</c:v>
                </c:pt>
                <c:pt idx="65">
                  <c:v>4.5</c:v>
                </c:pt>
                <c:pt idx="66">
                  <c:v>5</c:v>
                </c:pt>
                <c:pt idx="67">
                  <c:v>3.5</c:v>
                </c:pt>
                <c:pt idx="68">
                  <c:v>5</c:v>
                </c:pt>
                <c:pt idx="69">
                  <c:v>3</c:v>
                </c:pt>
                <c:pt idx="70">
                  <c:v>4</c:v>
                </c:pt>
                <c:pt idx="71">
                  <c:v>3.5</c:v>
                </c:pt>
                <c:pt idx="72">
                  <c:v>4</c:v>
                </c:pt>
                <c:pt idx="73">
                  <c:v>3</c:v>
                </c:pt>
                <c:pt idx="74">
                  <c:v>5</c:v>
                </c:pt>
                <c:pt idx="75">
                  <c:v>4.5</c:v>
                </c:pt>
                <c:pt idx="76">
                  <c:v>4.5</c:v>
                </c:pt>
                <c:pt idx="77">
                  <c:v>4.5</c:v>
                </c:pt>
                <c:pt idx="78">
                  <c:v>4</c:v>
                </c:pt>
                <c:pt idx="79">
                  <c:v>4.5</c:v>
                </c:pt>
                <c:pt idx="80">
                  <c:v>4</c:v>
                </c:pt>
                <c:pt idx="81">
                  <c:v>3.5</c:v>
                </c:pt>
                <c:pt idx="82">
                  <c:v>4</c:v>
                </c:pt>
                <c:pt idx="83">
                  <c:v>5</c:v>
                </c:pt>
                <c:pt idx="84">
                  <c:v>5</c:v>
                </c:pt>
                <c:pt idx="85">
                  <c:v>4</c:v>
                </c:pt>
                <c:pt idx="86">
                  <c:v>3</c:v>
                </c:pt>
                <c:pt idx="87">
                  <c:v>4</c:v>
                </c:pt>
                <c:pt idx="88">
                  <c:v>4</c:v>
                </c:pt>
                <c:pt idx="89">
                  <c:v>4.5</c:v>
                </c:pt>
                <c:pt idx="90">
                  <c:v>5</c:v>
                </c:pt>
                <c:pt idx="91">
                  <c:v>5</c:v>
                </c:pt>
                <c:pt idx="92">
                  <c:v>4</c:v>
                </c:pt>
                <c:pt idx="93">
                  <c:v>4.5</c:v>
                </c:pt>
                <c:pt idx="94">
                  <c:v>3.5</c:v>
                </c:pt>
                <c:pt idx="95">
                  <c:v>4</c:v>
                </c:pt>
                <c:pt idx="96">
                  <c:v>4</c:v>
                </c:pt>
                <c:pt idx="97">
                  <c:v>3.5</c:v>
                </c:pt>
                <c:pt idx="98">
                  <c:v>4.5</c:v>
                </c:pt>
                <c:pt idx="99">
                  <c:v>3</c:v>
                </c:pt>
                <c:pt idx="100">
                  <c:v>4</c:v>
                </c:pt>
                <c:pt idx="101">
                  <c:v>2.5</c:v>
                </c:pt>
                <c:pt idx="102">
                  <c:v>4</c:v>
                </c:pt>
                <c:pt idx="103">
                  <c:v>5</c:v>
                </c:pt>
                <c:pt idx="104">
                  <c:v>4</c:v>
                </c:pt>
                <c:pt idx="105">
                  <c:v>4</c:v>
                </c:pt>
                <c:pt idx="106">
                  <c:v>4</c:v>
                </c:pt>
                <c:pt idx="107">
                  <c:v>4</c:v>
                </c:pt>
                <c:pt idx="108">
                  <c:v>4</c:v>
                </c:pt>
                <c:pt idx="109">
                  <c:v>4.5</c:v>
                </c:pt>
                <c:pt idx="110">
                  <c:v>3.5</c:v>
                </c:pt>
                <c:pt idx="111">
                  <c:v>4</c:v>
                </c:pt>
                <c:pt idx="112">
                  <c:v>3.5</c:v>
                </c:pt>
                <c:pt idx="113">
                  <c:v>2.5</c:v>
                </c:pt>
                <c:pt idx="114">
                  <c:v>3</c:v>
                </c:pt>
                <c:pt idx="115">
                  <c:v>4</c:v>
                </c:pt>
                <c:pt idx="116">
                  <c:v>5</c:v>
                </c:pt>
                <c:pt idx="117">
                  <c:v>5</c:v>
                </c:pt>
                <c:pt idx="118">
                  <c:v>4.5</c:v>
                </c:pt>
                <c:pt idx="119">
                  <c:v>4</c:v>
                </c:pt>
                <c:pt idx="120">
                  <c:v>4</c:v>
                </c:pt>
                <c:pt idx="121">
                  <c:v>4.5</c:v>
                </c:pt>
                <c:pt idx="122">
                  <c:v>4.5</c:v>
                </c:pt>
                <c:pt idx="123">
                  <c:v>4</c:v>
                </c:pt>
                <c:pt idx="124">
                  <c:v>3.5</c:v>
                </c:pt>
                <c:pt idx="125">
                  <c:v>5</c:v>
                </c:pt>
                <c:pt idx="126">
                  <c:v>4.5</c:v>
                </c:pt>
                <c:pt idx="127">
                  <c:v>3.5</c:v>
                </c:pt>
                <c:pt idx="128">
                  <c:v>3</c:v>
                </c:pt>
                <c:pt idx="129">
                  <c:v>4</c:v>
                </c:pt>
                <c:pt idx="130">
                  <c:v>4</c:v>
                </c:pt>
                <c:pt idx="131">
                  <c:v>4</c:v>
                </c:pt>
                <c:pt idx="132">
                  <c:v>4</c:v>
                </c:pt>
                <c:pt idx="133">
                  <c:v>5</c:v>
                </c:pt>
                <c:pt idx="134">
                  <c:v>3.5</c:v>
                </c:pt>
                <c:pt idx="135">
                  <c:v>4</c:v>
                </c:pt>
                <c:pt idx="136">
                  <c:v>4</c:v>
                </c:pt>
                <c:pt idx="137">
                  <c:v>3.5</c:v>
                </c:pt>
                <c:pt idx="138">
                  <c:v>4.5</c:v>
                </c:pt>
                <c:pt idx="139">
                  <c:v>5</c:v>
                </c:pt>
                <c:pt idx="140">
                  <c:v>5</c:v>
                </c:pt>
                <c:pt idx="141">
                  <c:v>4</c:v>
                </c:pt>
                <c:pt idx="142">
                  <c:v>3.5</c:v>
                </c:pt>
                <c:pt idx="143">
                  <c:v>4</c:v>
                </c:pt>
                <c:pt idx="144">
                  <c:v>3</c:v>
                </c:pt>
                <c:pt idx="145">
                  <c:v>5</c:v>
                </c:pt>
                <c:pt idx="146">
                  <c:v>4</c:v>
                </c:pt>
                <c:pt idx="147">
                  <c:v>4.5</c:v>
                </c:pt>
                <c:pt idx="148">
                  <c:v>4</c:v>
                </c:pt>
                <c:pt idx="149">
                  <c:v>5</c:v>
                </c:pt>
                <c:pt idx="150">
                  <c:v>4</c:v>
                </c:pt>
                <c:pt idx="151">
                  <c:v>3.5</c:v>
                </c:pt>
                <c:pt idx="152">
                  <c:v>5</c:v>
                </c:pt>
                <c:pt idx="153">
                  <c:v>5</c:v>
                </c:pt>
                <c:pt idx="154">
                  <c:v>3</c:v>
                </c:pt>
                <c:pt idx="155">
                  <c:v>5</c:v>
                </c:pt>
                <c:pt idx="156">
                  <c:v>4</c:v>
                </c:pt>
                <c:pt idx="157">
                  <c:v>4.5</c:v>
                </c:pt>
                <c:pt idx="158">
                  <c:v>4</c:v>
                </c:pt>
                <c:pt idx="159">
                  <c:v>4</c:v>
                </c:pt>
                <c:pt idx="160">
                  <c:v>5</c:v>
                </c:pt>
                <c:pt idx="161">
                  <c:v>4.5</c:v>
                </c:pt>
                <c:pt idx="162">
                  <c:v>4.5</c:v>
                </c:pt>
                <c:pt idx="163">
                  <c:v>3</c:v>
                </c:pt>
                <c:pt idx="164">
                  <c:v>2.5</c:v>
                </c:pt>
                <c:pt idx="165">
                  <c:v>4.5</c:v>
                </c:pt>
                <c:pt idx="166">
                  <c:v>5</c:v>
                </c:pt>
                <c:pt idx="167">
                  <c:v>4</c:v>
                </c:pt>
                <c:pt idx="168">
                  <c:v>4</c:v>
                </c:pt>
                <c:pt idx="169">
                  <c:v>3.5</c:v>
                </c:pt>
                <c:pt idx="170">
                  <c:v>5</c:v>
                </c:pt>
                <c:pt idx="171">
                  <c:v>3</c:v>
                </c:pt>
                <c:pt idx="172">
                  <c:v>5</c:v>
                </c:pt>
                <c:pt idx="173">
                  <c:v>4</c:v>
                </c:pt>
                <c:pt idx="174">
                  <c:v>4.5</c:v>
                </c:pt>
                <c:pt idx="175">
                  <c:v>4</c:v>
                </c:pt>
                <c:pt idx="176">
                  <c:v>4.5</c:v>
                </c:pt>
                <c:pt idx="177">
                  <c:v>3.5</c:v>
                </c:pt>
                <c:pt idx="178">
                  <c:v>4</c:v>
                </c:pt>
                <c:pt idx="179">
                  <c:v>4.5</c:v>
                </c:pt>
                <c:pt idx="180">
                  <c:v>4.5</c:v>
                </c:pt>
                <c:pt idx="181">
                  <c:v>3</c:v>
                </c:pt>
                <c:pt idx="182">
                  <c:v>5</c:v>
                </c:pt>
                <c:pt idx="183">
                  <c:v>3</c:v>
                </c:pt>
                <c:pt idx="184">
                  <c:v>4</c:v>
                </c:pt>
                <c:pt idx="185">
                  <c:v>4.5</c:v>
                </c:pt>
              </c:numCache>
            </c:numRef>
          </c:yVal>
          <c:smooth val="0"/>
          <c:extLst>
            <c:ext xmlns:c16="http://schemas.microsoft.com/office/drawing/2014/chart" uri="{C3380CC4-5D6E-409C-BE32-E72D297353CC}">
              <c16:uniqueId val="{00000000-944A-E242-8CFB-4ED384081CE1}"/>
            </c:ext>
          </c:extLst>
        </c:ser>
        <c:dLbls>
          <c:showLegendKey val="0"/>
          <c:showVal val="0"/>
          <c:showCatName val="0"/>
          <c:showSerName val="0"/>
          <c:showPercent val="0"/>
          <c:showBubbleSize val="0"/>
        </c:dLbls>
        <c:axId val="1297536880"/>
        <c:axId val="1256128080"/>
      </c:scatterChart>
      <c:valAx>
        <c:axId val="1297536880"/>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56128080"/>
        <c:crosses val="autoZero"/>
        <c:crossBetween val="midCat"/>
      </c:valAx>
      <c:valAx>
        <c:axId val="125612808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975368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Year vs. Rating</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tx>
            <c:strRef>
              <c:f>Master!$E$1</c:f>
              <c:strCache>
                <c:ptCount val="1"/>
                <c:pt idx="0">
                  <c:v>Rating</c:v>
                </c:pt>
              </c:strCache>
            </c:strRef>
          </c:tx>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trendline>
            <c:spPr>
              <a:ln w="9525" cap="rnd">
                <a:solidFill>
                  <a:schemeClr val="accent1"/>
                </a:solidFill>
              </a:ln>
              <a:effectLst/>
            </c:spPr>
            <c:trendlineType val="linear"/>
            <c:forward val="2"/>
            <c:dispRSqr val="0"/>
            <c:dispEq val="0"/>
          </c:trendline>
          <c:xVal>
            <c:numRef>
              <c:f>Master!$C$2:$C$187</c:f>
              <c:numCache>
                <c:formatCode>General</c:formatCode>
                <c:ptCount val="186"/>
                <c:pt idx="0">
                  <c:v>2019</c:v>
                </c:pt>
                <c:pt idx="1">
                  <c:v>2005</c:v>
                </c:pt>
                <c:pt idx="2">
                  <c:v>1996</c:v>
                </c:pt>
                <c:pt idx="3">
                  <c:v>2010</c:v>
                </c:pt>
                <c:pt idx="4">
                  <c:v>2019</c:v>
                </c:pt>
                <c:pt idx="5">
                  <c:v>2010</c:v>
                </c:pt>
                <c:pt idx="6">
                  <c:v>1993</c:v>
                </c:pt>
                <c:pt idx="7">
                  <c:v>2007</c:v>
                </c:pt>
                <c:pt idx="8">
                  <c:v>2013</c:v>
                </c:pt>
                <c:pt idx="9">
                  <c:v>2008</c:v>
                </c:pt>
                <c:pt idx="10">
                  <c:v>2006</c:v>
                </c:pt>
                <c:pt idx="11">
                  <c:v>2010</c:v>
                </c:pt>
                <c:pt idx="12">
                  <c:v>2019</c:v>
                </c:pt>
                <c:pt idx="13">
                  <c:v>2004</c:v>
                </c:pt>
                <c:pt idx="14">
                  <c:v>2019</c:v>
                </c:pt>
                <c:pt idx="15">
                  <c:v>2004</c:v>
                </c:pt>
                <c:pt idx="16">
                  <c:v>2017</c:v>
                </c:pt>
                <c:pt idx="17">
                  <c:v>2018</c:v>
                </c:pt>
                <c:pt idx="18">
                  <c:v>2005</c:v>
                </c:pt>
                <c:pt idx="19">
                  <c:v>2010</c:v>
                </c:pt>
                <c:pt idx="20">
                  <c:v>2007</c:v>
                </c:pt>
                <c:pt idx="21">
                  <c:v>2013</c:v>
                </c:pt>
                <c:pt idx="22">
                  <c:v>2009</c:v>
                </c:pt>
                <c:pt idx="23">
                  <c:v>2006</c:v>
                </c:pt>
                <c:pt idx="24">
                  <c:v>2010</c:v>
                </c:pt>
                <c:pt idx="25">
                  <c:v>2005</c:v>
                </c:pt>
                <c:pt idx="26">
                  <c:v>2011</c:v>
                </c:pt>
                <c:pt idx="27">
                  <c:v>2010</c:v>
                </c:pt>
                <c:pt idx="28">
                  <c:v>2005</c:v>
                </c:pt>
                <c:pt idx="29">
                  <c:v>2004</c:v>
                </c:pt>
                <c:pt idx="30">
                  <c:v>2018</c:v>
                </c:pt>
                <c:pt idx="31">
                  <c:v>1980</c:v>
                </c:pt>
                <c:pt idx="32">
                  <c:v>2011</c:v>
                </c:pt>
                <c:pt idx="33">
                  <c:v>2020</c:v>
                </c:pt>
                <c:pt idx="34">
                  <c:v>2014</c:v>
                </c:pt>
                <c:pt idx="35">
                  <c:v>2008</c:v>
                </c:pt>
                <c:pt idx="36">
                  <c:v>2015</c:v>
                </c:pt>
                <c:pt idx="37">
                  <c:v>2002</c:v>
                </c:pt>
                <c:pt idx="38">
                  <c:v>2012</c:v>
                </c:pt>
                <c:pt idx="39">
                  <c:v>1992</c:v>
                </c:pt>
                <c:pt idx="40">
                  <c:v>2009</c:v>
                </c:pt>
                <c:pt idx="41">
                  <c:v>1999</c:v>
                </c:pt>
                <c:pt idx="42">
                  <c:v>2006</c:v>
                </c:pt>
                <c:pt idx="43">
                  <c:v>1998</c:v>
                </c:pt>
                <c:pt idx="44">
                  <c:v>2017</c:v>
                </c:pt>
                <c:pt idx="45">
                  <c:v>2012</c:v>
                </c:pt>
                <c:pt idx="46">
                  <c:v>1973</c:v>
                </c:pt>
                <c:pt idx="47">
                  <c:v>1993</c:v>
                </c:pt>
                <c:pt idx="48">
                  <c:v>2006</c:v>
                </c:pt>
                <c:pt idx="49">
                  <c:v>2013</c:v>
                </c:pt>
                <c:pt idx="50">
                  <c:v>1976</c:v>
                </c:pt>
                <c:pt idx="51">
                  <c:v>2003</c:v>
                </c:pt>
                <c:pt idx="52">
                  <c:v>2008</c:v>
                </c:pt>
                <c:pt idx="53">
                  <c:v>1989</c:v>
                </c:pt>
                <c:pt idx="54">
                  <c:v>2010</c:v>
                </c:pt>
                <c:pt idx="55">
                  <c:v>2015</c:v>
                </c:pt>
                <c:pt idx="56">
                  <c:v>2010</c:v>
                </c:pt>
                <c:pt idx="57">
                  <c:v>2009</c:v>
                </c:pt>
                <c:pt idx="58">
                  <c:v>2011</c:v>
                </c:pt>
                <c:pt idx="59">
                  <c:v>2017</c:v>
                </c:pt>
                <c:pt idx="60">
                  <c:v>2012</c:v>
                </c:pt>
                <c:pt idx="61">
                  <c:v>1999</c:v>
                </c:pt>
                <c:pt idx="62">
                  <c:v>2013</c:v>
                </c:pt>
                <c:pt idx="63">
                  <c:v>2010</c:v>
                </c:pt>
                <c:pt idx="64">
                  <c:v>2013</c:v>
                </c:pt>
                <c:pt idx="65">
                  <c:v>1953</c:v>
                </c:pt>
                <c:pt idx="66">
                  <c:v>2014</c:v>
                </c:pt>
                <c:pt idx="67">
                  <c:v>2017</c:v>
                </c:pt>
                <c:pt idx="68">
                  <c:v>2014</c:v>
                </c:pt>
                <c:pt idx="69">
                  <c:v>2019</c:v>
                </c:pt>
                <c:pt idx="70">
                  <c:v>2015</c:v>
                </c:pt>
                <c:pt idx="71">
                  <c:v>2009</c:v>
                </c:pt>
                <c:pt idx="72">
                  <c:v>2015</c:v>
                </c:pt>
                <c:pt idx="73">
                  <c:v>2016</c:v>
                </c:pt>
                <c:pt idx="74">
                  <c:v>2016</c:v>
                </c:pt>
                <c:pt idx="75">
                  <c:v>2015</c:v>
                </c:pt>
                <c:pt idx="76">
                  <c:v>2016</c:v>
                </c:pt>
                <c:pt idx="77">
                  <c:v>1979</c:v>
                </c:pt>
                <c:pt idx="78">
                  <c:v>2017</c:v>
                </c:pt>
                <c:pt idx="79">
                  <c:v>2010</c:v>
                </c:pt>
                <c:pt idx="80">
                  <c:v>2017</c:v>
                </c:pt>
                <c:pt idx="81">
                  <c:v>2015</c:v>
                </c:pt>
                <c:pt idx="82">
                  <c:v>2017</c:v>
                </c:pt>
                <c:pt idx="83">
                  <c:v>1975</c:v>
                </c:pt>
                <c:pt idx="84">
                  <c:v>2018</c:v>
                </c:pt>
                <c:pt idx="85">
                  <c:v>2008</c:v>
                </c:pt>
                <c:pt idx="86">
                  <c:v>2018</c:v>
                </c:pt>
                <c:pt idx="87">
                  <c:v>2012</c:v>
                </c:pt>
                <c:pt idx="88">
                  <c:v>2019</c:v>
                </c:pt>
                <c:pt idx="89">
                  <c:v>1999</c:v>
                </c:pt>
                <c:pt idx="90">
                  <c:v>2018</c:v>
                </c:pt>
                <c:pt idx="91">
                  <c:v>2019</c:v>
                </c:pt>
                <c:pt idx="92">
                  <c:v>2018</c:v>
                </c:pt>
                <c:pt idx="93">
                  <c:v>2006</c:v>
                </c:pt>
                <c:pt idx="94">
                  <c:v>2005</c:v>
                </c:pt>
                <c:pt idx="95">
                  <c:v>2012</c:v>
                </c:pt>
                <c:pt idx="96">
                  <c:v>1988</c:v>
                </c:pt>
                <c:pt idx="97">
                  <c:v>2007</c:v>
                </c:pt>
                <c:pt idx="98">
                  <c:v>2018</c:v>
                </c:pt>
                <c:pt idx="99">
                  <c:v>2018</c:v>
                </c:pt>
                <c:pt idx="100">
                  <c:v>2018</c:v>
                </c:pt>
                <c:pt idx="101">
                  <c:v>2019</c:v>
                </c:pt>
                <c:pt idx="102">
                  <c:v>2007</c:v>
                </c:pt>
                <c:pt idx="103">
                  <c:v>1985</c:v>
                </c:pt>
                <c:pt idx="104">
                  <c:v>2013</c:v>
                </c:pt>
                <c:pt idx="105">
                  <c:v>1989</c:v>
                </c:pt>
                <c:pt idx="106">
                  <c:v>2016</c:v>
                </c:pt>
                <c:pt idx="107">
                  <c:v>1990</c:v>
                </c:pt>
                <c:pt idx="108">
                  <c:v>2007</c:v>
                </c:pt>
                <c:pt idx="109">
                  <c:v>1971</c:v>
                </c:pt>
                <c:pt idx="110">
                  <c:v>2012</c:v>
                </c:pt>
                <c:pt idx="111">
                  <c:v>2019</c:v>
                </c:pt>
                <c:pt idx="112">
                  <c:v>2009</c:v>
                </c:pt>
                <c:pt idx="113">
                  <c:v>2010</c:v>
                </c:pt>
                <c:pt idx="114">
                  <c:v>2020</c:v>
                </c:pt>
                <c:pt idx="115">
                  <c:v>2019</c:v>
                </c:pt>
                <c:pt idx="116">
                  <c:v>2016</c:v>
                </c:pt>
                <c:pt idx="117">
                  <c:v>2003</c:v>
                </c:pt>
                <c:pt idx="118">
                  <c:v>1989</c:v>
                </c:pt>
                <c:pt idx="119">
                  <c:v>2006</c:v>
                </c:pt>
                <c:pt idx="120">
                  <c:v>1986</c:v>
                </c:pt>
                <c:pt idx="121">
                  <c:v>2007</c:v>
                </c:pt>
                <c:pt idx="122">
                  <c:v>2013</c:v>
                </c:pt>
                <c:pt idx="123">
                  <c:v>2007</c:v>
                </c:pt>
                <c:pt idx="124">
                  <c:v>1983</c:v>
                </c:pt>
                <c:pt idx="125">
                  <c:v>2012</c:v>
                </c:pt>
                <c:pt idx="126">
                  <c:v>2004</c:v>
                </c:pt>
                <c:pt idx="127">
                  <c:v>2006</c:v>
                </c:pt>
                <c:pt idx="128">
                  <c:v>1995</c:v>
                </c:pt>
                <c:pt idx="129">
                  <c:v>2011</c:v>
                </c:pt>
                <c:pt idx="130">
                  <c:v>2011</c:v>
                </c:pt>
                <c:pt idx="131">
                  <c:v>1988</c:v>
                </c:pt>
                <c:pt idx="132">
                  <c:v>1987</c:v>
                </c:pt>
                <c:pt idx="133">
                  <c:v>1987</c:v>
                </c:pt>
                <c:pt idx="134">
                  <c:v>1983</c:v>
                </c:pt>
                <c:pt idx="135">
                  <c:v>2008</c:v>
                </c:pt>
                <c:pt idx="136">
                  <c:v>2005</c:v>
                </c:pt>
                <c:pt idx="137">
                  <c:v>2006</c:v>
                </c:pt>
                <c:pt idx="138">
                  <c:v>2018</c:v>
                </c:pt>
                <c:pt idx="139">
                  <c:v>1941</c:v>
                </c:pt>
                <c:pt idx="140">
                  <c:v>2001</c:v>
                </c:pt>
                <c:pt idx="141">
                  <c:v>2011</c:v>
                </c:pt>
                <c:pt idx="142">
                  <c:v>1981</c:v>
                </c:pt>
                <c:pt idx="143">
                  <c:v>2017</c:v>
                </c:pt>
                <c:pt idx="144">
                  <c:v>2003</c:v>
                </c:pt>
                <c:pt idx="145">
                  <c:v>1997</c:v>
                </c:pt>
                <c:pt idx="146">
                  <c:v>2018</c:v>
                </c:pt>
                <c:pt idx="147">
                  <c:v>1984</c:v>
                </c:pt>
                <c:pt idx="148">
                  <c:v>1999</c:v>
                </c:pt>
                <c:pt idx="149">
                  <c:v>1967</c:v>
                </c:pt>
                <c:pt idx="150">
                  <c:v>2007</c:v>
                </c:pt>
                <c:pt idx="151">
                  <c:v>2007</c:v>
                </c:pt>
                <c:pt idx="152">
                  <c:v>1998</c:v>
                </c:pt>
                <c:pt idx="153">
                  <c:v>2020</c:v>
                </c:pt>
                <c:pt idx="154">
                  <c:v>1993</c:v>
                </c:pt>
                <c:pt idx="155">
                  <c:v>1997</c:v>
                </c:pt>
                <c:pt idx="156">
                  <c:v>1999</c:v>
                </c:pt>
                <c:pt idx="157">
                  <c:v>2011</c:v>
                </c:pt>
                <c:pt idx="158">
                  <c:v>2008</c:v>
                </c:pt>
                <c:pt idx="159">
                  <c:v>1989</c:v>
                </c:pt>
                <c:pt idx="160">
                  <c:v>2011</c:v>
                </c:pt>
                <c:pt idx="161">
                  <c:v>2020</c:v>
                </c:pt>
                <c:pt idx="162">
                  <c:v>2012</c:v>
                </c:pt>
                <c:pt idx="163">
                  <c:v>2020</c:v>
                </c:pt>
                <c:pt idx="164">
                  <c:v>2011</c:v>
                </c:pt>
                <c:pt idx="165">
                  <c:v>1997</c:v>
                </c:pt>
                <c:pt idx="166">
                  <c:v>1989</c:v>
                </c:pt>
                <c:pt idx="167">
                  <c:v>2011</c:v>
                </c:pt>
                <c:pt idx="168">
                  <c:v>2002</c:v>
                </c:pt>
                <c:pt idx="169">
                  <c:v>2005</c:v>
                </c:pt>
                <c:pt idx="170">
                  <c:v>1993</c:v>
                </c:pt>
                <c:pt idx="171">
                  <c:v>1997</c:v>
                </c:pt>
                <c:pt idx="172">
                  <c:v>2015</c:v>
                </c:pt>
                <c:pt idx="173">
                  <c:v>1945</c:v>
                </c:pt>
                <c:pt idx="174">
                  <c:v>2013</c:v>
                </c:pt>
                <c:pt idx="175">
                  <c:v>2016</c:v>
                </c:pt>
                <c:pt idx="176">
                  <c:v>1980</c:v>
                </c:pt>
                <c:pt idx="177">
                  <c:v>2014</c:v>
                </c:pt>
                <c:pt idx="178">
                  <c:v>2013</c:v>
                </c:pt>
                <c:pt idx="179">
                  <c:v>2013</c:v>
                </c:pt>
                <c:pt idx="180">
                  <c:v>2019</c:v>
                </c:pt>
                <c:pt idx="181">
                  <c:v>2008</c:v>
                </c:pt>
                <c:pt idx="182">
                  <c:v>2019</c:v>
                </c:pt>
                <c:pt idx="183">
                  <c:v>2012</c:v>
                </c:pt>
                <c:pt idx="184">
                  <c:v>2019</c:v>
                </c:pt>
                <c:pt idx="185">
                  <c:v>2010</c:v>
                </c:pt>
              </c:numCache>
            </c:numRef>
          </c:xVal>
          <c:yVal>
            <c:numRef>
              <c:f>Master!$E$2:$E$187</c:f>
              <c:numCache>
                <c:formatCode>General</c:formatCode>
                <c:ptCount val="186"/>
                <c:pt idx="0">
                  <c:v>3.5</c:v>
                </c:pt>
                <c:pt idx="1">
                  <c:v>4</c:v>
                </c:pt>
                <c:pt idx="2">
                  <c:v>4</c:v>
                </c:pt>
                <c:pt idx="3">
                  <c:v>4</c:v>
                </c:pt>
                <c:pt idx="4">
                  <c:v>4</c:v>
                </c:pt>
                <c:pt idx="5">
                  <c:v>5</c:v>
                </c:pt>
                <c:pt idx="6">
                  <c:v>4</c:v>
                </c:pt>
                <c:pt idx="7">
                  <c:v>5</c:v>
                </c:pt>
                <c:pt idx="8">
                  <c:v>4</c:v>
                </c:pt>
                <c:pt idx="9">
                  <c:v>2.5</c:v>
                </c:pt>
                <c:pt idx="10">
                  <c:v>5</c:v>
                </c:pt>
                <c:pt idx="11">
                  <c:v>4</c:v>
                </c:pt>
                <c:pt idx="12">
                  <c:v>4</c:v>
                </c:pt>
                <c:pt idx="13">
                  <c:v>4</c:v>
                </c:pt>
                <c:pt idx="14">
                  <c:v>3.5</c:v>
                </c:pt>
                <c:pt idx="15">
                  <c:v>4</c:v>
                </c:pt>
                <c:pt idx="16">
                  <c:v>4</c:v>
                </c:pt>
                <c:pt idx="17">
                  <c:v>4.5</c:v>
                </c:pt>
                <c:pt idx="18">
                  <c:v>5</c:v>
                </c:pt>
                <c:pt idx="19">
                  <c:v>4.5</c:v>
                </c:pt>
                <c:pt idx="20">
                  <c:v>4</c:v>
                </c:pt>
                <c:pt idx="21">
                  <c:v>4</c:v>
                </c:pt>
                <c:pt idx="22">
                  <c:v>4.5</c:v>
                </c:pt>
                <c:pt idx="23">
                  <c:v>5</c:v>
                </c:pt>
                <c:pt idx="24">
                  <c:v>4.5</c:v>
                </c:pt>
                <c:pt idx="25">
                  <c:v>2.5</c:v>
                </c:pt>
                <c:pt idx="26">
                  <c:v>5</c:v>
                </c:pt>
                <c:pt idx="27">
                  <c:v>3.5</c:v>
                </c:pt>
                <c:pt idx="28">
                  <c:v>4</c:v>
                </c:pt>
                <c:pt idx="29">
                  <c:v>4</c:v>
                </c:pt>
                <c:pt idx="30">
                  <c:v>3.5</c:v>
                </c:pt>
                <c:pt idx="31">
                  <c:v>5</c:v>
                </c:pt>
                <c:pt idx="32">
                  <c:v>4</c:v>
                </c:pt>
                <c:pt idx="33">
                  <c:v>4</c:v>
                </c:pt>
                <c:pt idx="34">
                  <c:v>5</c:v>
                </c:pt>
                <c:pt idx="35">
                  <c:v>5</c:v>
                </c:pt>
                <c:pt idx="36">
                  <c:v>4</c:v>
                </c:pt>
                <c:pt idx="37">
                  <c:v>4</c:v>
                </c:pt>
                <c:pt idx="38">
                  <c:v>4</c:v>
                </c:pt>
                <c:pt idx="39">
                  <c:v>4.5</c:v>
                </c:pt>
                <c:pt idx="40">
                  <c:v>4.5</c:v>
                </c:pt>
                <c:pt idx="41">
                  <c:v>4.5</c:v>
                </c:pt>
                <c:pt idx="42">
                  <c:v>4</c:v>
                </c:pt>
                <c:pt idx="43">
                  <c:v>5</c:v>
                </c:pt>
                <c:pt idx="44">
                  <c:v>4.5</c:v>
                </c:pt>
                <c:pt idx="45">
                  <c:v>4</c:v>
                </c:pt>
                <c:pt idx="46">
                  <c:v>5</c:v>
                </c:pt>
                <c:pt idx="47">
                  <c:v>4.5</c:v>
                </c:pt>
                <c:pt idx="48">
                  <c:v>4.5</c:v>
                </c:pt>
                <c:pt idx="49">
                  <c:v>4</c:v>
                </c:pt>
                <c:pt idx="50">
                  <c:v>5</c:v>
                </c:pt>
                <c:pt idx="51">
                  <c:v>4.5</c:v>
                </c:pt>
                <c:pt idx="52">
                  <c:v>5</c:v>
                </c:pt>
                <c:pt idx="53">
                  <c:v>4</c:v>
                </c:pt>
                <c:pt idx="54">
                  <c:v>4</c:v>
                </c:pt>
                <c:pt idx="55">
                  <c:v>3.5</c:v>
                </c:pt>
                <c:pt idx="56">
                  <c:v>4</c:v>
                </c:pt>
                <c:pt idx="57">
                  <c:v>3.5</c:v>
                </c:pt>
                <c:pt idx="58">
                  <c:v>4</c:v>
                </c:pt>
                <c:pt idx="59">
                  <c:v>4</c:v>
                </c:pt>
                <c:pt idx="60">
                  <c:v>5</c:v>
                </c:pt>
                <c:pt idx="61">
                  <c:v>4.5</c:v>
                </c:pt>
                <c:pt idx="62">
                  <c:v>3.5</c:v>
                </c:pt>
                <c:pt idx="63">
                  <c:v>4</c:v>
                </c:pt>
                <c:pt idx="64">
                  <c:v>3</c:v>
                </c:pt>
                <c:pt idx="65">
                  <c:v>4.5</c:v>
                </c:pt>
                <c:pt idx="66">
                  <c:v>5</c:v>
                </c:pt>
                <c:pt idx="67">
                  <c:v>3.5</c:v>
                </c:pt>
                <c:pt idx="68">
                  <c:v>5</c:v>
                </c:pt>
                <c:pt idx="69">
                  <c:v>3</c:v>
                </c:pt>
                <c:pt idx="70">
                  <c:v>4</c:v>
                </c:pt>
                <c:pt idx="71">
                  <c:v>3.5</c:v>
                </c:pt>
                <c:pt idx="72">
                  <c:v>4</c:v>
                </c:pt>
                <c:pt idx="73">
                  <c:v>3</c:v>
                </c:pt>
                <c:pt idx="74">
                  <c:v>5</c:v>
                </c:pt>
                <c:pt idx="75">
                  <c:v>4.5</c:v>
                </c:pt>
                <c:pt idx="76">
                  <c:v>4.5</c:v>
                </c:pt>
                <c:pt idx="77">
                  <c:v>4.5</c:v>
                </c:pt>
                <c:pt idx="78">
                  <c:v>4</c:v>
                </c:pt>
                <c:pt idx="79">
                  <c:v>4.5</c:v>
                </c:pt>
                <c:pt idx="80">
                  <c:v>4</c:v>
                </c:pt>
                <c:pt idx="81">
                  <c:v>3.5</c:v>
                </c:pt>
                <c:pt idx="82">
                  <c:v>4</c:v>
                </c:pt>
                <c:pt idx="83">
                  <c:v>5</c:v>
                </c:pt>
                <c:pt idx="84">
                  <c:v>5</c:v>
                </c:pt>
                <c:pt idx="85">
                  <c:v>4</c:v>
                </c:pt>
                <c:pt idx="86">
                  <c:v>3</c:v>
                </c:pt>
                <c:pt idx="87">
                  <c:v>4</c:v>
                </c:pt>
                <c:pt idx="88">
                  <c:v>4</c:v>
                </c:pt>
                <c:pt idx="89">
                  <c:v>4.5</c:v>
                </c:pt>
                <c:pt idx="90">
                  <c:v>5</c:v>
                </c:pt>
                <c:pt idx="91">
                  <c:v>5</c:v>
                </c:pt>
                <c:pt idx="92">
                  <c:v>4</c:v>
                </c:pt>
                <c:pt idx="93">
                  <c:v>4.5</c:v>
                </c:pt>
                <c:pt idx="94">
                  <c:v>3.5</c:v>
                </c:pt>
                <c:pt idx="95">
                  <c:v>4</c:v>
                </c:pt>
                <c:pt idx="96">
                  <c:v>4</c:v>
                </c:pt>
                <c:pt idx="97">
                  <c:v>3.5</c:v>
                </c:pt>
                <c:pt idx="98">
                  <c:v>4.5</c:v>
                </c:pt>
                <c:pt idx="99">
                  <c:v>3</c:v>
                </c:pt>
                <c:pt idx="100">
                  <c:v>4</c:v>
                </c:pt>
                <c:pt idx="101">
                  <c:v>2.5</c:v>
                </c:pt>
                <c:pt idx="102">
                  <c:v>4</c:v>
                </c:pt>
                <c:pt idx="103">
                  <c:v>5</c:v>
                </c:pt>
                <c:pt idx="104">
                  <c:v>4</c:v>
                </c:pt>
                <c:pt idx="105">
                  <c:v>4</c:v>
                </c:pt>
                <c:pt idx="106">
                  <c:v>4</c:v>
                </c:pt>
                <c:pt idx="107">
                  <c:v>4</c:v>
                </c:pt>
                <c:pt idx="108">
                  <c:v>4</c:v>
                </c:pt>
                <c:pt idx="109">
                  <c:v>4.5</c:v>
                </c:pt>
                <c:pt idx="110">
                  <c:v>3.5</c:v>
                </c:pt>
                <c:pt idx="111">
                  <c:v>4</c:v>
                </c:pt>
                <c:pt idx="112">
                  <c:v>3.5</c:v>
                </c:pt>
                <c:pt idx="113">
                  <c:v>2.5</c:v>
                </c:pt>
                <c:pt idx="114">
                  <c:v>3</c:v>
                </c:pt>
                <c:pt idx="115">
                  <c:v>4</c:v>
                </c:pt>
                <c:pt idx="116">
                  <c:v>5</c:v>
                </c:pt>
                <c:pt idx="117">
                  <c:v>5</c:v>
                </c:pt>
                <c:pt idx="118">
                  <c:v>4.5</c:v>
                </c:pt>
                <c:pt idx="119">
                  <c:v>4</c:v>
                </c:pt>
                <c:pt idx="120">
                  <c:v>4</c:v>
                </c:pt>
                <c:pt idx="121">
                  <c:v>4.5</c:v>
                </c:pt>
                <c:pt idx="122">
                  <c:v>4.5</c:v>
                </c:pt>
                <c:pt idx="123">
                  <c:v>4</c:v>
                </c:pt>
                <c:pt idx="124">
                  <c:v>3.5</c:v>
                </c:pt>
                <c:pt idx="125">
                  <c:v>5</c:v>
                </c:pt>
                <c:pt idx="126">
                  <c:v>4.5</c:v>
                </c:pt>
                <c:pt idx="127">
                  <c:v>3.5</c:v>
                </c:pt>
                <c:pt idx="128">
                  <c:v>3</c:v>
                </c:pt>
                <c:pt idx="129">
                  <c:v>4</c:v>
                </c:pt>
                <c:pt idx="130">
                  <c:v>4</c:v>
                </c:pt>
                <c:pt idx="131">
                  <c:v>4</c:v>
                </c:pt>
                <c:pt idx="132">
                  <c:v>4</c:v>
                </c:pt>
                <c:pt idx="133">
                  <c:v>5</c:v>
                </c:pt>
                <c:pt idx="134">
                  <c:v>3.5</c:v>
                </c:pt>
                <c:pt idx="135">
                  <c:v>4</c:v>
                </c:pt>
                <c:pt idx="136">
                  <c:v>4</c:v>
                </c:pt>
                <c:pt idx="137">
                  <c:v>3.5</c:v>
                </c:pt>
                <c:pt idx="138">
                  <c:v>4.5</c:v>
                </c:pt>
                <c:pt idx="139">
                  <c:v>5</c:v>
                </c:pt>
                <c:pt idx="140">
                  <c:v>5</c:v>
                </c:pt>
                <c:pt idx="141">
                  <c:v>4</c:v>
                </c:pt>
                <c:pt idx="142">
                  <c:v>3.5</c:v>
                </c:pt>
                <c:pt idx="143">
                  <c:v>4</c:v>
                </c:pt>
                <c:pt idx="144">
                  <c:v>3</c:v>
                </c:pt>
                <c:pt idx="145">
                  <c:v>5</c:v>
                </c:pt>
                <c:pt idx="146">
                  <c:v>4</c:v>
                </c:pt>
                <c:pt idx="147">
                  <c:v>4.5</c:v>
                </c:pt>
                <c:pt idx="148">
                  <c:v>4</c:v>
                </c:pt>
                <c:pt idx="149">
                  <c:v>5</c:v>
                </c:pt>
                <c:pt idx="150">
                  <c:v>4</c:v>
                </c:pt>
                <c:pt idx="151">
                  <c:v>3.5</c:v>
                </c:pt>
                <c:pt idx="152">
                  <c:v>5</c:v>
                </c:pt>
                <c:pt idx="153">
                  <c:v>5</c:v>
                </c:pt>
                <c:pt idx="154">
                  <c:v>3</c:v>
                </c:pt>
                <c:pt idx="155">
                  <c:v>5</c:v>
                </c:pt>
                <c:pt idx="156">
                  <c:v>4</c:v>
                </c:pt>
                <c:pt idx="157">
                  <c:v>4.5</c:v>
                </c:pt>
                <c:pt idx="158">
                  <c:v>4</c:v>
                </c:pt>
                <c:pt idx="159">
                  <c:v>4</c:v>
                </c:pt>
                <c:pt idx="160">
                  <c:v>5</c:v>
                </c:pt>
                <c:pt idx="161">
                  <c:v>4.5</c:v>
                </c:pt>
                <c:pt idx="162">
                  <c:v>4.5</c:v>
                </c:pt>
                <c:pt idx="163">
                  <c:v>3</c:v>
                </c:pt>
                <c:pt idx="164">
                  <c:v>2.5</c:v>
                </c:pt>
                <c:pt idx="165">
                  <c:v>4.5</c:v>
                </c:pt>
                <c:pt idx="166">
                  <c:v>5</c:v>
                </c:pt>
                <c:pt idx="167">
                  <c:v>4</c:v>
                </c:pt>
                <c:pt idx="168">
                  <c:v>4</c:v>
                </c:pt>
                <c:pt idx="169">
                  <c:v>3.5</c:v>
                </c:pt>
                <c:pt idx="170">
                  <c:v>5</c:v>
                </c:pt>
                <c:pt idx="171">
                  <c:v>3</c:v>
                </c:pt>
                <c:pt idx="172">
                  <c:v>5</c:v>
                </c:pt>
                <c:pt idx="173">
                  <c:v>4</c:v>
                </c:pt>
                <c:pt idx="174">
                  <c:v>4.5</c:v>
                </c:pt>
                <c:pt idx="175">
                  <c:v>4</c:v>
                </c:pt>
                <c:pt idx="176">
                  <c:v>4.5</c:v>
                </c:pt>
                <c:pt idx="177">
                  <c:v>3.5</c:v>
                </c:pt>
                <c:pt idx="178">
                  <c:v>4</c:v>
                </c:pt>
                <c:pt idx="179">
                  <c:v>4.5</c:v>
                </c:pt>
                <c:pt idx="180">
                  <c:v>4.5</c:v>
                </c:pt>
                <c:pt idx="181">
                  <c:v>3</c:v>
                </c:pt>
                <c:pt idx="182">
                  <c:v>5</c:v>
                </c:pt>
                <c:pt idx="183">
                  <c:v>3</c:v>
                </c:pt>
                <c:pt idx="184">
                  <c:v>4</c:v>
                </c:pt>
                <c:pt idx="185">
                  <c:v>4.5</c:v>
                </c:pt>
              </c:numCache>
            </c:numRef>
          </c:yVal>
          <c:smooth val="0"/>
          <c:extLst>
            <c:ext xmlns:c16="http://schemas.microsoft.com/office/drawing/2014/chart" uri="{C3380CC4-5D6E-409C-BE32-E72D297353CC}">
              <c16:uniqueId val="{00000000-731E-C04D-A0AA-9649C089966C}"/>
            </c:ext>
          </c:extLst>
        </c:ser>
        <c:dLbls>
          <c:showLegendKey val="0"/>
          <c:showVal val="0"/>
          <c:showCatName val="0"/>
          <c:showSerName val="0"/>
          <c:showPercent val="0"/>
          <c:showBubbleSize val="0"/>
        </c:dLbls>
        <c:axId val="1294615216"/>
        <c:axId val="1309078208"/>
      </c:scatterChart>
      <c:valAx>
        <c:axId val="1294615216"/>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09078208"/>
        <c:crosses val="autoZero"/>
        <c:crossBetween val="midCat"/>
      </c:valAx>
      <c:valAx>
        <c:axId val="130907820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946152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[Quarantine at the Movies.xlsx]New vs. Seen!PivotTable5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'New vs. Seen'!$B$1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7D5-2B47-B0D2-4745370FBD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7D5-2B47-B0D2-4745370FBD3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7D5-2B47-B0D2-4745370FBD34}"/>
              </c:ext>
            </c:extLst>
          </c:dPt>
          <c:dLbls>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'New vs. Seen'!$A$2:$A$5</c:f>
              <c:strCache>
                <c:ptCount val="3"/>
                <c:pt idx="0">
                  <c:v>New</c:v>
                </c:pt>
                <c:pt idx="1">
                  <c:v>Seen</c:v>
                </c:pt>
                <c:pt idx="2">
                  <c:v>(blank)</c:v>
                </c:pt>
              </c:strCache>
            </c:strRef>
          </c:cat>
          <c:val>
            <c:numRef>
              <c:f>'New vs. Seen'!$B$2:$B$5</c:f>
              <c:numCache>
                <c:formatCode>General</c:formatCode>
                <c:ptCount val="3"/>
                <c:pt idx="0">
                  <c:v>133</c:v>
                </c:pt>
                <c:pt idx="1">
                  <c:v>64</c:v>
                </c:pt>
              </c:numCache>
            </c:numRef>
          </c:val>
          <c:extLst>
            <c:ext xmlns:c16="http://schemas.microsoft.com/office/drawing/2014/chart" uri="{C3380CC4-5D6E-409C-BE32-E72D297353CC}">
              <c16:uniqueId val="{00000001-47AA-DB4F-BCA7-38D49FDB85B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[Quarantine at the Movies.xlsx]Year!PivotTable6</c:name>
    <c:fmtId val="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Year</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pivotFmt>
      <c:pivotFmt>
        <c:idx val="2"/>
        <c:spPr>
          <a:solidFill>
            <a:schemeClr val="accent1">
              <a:alpha val="70000"/>
            </a:schemeClr>
          </a:solidFill>
          <a:ln>
            <a:noFill/>
          </a:ln>
          <a:effectLst/>
        </c:spPr>
      </c:pivotFmt>
      <c:pivotFmt>
        <c:idx val="3"/>
        <c:spPr>
          <a:solidFill>
            <a:schemeClr val="accent1">
              <a:alpha val="70000"/>
            </a:schemeClr>
          </a:solidFill>
          <a:ln>
            <a:noFill/>
          </a:ln>
          <a:effectLst/>
        </c:spPr>
      </c:pivotFmt>
      <c:pivotFmt>
        <c:idx val="4"/>
        <c:spPr>
          <a:solidFill>
            <a:schemeClr val="accent1">
              <a:alpha val="70000"/>
            </a:schemeClr>
          </a:solidFill>
          <a:ln>
            <a:noFill/>
          </a:ln>
          <a:effectLst/>
        </c:spPr>
      </c:pivotFmt>
      <c:pivotFmt>
        <c:idx val="5"/>
        <c:spPr>
          <a:solidFill>
            <a:schemeClr val="accent1">
              <a:alpha val="70000"/>
            </a:schemeClr>
          </a:solidFill>
          <a:ln>
            <a:noFill/>
          </a:ln>
          <a:effectLst/>
        </c:spPr>
      </c:pivotFmt>
      <c:pivotFmt>
        <c:idx val="6"/>
        <c:spPr>
          <a:solidFill>
            <a:schemeClr val="accent1">
              <a:alpha val="70000"/>
            </a:schemeClr>
          </a:solidFill>
          <a:ln>
            <a:noFill/>
          </a:ln>
          <a:effectLst/>
        </c:spPr>
      </c:pivotFmt>
      <c:pivotFmt>
        <c:idx val="7"/>
        <c:spPr>
          <a:solidFill>
            <a:schemeClr val="accent1">
              <a:alpha val="70000"/>
            </a:schemeClr>
          </a:solidFill>
          <a:ln>
            <a:noFill/>
          </a:ln>
          <a:effectLst/>
        </c:spPr>
      </c:pivotFmt>
      <c:pivotFmt>
        <c:idx val="8"/>
        <c:spPr>
          <a:solidFill>
            <a:schemeClr val="accent1">
              <a:alpha val="70000"/>
            </a:schemeClr>
          </a:solidFill>
          <a:ln>
            <a:noFill/>
          </a:ln>
          <a:effectLst/>
        </c:spPr>
      </c:pivotFmt>
      <c:pivotFmt>
        <c:idx val="9"/>
        <c:spPr>
          <a:solidFill>
            <a:schemeClr val="accent1">
              <a:alpha val="70000"/>
            </a:schemeClr>
          </a:solidFill>
          <a:ln>
            <a:noFill/>
          </a:ln>
          <a:effectLst/>
        </c:spPr>
      </c:pivotFmt>
      <c:pivotFmt>
        <c:idx val="10"/>
        <c:spPr>
          <a:solidFill>
            <a:schemeClr val="accent1">
              <a:alpha val="70000"/>
            </a:schemeClr>
          </a:solidFill>
          <a:ln>
            <a:noFill/>
          </a:ln>
          <a:effectLst/>
        </c:spPr>
      </c:pivotFmt>
      <c:pivotFmt>
        <c:idx val="11"/>
        <c:spPr>
          <a:solidFill>
            <a:schemeClr val="accent1">
              <a:alpha val="70000"/>
            </a:schemeClr>
          </a:solidFill>
          <a:ln>
            <a:noFill/>
          </a:ln>
          <a:effectLst/>
        </c:spPr>
      </c:pivotFmt>
      <c:pivotFmt>
        <c:idx val="12"/>
        <c:spPr>
          <a:solidFill>
            <a:schemeClr val="accent1">
              <a:alpha val="70000"/>
            </a:schemeClr>
          </a:solidFill>
          <a:ln>
            <a:noFill/>
          </a:ln>
          <a:effectLst/>
        </c:spPr>
      </c:pivotFmt>
      <c:pivotFmt>
        <c:idx val="13"/>
        <c:spPr>
          <a:solidFill>
            <a:schemeClr val="accent1">
              <a:alpha val="70000"/>
            </a:schemeClr>
          </a:solidFill>
          <a:ln>
            <a:noFill/>
          </a:ln>
          <a:effectLst/>
        </c:spPr>
      </c:pivotFmt>
      <c:pivotFmt>
        <c:idx val="14"/>
        <c:spPr>
          <a:solidFill>
            <a:schemeClr val="accent1">
              <a:alpha val="70000"/>
            </a:schemeClr>
          </a:solidFill>
          <a:ln>
            <a:noFill/>
          </a:ln>
          <a:effectLst/>
        </c:spPr>
      </c:pivotFmt>
      <c:pivotFmt>
        <c:idx val="15"/>
        <c:spPr>
          <a:solidFill>
            <a:schemeClr val="accent1">
              <a:alpha val="70000"/>
            </a:schemeClr>
          </a:solidFill>
          <a:ln>
            <a:noFill/>
          </a:ln>
          <a:effectLst/>
        </c:spPr>
      </c:pivotFmt>
      <c:pivotFmt>
        <c:idx val="16"/>
        <c:spPr>
          <a:solidFill>
            <a:schemeClr val="accent1">
              <a:alpha val="70000"/>
            </a:schemeClr>
          </a:solidFill>
          <a:ln>
            <a:noFill/>
          </a:ln>
          <a:effectLst/>
        </c:spPr>
      </c:pivotFmt>
      <c:pivotFmt>
        <c:idx val="17"/>
        <c:spPr>
          <a:solidFill>
            <a:schemeClr val="accent1">
              <a:alpha val="70000"/>
            </a:schemeClr>
          </a:solidFill>
          <a:ln>
            <a:noFill/>
          </a:ln>
          <a:effectLst/>
        </c:spPr>
      </c:pivotFmt>
      <c:pivotFmt>
        <c:idx val="18"/>
        <c:spPr>
          <a:solidFill>
            <a:schemeClr val="accent1">
              <a:alpha val="70000"/>
            </a:schemeClr>
          </a:solidFill>
          <a:ln>
            <a:noFill/>
          </a:ln>
          <a:effectLst/>
        </c:spPr>
      </c:pivotFmt>
      <c:pivotFmt>
        <c:idx val="19"/>
        <c:spPr>
          <a:solidFill>
            <a:schemeClr val="accent1">
              <a:alpha val="70000"/>
            </a:schemeClr>
          </a:solidFill>
          <a:ln>
            <a:noFill/>
          </a:ln>
          <a:effectLst/>
        </c:spPr>
      </c:pivotFmt>
      <c:pivotFmt>
        <c:idx val="20"/>
        <c:spPr>
          <a:solidFill>
            <a:schemeClr val="accent1">
              <a:alpha val="70000"/>
            </a:schemeClr>
          </a:solidFill>
          <a:ln>
            <a:noFill/>
          </a:ln>
          <a:effectLst/>
        </c:spPr>
      </c:pivotFmt>
      <c:pivotFmt>
        <c:idx val="21"/>
        <c:spPr>
          <a:solidFill>
            <a:schemeClr val="accent1">
              <a:alpha val="70000"/>
            </a:schemeClr>
          </a:solidFill>
          <a:ln>
            <a:noFill/>
          </a:ln>
          <a:effectLst/>
        </c:spPr>
      </c:pivotFmt>
      <c:pivotFmt>
        <c:idx val="22"/>
        <c:spPr>
          <a:solidFill>
            <a:schemeClr val="accent1">
              <a:alpha val="70000"/>
            </a:schemeClr>
          </a:solidFill>
          <a:ln>
            <a:noFill/>
          </a:ln>
          <a:effectLst/>
        </c:spPr>
      </c:pivotFmt>
      <c:pivotFmt>
        <c:idx val="23"/>
        <c:spPr>
          <a:solidFill>
            <a:schemeClr val="accent1">
              <a:alpha val="70000"/>
            </a:schemeClr>
          </a:solidFill>
          <a:ln>
            <a:noFill/>
          </a:ln>
          <a:effectLst/>
        </c:spPr>
      </c:pivotFmt>
      <c:pivotFmt>
        <c:idx val="24"/>
        <c:spPr>
          <a:solidFill>
            <a:schemeClr val="accent1">
              <a:alpha val="70000"/>
            </a:schemeClr>
          </a:solidFill>
          <a:ln>
            <a:noFill/>
          </a:ln>
          <a:effectLst/>
        </c:spPr>
      </c:pivotFmt>
      <c:pivotFmt>
        <c:idx val="25"/>
        <c:spPr>
          <a:solidFill>
            <a:schemeClr val="accent1">
              <a:alpha val="70000"/>
            </a:schemeClr>
          </a:solidFill>
          <a:ln>
            <a:noFill/>
          </a:ln>
          <a:effectLst/>
        </c:spPr>
      </c:pivotFmt>
      <c:pivotFmt>
        <c:idx val="26"/>
        <c:spPr>
          <a:solidFill>
            <a:schemeClr val="accent1">
              <a:alpha val="70000"/>
            </a:schemeClr>
          </a:solidFill>
          <a:ln>
            <a:noFill/>
          </a:ln>
          <a:effectLst/>
        </c:spPr>
      </c:pivotFmt>
      <c:pivotFmt>
        <c:idx val="27"/>
        <c:spPr>
          <a:solidFill>
            <a:schemeClr val="accent1">
              <a:alpha val="70000"/>
            </a:schemeClr>
          </a:solidFill>
          <a:ln>
            <a:noFill/>
          </a:ln>
          <a:effectLst/>
        </c:spPr>
      </c:pivotFmt>
      <c:pivotFmt>
        <c:idx val="28"/>
        <c:spPr>
          <a:solidFill>
            <a:schemeClr val="accent1">
              <a:alpha val="70000"/>
            </a:schemeClr>
          </a:solidFill>
          <a:ln>
            <a:noFill/>
          </a:ln>
          <a:effectLst/>
        </c:spPr>
      </c:pivotFmt>
      <c:pivotFmt>
        <c:idx val="29"/>
        <c:spPr>
          <a:solidFill>
            <a:schemeClr val="accent1">
              <a:alpha val="70000"/>
            </a:schemeClr>
          </a:solidFill>
          <a:ln>
            <a:noFill/>
          </a:ln>
          <a:effectLst/>
        </c:spPr>
      </c:pivotFmt>
      <c:pivotFmt>
        <c:idx val="30"/>
        <c:spPr>
          <a:solidFill>
            <a:schemeClr val="accent1">
              <a:alpha val="70000"/>
            </a:schemeClr>
          </a:solidFill>
          <a:ln>
            <a:noFill/>
          </a:ln>
          <a:effectLst/>
        </c:spPr>
      </c:pivotFmt>
      <c:pivotFmt>
        <c:idx val="31"/>
        <c:spPr>
          <a:solidFill>
            <a:schemeClr val="accent1">
              <a:alpha val="70000"/>
            </a:schemeClr>
          </a:solidFill>
          <a:ln>
            <a:noFill/>
          </a:ln>
          <a:effectLst/>
        </c:spPr>
      </c:pivotFmt>
      <c:pivotFmt>
        <c:idx val="32"/>
        <c:spPr>
          <a:solidFill>
            <a:schemeClr val="accent1">
              <a:alpha val="70000"/>
            </a:schemeClr>
          </a:solidFill>
          <a:ln>
            <a:noFill/>
          </a:ln>
          <a:effectLst/>
        </c:spPr>
      </c:pivotFmt>
      <c:pivotFmt>
        <c:idx val="33"/>
        <c:spPr>
          <a:solidFill>
            <a:schemeClr val="accent1">
              <a:alpha val="70000"/>
            </a:schemeClr>
          </a:solidFill>
          <a:ln>
            <a:noFill/>
          </a:ln>
          <a:effectLst/>
        </c:spPr>
      </c:pivotFmt>
      <c:pivotFmt>
        <c:idx val="34"/>
        <c:spPr>
          <a:solidFill>
            <a:schemeClr val="accent1">
              <a:alpha val="70000"/>
            </a:schemeClr>
          </a:solidFill>
          <a:ln>
            <a:noFill/>
          </a:ln>
          <a:effectLst/>
        </c:spPr>
      </c:pivotFmt>
      <c:pivotFmt>
        <c:idx val="35"/>
        <c:spPr>
          <a:solidFill>
            <a:schemeClr val="accent1">
              <a:alpha val="70000"/>
            </a:schemeClr>
          </a:solidFill>
          <a:ln>
            <a:noFill/>
          </a:ln>
          <a:effectLst/>
        </c:spPr>
      </c:pivotFmt>
      <c:pivotFmt>
        <c:idx val="36"/>
        <c:spPr>
          <a:solidFill>
            <a:schemeClr val="accent1">
              <a:alpha val="70000"/>
            </a:schemeClr>
          </a:solidFill>
          <a:ln>
            <a:noFill/>
          </a:ln>
          <a:effectLst/>
        </c:spPr>
      </c:pivotFmt>
      <c:pivotFmt>
        <c:idx val="37"/>
        <c:spPr>
          <a:solidFill>
            <a:schemeClr val="accent1">
              <a:alpha val="70000"/>
            </a:schemeClr>
          </a:solidFill>
          <a:ln>
            <a:noFill/>
          </a:ln>
          <a:effectLst/>
        </c:spPr>
      </c:pivotFmt>
      <c:pivotFmt>
        <c:idx val="38"/>
        <c:spPr>
          <a:solidFill>
            <a:schemeClr val="accent1">
              <a:alpha val="70000"/>
            </a:schemeClr>
          </a:solidFill>
          <a:ln>
            <a:noFill/>
          </a:ln>
          <a:effectLst/>
        </c:spPr>
      </c:pivotFmt>
      <c:pivotFmt>
        <c:idx val="39"/>
        <c:spPr>
          <a:solidFill>
            <a:schemeClr val="accent1">
              <a:alpha val="70000"/>
            </a:schemeClr>
          </a:solidFill>
          <a:ln>
            <a:noFill/>
          </a:ln>
          <a:effectLst/>
        </c:spPr>
      </c:pivotFmt>
      <c:pivotFmt>
        <c:idx val="40"/>
        <c:spPr>
          <a:solidFill>
            <a:schemeClr val="accent1">
              <a:alpha val="70000"/>
            </a:schemeClr>
          </a:solidFill>
          <a:ln>
            <a:noFill/>
          </a:ln>
          <a:effectLst/>
        </c:spPr>
      </c:pivotFmt>
      <c:pivotFmt>
        <c:idx val="41"/>
        <c:spPr>
          <a:solidFill>
            <a:schemeClr val="accent1">
              <a:alpha val="70000"/>
            </a:schemeClr>
          </a:solidFill>
          <a:ln>
            <a:noFill/>
          </a:ln>
          <a:effectLst/>
        </c:spPr>
      </c:pivotFmt>
      <c:pivotFmt>
        <c:idx val="42"/>
        <c:spPr>
          <a:solidFill>
            <a:schemeClr val="accent1">
              <a:alpha val="70000"/>
            </a:schemeClr>
          </a:solidFill>
          <a:ln>
            <a:noFill/>
          </a:ln>
          <a:effectLst/>
        </c:spPr>
      </c:pivotFmt>
      <c:pivotFmt>
        <c:idx val="43"/>
        <c:spPr>
          <a:solidFill>
            <a:schemeClr val="accent1">
              <a:alpha val="70000"/>
            </a:schemeClr>
          </a:solidFill>
          <a:ln>
            <a:noFill/>
          </a:ln>
          <a:effectLst/>
        </c:spPr>
      </c:pivotFmt>
      <c:pivotFmt>
        <c:idx val="44"/>
        <c:spPr>
          <a:solidFill>
            <a:schemeClr val="accent1">
              <a:alpha val="70000"/>
            </a:schemeClr>
          </a:solidFill>
          <a:ln>
            <a:noFill/>
          </a:ln>
          <a:effectLst/>
        </c:spPr>
      </c:pivotFmt>
      <c:pivotFmt>
        <c:idx val="45"/>
        <c:spPr>
          <a:solidFill>
            <a:schemeClr val="accent1">
              <a:alpha val="70000"/>
            </a:schemeClr>
          </a:solidFill>
          <a:ln>
            <a:noFill/>
          </a:ln>
          <a:effectLst/>
        </c:spPr>
      </c:pivotFmt>
      <c:pivotFmt>
        <c:idx val="46"/>
        <c:spPr>
          <a:solidFill>
            <a:schemeClr val="accent1">
              <a:alpha val="70000"/>
            </a:schemeClr>
          </a:solidFill>
          <a:ln>
            <a:noFill/>
          </a:ln>
          <a:effectLst/>
        </c:spPr>
      </c:pivotFmt>
      <c:pivotFmt>
        <c:idx val="47"/>
        <c:spPr>
          <a:solidFill>
            <a:schemeClr val="accent1">
              <a:alpha val="70000"/>
            </a:schemeClr>
          </a:solidFill>
          <a:ln>
            <a:noFill/>
          </a:ln>
          <a:effectLst/>
        </c:spPr>
      </c:pivotFmt>
    </c:pivotFmts>
    <c:plotArea>
      <c:layout/>
      <c:barChart>
        <c:barDir val="col"/>
        <c:grouping val="clustered"/>
        <c:varyColors val="1"/>
        <c:ser>
          <c:idx val="0"/>
          <c:order val="0"/>
          <c:tx>
            <c:strRef>
              <c:f>Year!$B$1</c:f>
              <c:strCache>
                <c:ptCount val="1"/>
                <c:pt idx="0">
                  <c:v>Total</c:v>
                </c:pt>
              </c:strCache>
            </c:strRef>
          </c:tx>
          <c:invertIfNegative val="0"/>
          <c:dPt>
            <c:idx val="0"/>
            <c:invertIfNegative val="0"/>
            <c:bubble3D val="0"/>
            <c:spPr>
              <a:solidFill>
                <a:schemeClr val="accent1">
                  <a:alpha val="70000"/>
                </a:schemeClr>
              </a:solidFill>
              <a:ln>
                <a:noFill/>
              </a:ln>
              <a:effectLst/>
            </c:spPr>
            <c:extLst>
              <c:ext xmlns:c16="http://schemas.microsoft.com/office/drawing/2014/chart" uri="{C3380CC4-5D6E-409C-BE32-E72D297353CC}">
                <c16:uniqueId val="{00000001-8DEF-4F45-B510-CF6AE9D37B05}"/>
              </c:ext>
            </c:extLst>
          </c:dPt>
          <c:dPt>
            <c:idx val="1"/>
            <c:invertIfNegative val="0"/>
            <c:bubble3D val="0"/>
            <c:spPr>
              <a:solidFill>
                <a:schemeClr val="accent2">
                  <a:alpha val="70000"/>
                </a:schemeClr>
              </a:solidFill>
              <a:ln>
                <a:noFill/>
              </a:ln>
              <a:effectLst/>
            </c:spPr>
            <c:extLst>
              <c:ext xmlns:c16="http://schemas.microsoft.com/office/drawing/2014/chart" uri="{C3380CC4-5D6E-409C-BE32-E72D297353CC}">
                <c16:uniqueId val="{00000003-8DEF-4F45-B510-CF6AE9D37B05}"/>
              </c:ext>
            </c:extLst>
          </c:dPt>
          <c:dPt>
            <c:idx val="2"/>
            <c:invertIfNegative val="0"/>
            <c:bubble3D val="0"/>
            <c:spPr>
              <a:solidFill>
                <a:schemeClr val="accent3">
                  <a:alpha val="70000"/>
                </a:schemeClr>
              </a:solidFill>
              <a:ln>
                <a:noFill/>
              </a:ln>
              <a:effectLst/>
            </c:spPr>
            <c:extLst>
              <c:ext xmlns:c16="http://schemas.microsoft.com/office/drawing/2014/chart" uri="{C3380CC4-5D6E-409C-BE32-E72D297353CC}">
                <c16:uniqueId val="{00000005-8DEF-4F45-B510-CF6AE9D37B05}"/>
              </c:ext>
            </c:extLst>
          </c:dPt>
          <c:dPt>
            <c:idx val="3"/>
            <c:invertIfNegative val="0"/>
            <c:bubble3D val="0"/>
            <c:spPr>
              <a:solidFill>
                <a:schemeClr val="accent4">
                  <a:alpha val="70000"/>
                </a:schemeClr>
              </a:solidFill>
              <a:ln>
                <a:noFill/>
              </a:ln>
              <a:effectLst/>
            </c:spPr>
            <c:extLst>
              <c:ext xmlns:c16="http://schemas.microsoft.com/office/drawing/2014/chart" uri="{C3380CC4-5D6E-409C-BE32-E72D297353CC}">
                <c16:uniqueId val="{00000007-8DEF-4F45-B510-CF6AE9D37B05}"/>
              </c:ext>
            </c:extLst>
          </c:dPt>
          <c:dPt>
            <c:idx val="4"/>
            <c:invertIfNegative val="0"/>
            <c:bubble3D val="0"/>
            <c:spPr>
              <a:solidFill>
                <a:schemeClr val="accent5">
                  <a:alpha val="70000"/>
                </a:schemeClr>
              </a:solidFill>
              <a:ln>
                <a:noFill/>
              </a:ln>
              <a:effectLst/>
            </c:spPr>
            <c:extLst>
              <c:ext xmlns:c16="http://schemas.microsoft.com/office/drawing/2014/chart" uri="{C3380CC4-5D6E-409C-BE32-E72D297353CC}">
                <c16:uniqueId val="{00000009-8DEF-4F45-B510-CF6AE9D37B05}"/>
              </c:ext>
            </c:extLst>
          </c:dPt>
          <c:dPt>
            <c:idx val="5"/>
            <c:invertIfNegative val="0"/>
            <c:bubble3D val="0"/>
            <c:spPr>
              <a:solidFill>
                <a:schemeClr val="accent6">
                  <a:alpha val="70000"/>
                </a:schemeClr>
              </a:solidFill>
              <a:ln>
                <a:noFill/>
              </a:ln>
              <a:effectLst/>
            </c:spPr>
            <c:extLst>
              <c:ext xmlns:c16="http://schemas.microsoft.com/office/drawing/2014/chart" uri="{C3380CC4-5D6E-409C-BE32-E72D297353CC}">
                <c16:uniqueId val="{0000000B-8DEF-4F45-B510-CF6AE9D37B05}"/>
              </c:ext>
            </c:extLst>
          </c:dPt>
          <c:dPt>
            <c:idx val="6"/>
            <c:invertIfNegative val="0"/>
            <c:bubble3D val="0"/>
            <c:spPr>
              <a:solidFill>
                <a:schemeClr val="accent1">
                  <a:lumMod val="60000"/>
                  <a:alpha val="70000"/>
                </a:schemeClr>
              </a:solidFill>
              <a:ln>
                <a:noFill/>
              </a:ln>
              <a:effectLst/>
            </c:spPr>
            <c:extLst>
              <c:ext xmlns:c16="http://schemas.microsoft.com/office/drawing/2014/chart" uri="{C3380CC4-5D6E-409C-BE32-E72D297353CC}">
                <c16:uniqueId val="{0000000D-8DEF-4F45-B510-CF6AE9D37B05}"/>
              </c:ext>
            </c:extLst>
          </c:dPt>
          <c:dPt>
            <c:idx val="7"/>
            <c:invertIfNegative val="0"/>
            <c:bubble3D val="0"/>
            <c:spPr>
              <a:solidFill>
                <a:schemeClr val="accent2">
                  <a:lumMod val="60000"/>
                  <a:alpha val="70000"/>
                </a:schemeClr>
              </a:solidFill>
              <a:ln>
                <a:noFill/>
              </a:ln>
              <a:effectLst/>
            </c:spPr>
            <c:extLst>
              <c:ext xmlns:c16="http://schemas.microsoft.com/office/drawing/2014/chart" uri="{C3380CC4-5D6E-409C-BE32-E72D297353CC}">
                <c16:uniqueId val="{0000000F-8DEF-4F45-B510-CF6AE9D37B05}"/>
              </c:ext>
            </c:extLst>
          </c:dPt>
          <c:dPt>
            <c:idx val="8"/>
            <c:invertIfNegative val="0"/>
            <c:bubble3D val="0"/>
            <c:spPr>
              <a:solidFill>
                <a:schemeClr val="accent3">
                  <a:lumMod val="60000"/>
                  <a:alpha val="70000"/>
                </a:schemeClr>
              </a:solidFill>
              <a:ln>
                <a:noFill/>
              </a:ln>
              <a:effectLst/>
            </c:spPr>
            <c:extLst>
              <c:ext xmlns:c16="http://schemas.microsoft.com/office/drawing/2014/chart" uri="{C3380CC4-5D6E-409C-BE32-E72D297353CC}">
                <c16:uniqueId val="{00000011-8DEF-4F45-B510-CF6AE9D37B05}"/>
              </c:ext>
            </c:extLst>
          </c:dPt>
          <c:dPt>
            <c:idx val="9"/>
            <c:invertIfNegative val="0"/>
            <c:bubble3D val="0"/>
            <c:spPr>
              <a:solidFill>
                <a:schemeClr val="accent4">
                  <a:lumMod val="60000"/>
                  <a:alpha val="70000"/>
                </a:schemeClr>
              </a:solidFill>
              <a:ln>
                <a:noFill/>
              </a:ln>
              <a:effectLst/>
            </c:spPr>
            <c:extLst>
              <c:ext xmlns:c16="http://schemas.microsoft.com/office/drawing/2014/chart" uri="{C3380CC4-5D6E-409C-BE32-E72D297353CC}">
                <c16:uniqueId val="{00000013-8DEF-4F45-B510-CF6AE9D37B05}"/>
              </c:ext>
            </c:extLst>
          </c:dPt>
          <c:dPt>
            <c:idx val="10"/>
            <c:invertIfNegative val="0"/>
            <c:bubble3D val="0"/>
            <c:spPr>
              <a:solidFill>
                <a:schemeClr val="accent5">
                  <a:lumMod val="60000"/>
                  <a:alpha val="70000"/>
                </a:schemeClr>
              </a:solidFill>
              <a:ln>
                <a:noFill/>
              </a:ln>
              <a:effectLst/>
            </c:spPr>
            <c:extLst>
              <c:ext xmlns:c16="http://schemas.microsoft.com/office/drawing/2014/chart" uri="{C3380CC4-5D6E-409C-BE32-E72D297353CC}">
                <c16:uniqueId val="{00000015-8DEF-4F45-B510-CF6AE9D37B05}"/>
              </c:ext>
            </c:extLst>
          </c:dPt>
          <c:dPt>
            <c:idx val="11"/>
            <c:invertIfNegative val="0"/>
            <c:bubble3D val="0"/>
            <c:spPr>
              <a:solidFill>
                <a:schemeClr val="accent6">
                  <a:lumMod val="60000"/>
                  <a:alpha val="70000"/>
                </a:schemeClr>
              </a:solidFill>
              <a:ln>
                <a:noFill/>
              </a:ln>
              <a:effectLst/>
            </c:spPr>
            <c:extLst>
              <c:ext xmlns:c16="http://schemas.microsoft.com/office/drawing/2014/chart" uri="{C3380CC4-5D6E-409C-BE32-E72D297353CC}">
                <c16:uniqueId val="{00000017-8DEF-4F45-B510-CF6AE9D37B05}"/>
              </c:ext>
            </c:extLst>
          </c:dPt>
          <c:dPt>
            <c:idx val="12"/>
            <c:invertIfNegative val="0"/>
            <c:bubble3D val="0"/>
            <c:spPr>
              <a:solidFill>
                <a:schemeClr val="accent1">
                  <a:lumMod val="80000"/>
                  <a:lumOff val="20000"/>
                  <a:alpha val="70000"/>
                </a:schemeClr>
              </a:solidFill>
              <a:ln>
                <a:noFill/>
              </a:ln>
              <a:effectLst/>
            </c:spPr>
            <c:extLst>
              <c:ext xmlns:c16="http://schemas.microsoft.com/office/drawing/2014/chart" uri="{C3380CC4-5D6E-409C-BE32-E72D297353CC}">
                <c16:uniqueId val="{00000019-8DEF-4F45-B510-CF6AE9D37B05}"/>
              </c:ext>
            </c:extLst>
          </c:dPt>
          <c:dPt>
            <c:idx val="13"/>
            <c:invertIfNegative val="0"/>
            <c:bubble3D val="0"/>
            <c:spPr>
              <a:solidFill>
                <a:schemeClr val="accent2">
                  <a:lumMod val="80000"/>
                  <a:lumOff val="20000"/>
                  <a:alpha val="70000"/>
                </a:schemeClr>
              </a:solidFill>
              <a:ln>
                <a:noFill/>
              </a:ln>
              <a:effectLst/>
            </c:spPr>
            <c:extLst>
              <c:ext xmlns:c16="http://schemas.microsoft.com/office/drawing/2014/chart" uri="{C3380CC4-5D6E-409C-BE32-E72D297353CC}">
                <c16:uniqueId val="{0000001B-8DEF-4F45-B510-CF6AE9D37B05}"/>
              </c:ext>
            </c:extLst>
          </c:dPt>
          <c:dPt>
            <c:idx val="14"/>
            <c:invertIfNegative val="0"/>
            <c:bubble3D val="0"/>
            <c:spPr>
              <a:solidFill>
                <a:schemeClr val="accent3">
                  <a:lumMod val="80000"/>
                  <a:lumOff val="20000"/>
                  <a:alpha val="70000"/>
                </a:schemeClr>
              </a:solidFill>
              <a:ln>
                <a:noFill/>
              </a:ln>
              <a:effectLst/>
            </c:spPr>
            <c:extLst>
              <c:ext xmlns:c16="http://schemas.microsoft.com/office/drawing/2014/chart" uri="{C3380CC4-5D6E-409C-BE32-E72D297353CC}">
                <c16:uniqueId val="{0000001D-8DEF-4F45-B510-CF6AE9D37B05}"/>
              </c:ext>
            </c:extLst>
          </c:dPt>
          <c:dPt>
            <c:idx val="15"/>
            <c:invertIfNegative val="0"/>
            <c:bubble3D val="0"/>
            <c:spPr>
              <a:solidFill>
                <a:schemeClr val="accent4">
                  <a:lumMod val="80000"/>
                  <a:lumOff val="20000"/>
                  <a:alpha val="70000"/>
                </a:schemeClr>
              </a:solidFill>
              <a:ln>
                <a:noFill/>
              </a:ln>
              <a:effectLst/>
            </c:spPr>
            <c:extLst>
              <c:ext xmlns:c16="http://schemas.microsoft.com/office/drawing/2014/chart" uri="{C3380CC4-5D6E-409C-BE32-E72D297353CC}">
                <c16:uniqueId val="{0000001F-8DEF-4F45-B510-CF6AE9D37B05}"/>
              </c:ext>
            </c:extLst>
          </c:dPt>
          <c:dPt>
            <c:idx val="16"/>
            <c:invertIfNegative val="0"/>
            <c:bubble3D val="0"/>
            <c:spPr>
              <a:solidFill>
                <a:schemeClr val="accent5">
                  <a:lumMod val="80000"/>
                  <a:lumOff val="20000"/>
                  <a:alpha val="70000"/>
                </a:schemeClr>
              </a:solidFill>
              <a:ln>
                <a:noFill/>
              </a:ln>
              <a:effectLst/>
            </c:spPr>
            <c:extLst>
              <c:ext xmlns:c16="http://schemas.microsoft.com/office/drawing/2014/chart" uri="{C3380CC4-5D6E-409C-BE32-E72D297353CC}">
                <c16:uniqueId val="{00000021-8DEF-4F45-B510-CF6AE9D37B05}"/>
              </c:ext>
            </c:extLst>
          </c:dPt>
          <c:dPt>
            <c:idx val="17"/>
            <c:invertIfNegative val="0"/>
            <c:bubble3D val="0"/>
            <c:spPr>
              <a:solidFill>
                <a:schemeClr val="accent6">
                  <a:lumMod val="80000"/>
                  <a:lumOff val="20000"/>
                  <a:alpha val="70000"/>
                </a:schemeClr>
              </a:solidFill>
              <a:ln>
                <a:noFill/>
              </a:ln>
              <a:effectLst/>
            </c:spPr>
            <c:extLst>
              <c:ext xmlns:c16="http://schemas.microsoft.com/office/drawing/2014/chart" uri="{C3380CC4-5D6E-409C-BE32-E72D297353CC}">
                <c16:uniqueId val="{00000023-8DEF-4F45-B510-CF6AE9D37B05}"/>
              </c:ext>
            </c:extLst>
          </c:dPt>
          <c:dPt>
            <c:idx val="18"/>
            <c:invertIfNegative val="0"/>
            <c:bubble3D val="0"/>
            <c:spPr>
              <a:solidFill>
                <a:schemeClr val="accent1">
                  <a:lumMod val="80000"/>
                  <a:alpha val="70000"/>
                </a:schemeClr>
              </a:solidFill>
              <a:ln>
                <a:noFill/>
              </a:ln>
              <a:effectLst/>
            </c:spPr>
            <c:extLst>
              <c:ext xmlns:c16="http://schemas.microsoft.com/office/drawing/2014/chart" uri="{C3380CC4-5D6E-409C-BE32-E72D297353CC}">
                <c16:uniqueId val="{00000025-8DEF-4F45-B510-CF6AE9D37B05}"/>
              </c:ext>
            </c:extLst>
          </c:dPt>
          <c:dPt>
            <c:idx val="19"/>
            <c:invertIfNegative val="0"/>
            <c:bubble3D val="0"/>
            <c:spPr>
              <a:solidFill>
                <a:schemeClr val="accent2">
                  <a:lumMod val="80000"/>
                  <a:alpha val="70000"/>
                </a:schemeClr>
              </a:solidFill>
              <a:ln>
                <a:noFill/>
              </a:ln>
              <a:effectLst/>
            </c:spPr>
            <c:extLst>
              <c:ext xmlns:c16="http://schemas.microsoft.com/office/drawing/2014/chart" uri="{C3380CC4-5D6E-409C-BE32-E72D297353CC}">
                <c16:uniqueId val="{00000027-8DEF-4F45-B510-CF6AE9D37B05}"/>
              </c:ext>
            </c:extLst>
          </c:dPt>
          <c:dPt>
            <c:idx val="20"/>
            <c:invertIfNegative val="0"/>
            <c:bubble3D val="0"/>
            <c:spPr>
              <a:solidFill>
                <a:schemeClr val="accent3">
                  <a:lumMod val="80000"/>
                  <a:alpha val="70000"/>
                </a:schemeClr>
              </a:solidFill>
              <a:ln>
                <a:noFill/>
              </a:ln>
              <a:effectLst/>
            </c:spPr>
            <c:extLst>
              <c:ext xmlns:c16="http://schemas.microsoft.com/office/drawing/2014/chart" uri="{C3380CC4-5D6E-409C-BE32-E72D297353CC}">
                <c16:uniqueId val="{00000029-8DEF-4F45-B510-CF6AE9D37B05}"/>
              </c:ext>
            </c:extLst>
          </c:dPt>
          <c:dPt>
            <c:idx val="21"/>
            <c:invertIfNegative val="0"/>
            <c:bubble3D val="0"/>
            <c:spPr>
              <a:solidFill>
                <a:schemeClr val="accent4">
                  <a:lumMod val="80000"/>
                  <a:alpha val="70000"/>
                </a:schemeClr>
              </a:solidFill>
              <a:ln>
                <a:noFill/>
              </a:ln>
              <a:effectLst/>
            </c:spPr>
            <c:extLst>
              <c:ext xmlns:c16="http://schemas.microsoft.com/office/drawing/2014/chart" uri="{C3380CC4-5D6E-409C-BE32-E72D297353CC}">
                <c16:uniqueId val="{0000002B-8DEF-4F45-B510-CF6AE9D37B05}"/>
              </c:ext>
            </c:extLst>
          </c:dPt>
          <c:dPt>
            <c:idx val="22"/>
            <c:invertIfNegative val="0"/>
            <c:bubble3D val="0"/>
            <c:spPr>
              <a:solidFill>
                <a:schemeClr val="accent5">
                  <a:lumMod val="80000"/>
                  <a:alpha val="70000"/>
                </a:schemeClr>
              </a:solidFill>
              <a:ln>
                <a:noFill/>
              </a:ln>
              <a:effectLst/>
            </c:spPr>
            <c:extLst>
              <c:ext xmlns:c16="http://schemas.microsoft.com/office/drawing/2014/chart" uri="{C3380CC4-5D6E-409C-BE32-E72D297353CC}">
                <c16:uniqueId val="{0000002D-8DEF-4F45-B510-CF6AE9D37B05}"/>
              </c:ext>
            </c:extLst>
          </c:dPt>
          <c:dPt>
            <c:idx val="23"/>
            <c:invertIfNegative val="0"/>
            <c:bubble3D val="0"/>
            <c:spPr>
              <a:solidFill>
                <a:schemeClr val="accent6">
                  <a:lumMod val="80000"/>
                  <a:alpha val="70000"/>
                </a:schemeClr>
              </a:solidFill>
              <a:ln>
                <a:noFill/>
              </a:ln>
              <a:effectLst/>
            </c:spPr>
            <c:extLst>
              <c:ext xmlns:c16="http://schemas.microsoft.com/office/drawing/2014/chart" uri="{C3380CC4-5D6E-409C-BE32-E72D297353CC}">
                <c16:uniqueId val="{0000002F-8DEF-4F45-B510-CF6AE9D37B05}"/>
              </c:ext>
            </c:extLst>
          </c:dPt>
          <c:dPt>
            <c:idx val="24"/>
            <c:invertIfNegative val="0"/>
            <c:bubble3D val="0"/>
            <c:spPr>
              <a:solidFill>
                <a:schemeClr val="accent1">
                  <a:lumMod val="60000"/>
                  <a:lumOff val="40000"/>
                  <a:alpha val="70000"/>
                </a:schemeClr>
              </a:solidFill>
              <a:ln>
                <a:noFill/>
              </a:ln>
              <a:effectLst/>
            </c:spPr>
            <c:extLst>
              <c:ext xmlns:c16="http://schemas.microsoft.com/office/drawing/2014/chart" uri="{C3380CC4-5D6E-409C-BE32-E72D297353CC}">
                <c16:uniqueId val="{00000031-8DEF-4F45-B510-CF6AE9D37B05}"/>
              </c:ext>
            </c:extLst>
          </c:dPt>
          <c:dPt>
            <c:idx val="25"/>
            <c:invertIfNegative val="0"/>
            <c:bubble3D val="0"/>
            <c:spPr>
              <a:solidFill>
                <a:schemeClr val="accent2">
                  <a:lumMod val="60000"/>
                  <a:lumOff val="40000"/>
                  <a:alpha val="70000"/>
                </a:schemeClr>
              </a:solidFill>
              <a:ln>
                <a:noFill/>
              </a:ln>
              <a:effectLst/>
            </c:spPr>
            <c:extLst>
              <c:ext xmlns:c16="http://schemas.microsoft.com/office/drawing/2014/chart" uri="{C3380CC4-5D6E-409C-BE32-E72D297353CC}">
                <c16:uniqueId val="{00000033-8DEF-4F45-B510-CF6AE9D37B05}"/>
              </c:ext>
            </c:extLst>
          </c:dPt>
          <c:dPt>
            <c:idx val="26"/>
            <c:invertIfNegative val="0"/>
            <c:bubble3D val="0"/>
            <c:spPr>
              <a:solidFill>
                <a:schemeClr val="accent3">
                  <a:lumMod val="60000"/>
                  <a:lumOff val="40000"/>
                  <a:alpha val="70000"/>
                </a:schemeClr>
              </a:solidFill>
              <a:ln>
                <a:noFill/>
              </a:ln>
              <a:effectLst/>
            </c:spPr>
            <c:extLst>
              <c:ext xmlns:c16="http://schemas.microsoft.com/office/drawing/2014/chart" uri="{C3380CC4-5D6E-409C-BE32-E72D297353CC}">
                <c16:uniqueId val="{00000035-8DEF-4F45-B510-CF6AE9D37B05}"/>
              </c:ext>
            </c:extLst>
          </c:dPt>
          <c:dPt>
            <c:idx val="27"/>
            <c:invertIfNegative val="0"/>
            <c:bubble3D val="0"/>
            <c:spPr>
              <a:solidFill>
                <a:schemeClr val="accent4">
                  <a:lumMod val="60000"/>
                  <a:lumOff val="40000"/>
                  <a:alpha val="70000"/>
                </a:schemeClr>
              </a:solidFill>
              <a:ln>
                <a:noFill/>
              </a:ln>
              <a:effectLst/>
            </c:spPr>
            <c:extLst>
              <c:ext xmlns:c16="http://schemas.microsoft.com/office/drawing/2014/chart" uri="{C3380CC4-5D6E-409C-BE32-E72D297353CC}">
                <c16:uniqueId val="{00000037-8DEF-4F45-B510-CF6AE9D37B05}"/>
              </c:ext>
            </c:extLst>
          </c:dPt>
          <c:dPt>
            <c:idx val="28"/>
            <c:invertIfNegative val="0"/>
            <c:bubble3D val="0"/>
            <c:spPr>
              <a:solidFill>
                <a:schemeClr val="accent5">
                  <a:lumMod val="60000"/>
                  <a:lumOff val="40000"/>
                  <a:alpha val="70000"/>
                </a:schemeClr>
              </a:solidFill>
              <a:ln>
                <a:noFill/>
              </a:ln>
              <a:effectLst/>
            </c:spPr>
            <c:extLst>
              <c:ext xmlns:c16="http://schemas.microsoft.com/office/drawing/2014/chart" uri="{C3380CC4-5D6E-409C-BE32-E72D297353CC}">
                <c16:uniqueId val="{00000039-8DEF-4F45-B510-CF6AE9D37B05}"/>
              </c:ext>
            </c:extLst>
          </c:dPt>
          <c:dPt>
            <c:idx val="29"/>
            <c:invertIfNegative val="0"/>
            <c:bubble3D val="0"/>
            <c:spPr>
              <a:solidFill>
                <a:schemeClr val="accent6">
                  <a:lumMod val="60000"/>
                  <a:lumOff val="40000"/>
                  <a:alpha val="70000"/>
                </a:schemeClr>
              </a:solidFill>
              <a:ln>
                <a:noFill/>
              </a:ln>
              <a:effectLst/>
            </c:spPr>
            <c:extLst>
              <c:ext xmlns:c16="http://schemas.microsoft.com/office/drawing/2014/chart" uri="{C3380CC4-5D6E-409C-BE32-E72D297353CC}">
                <c16:uniqueId val="{0000003B-8DEF-4F45-B510-CF6AE9D37B05}"/>
              </c:ext>
            </c:extLst>
          </c:dPt>
          <c:dPt>
            <c:idx val="30"/>
            <c:invertIfNegative val="0"/>
            <c:bubble3D val="0"/>
            <c:spPr>
              <a:solidFill>
                <a:schemeClr val="accent1">
                  <a:lumMod val="50000"/>
                  <a:alpha val="70000"/>
                </a:schemeClr>
              </a:solidFill>
              <a:ln>
                <a:noFill/>
              </a:ln>
              <a:effectLst/>
            </c:spPr>
            <c:extLst>
              <c:ext xmlns:c16="http://schemas.microsoft.com/office/drawing/2014/chart" uri="{C3380CC4-5D6E-409C-BE32-E72D297353CC}">
                <c16:uniqueId val="{0000003D-8DEF-4F45-B510-CF6AE9D37B05}"/>
              </c:ext>
            </c:extLst>
          </c:dPt>
          <c:dPt>
            <c:idx val="31"/>
            <c:invertIfNegative val="0"/>
            <c:bubble3D val="0"/>
            <c:spPr>
              <a:solidFill>
                <a:schemeClr val="accent2">
                  <a:lumMod val="50000"/>
                  <a:alpha val="70000"/>
                </a:schemeClr>
              </a:solidFill>
              <a:ln>
                <a:noFill/>
              </a:ln>
              <a:effectLst/>
            </c:spPr>
            <c:extLst>
              <c:ext xmlns:c16="http://schemas.microsoft.com/office/drawing/2014/chart" uri="{C3380CC4-5D6E-409C-BE32-E72D297353CC}">
                <c16:uniqueId val="{0000003F-8DEF-4F45-B510-CF6AE9D37B05}"/>
              </c:ext>
            </c:extLst>
          </c:dPt>
          <c:dPt>
            <c:idx val="32"/>
            <c:invertIfNegative val="0"/>
            <c:bubble3D val="0"/>
            <c:spPr>
              <a:solidFill>
                <a:schemeClr val="accent3">
                  <a:lumMod val="50000"/>
                  <a:alpha val="70000"/>
                </a:schemeClr>
              </a:solidFill>
              <a:ln>
                <a:noFill/>
              </a:ln>
              <a:effectLst/>
            </c:spPr>
            <c:extLst>
              <c:ext xmlns:c16="http://schemas.microsoft.com/office/drawing/2014/chart" uri="{C3380CC4-5D6E-409C-BE32-E72D297353CC}">
                <c16:uniqueId val="{00000041-8DEF-4F45-B510-CF6AE9D37B05}"/>
              </c:ext>
            </c:extLst>
          </c:dPt>
          <c:dPt>
            <c:idx val="33"/>
            <c:invertIfNegative val="0"/>
            <c:bubble3D val="0"/>
            <c:spPr>
              <a:solidFill>
                <a:schemeClr val="accent4">
                  <a:lumMod val="50000"/>
                  <a:alpha val="70000"/>
                </a:schemeClr>
              </a:solidFill>
              <a:ln>
                <a:noFill/>
              </a:ln>
              <a:effectLst/>
            </c:spPr>
            <c:extLst>
              <c:ext xmlns:c16="http://schemas.microsoft.com/office/drawing/2014/chart" uri="{C3380CC4-5D6E-409C-BE32-E72D297353CC}">
                <c16:uniqueId val="{00000043-8DEF-4F45-B510-CF6AE9D37B05}"/>
              </c:ext>
            </c:extLst>
          </c:dPt>
          <c:dPt>
            <c:idx val="34"/>
            <c:invertIfNegative val="0"/>
            <c:bubble3D val="0"/>
            <c:spPr>
              <a:solidFill>
                <a:schemeClr val="accent5">
                  <a:lumMod val="50000"/>
                  <a:alpha val="70000"/>
                </a:schemeClr>
              </a:solidFill>
              <a:ln>
                <a:noFill/>
              </a:ln>
              <a:effectLst/>
            </c:spPr>
            <c:extLst>
              <c:ext xmlns:c16="http://schemas.microsoft.com/office/drawing/2014/chart" uri="{C3380CC4-5D6E-409C-BE32-E72D297353CC}">
                <c16:uniqueId val="{00000045-8DEF-4F45-B510-CF6AE9D37B05}"/>
              </c:ext>
            </c:extLst>
          </c:dPt>
          <c:dPt>
            <c:idx val="35"/>
            <c:invertIfNegative val="0"/>
            <c:bubble3D val="0"/>
            <c:spPr>
              <a:solidFill>
                <a:schemeClr val="accent6">
                  <a:lumMod val="50000"/>
                  <a:alpha val="70000"/>
                </a:schemeClr>
              </a:solidFill>
              <a:ln>
                <a:noFill/>
              </a:ln>
              <a:effectLst/>
            </c:spPr>
            <c:extLst>
              <c:ext xmlns:c16="http://schemas.microsoft.com/office/drawing/2014/chart" uri="{C3380CC4-5D6E-409C-BE32-E72D297353CC}">
                <c16:uniqueId val="{00000047-8DEF-4F45-B510-CF6AE9D37B05}"/>
              </c:ext>
            </c:extLst>
          </c:dPt>
          <c:dPt>
            <c:idx val="36"/>
            <c:invertIfNegative val="0"/>
            <c:bubble3D val="0"/>
            <c:spPr>
              <a:solidFill>
                <a:schemeClr val="accent1">
                  <a:lumMod val="70000"/>
                  <a:lumOff val="30000"/>
                  <a:alpha val="70000"/>
                </a:schemeClr>
              </a:solidFill>
              <a:ln>
                <a:noFill/>
              </a:ln>
              <a:effectLst/>
            </c:spPr>
            <c:extLst>
              <c:ext xmlns:c16="http://schemas.microsoft.com/office/drawing/2014/chart" uri="{C3380CC4-5D6E-409C-BE32-E72D297353CC}">
                <c16:uniqueId val="{00000049-8DEF-4F45-B510-CF6AE9D37B05}"/>
              </c:ext>
            </c:extLst>
          </c:dPt>
          <c:dPt>
            <c:idx val="37"/>
            <c:invertIfNegative val="0"/>
            <c:bubble3D val="0"/>
            <c:spPr>
              <a:solidFill>
                <a:schemeClr val="accent2">
                  <a:lumMod val="70000"/>
                  <a:lumOff val="30000"/>
                  <a:alpha val="70000"/>
                </a:schemeClr>
              </a:solidFill>
              <a:ln>
                <a:noFill/>
              </a:ln>
              <a:effectLst/>
            </c:spPr>
            <c:extLst>
              <c:ext xmlns:c16="http://schemas.microsoft.com/office/drawing/2014/chart" uri="{C3380CC4-5D6E-409C-BE32-E72D297353CC}">
                <c16:uniqueId val="{0000004B-8DEF-4F45-B510-CF6AE9D37B05}"/>
              </c:ext>
            </c:extLst>
          </c:dPt>
          <c:dPt>
            <c:idx val="38"/>
            <c:invertIfNegative val="0"/>
            <c:bubble3D val="0"/>
            <c:spPr>
              <a:solidFill>
                <a:schemeClr val="accent3">
                  <a:lumMod val="70000"/>
                  <a:lumOff val="30000"/>
                  <a:alpha val="70000"/>
                </a:schemeClr>
              </a:solidFill>
              <a:ln>
                <a:noFill/>
              </a:ln>
              <a:effectLst/>
            </c:spPr>
            <c:extLst>
              <c:ext xmlns:c16="http://schemas.microsoft.com/office/drawing/2014/chart" uri="{C3380CC4-5D6E-409C-BE32-E72D297353CC}">
                <c16:uniqueId val="{0000004D-8DEF-4F45-B510-CF6AE9D37B05}"/>
              </c:ext>
            </c:extLst>
          </c:dPt>
          <c:dPt>
            <c:idx val="39"/>
            <c:invertIfNegative val="0"/>
            <c:bubble3D val="0"/>
            <c:spPr>
              <a:solidFill>
                <a:schemeClr val="accent4">
                  <a:lumMod val="70000"/>
                  <a:lumOff val="30000"/>
                  <a:alpha val="70000"/>
                </a:schemeClr>
              </a:solidFill>
              <a:ln>
                <a:noFill/>
              </a:ln>
              <a:effectLst/>
            </c:spPr>
            <c:extLst>
              <c:ext xmlns:c16="http://schemas.microsoft.com/office/drawing/2014/chart" uri="{C3380CC4-5D6E-409C-BE32-E72D297353CC}">
                <c16:uniqueId val="{0000004F-8DEF-4F45-B510-CF6AE9D37B05}"/>
              </c:ext>
            </c:extLst>
          </c:dPt>
          <c:dPt>
            <c:idx val="40"/>
            <c:invertIfNegative val="0"/>
            <c:bubble3D val="0"/>
            <c:spPr>
              <a:solidFill>
                <a:schemeClr val="accent5">
                  <a:lumMod val="70000"/>
                  <a:lumOff val="30000"/>
                  <a:alpha val="70000"/>
                </a:schemeClr>
              </a:solidFill>
              <a:ln>
                <a:noFill/>
              </a:ln>
              <a:effectLst/>
            </c:spPr>
            <c:extLst>
              <c:ext xmlns:c16="http://schemas.microsoft.com/office/drawing/2014/chart" uri="{C3380CC4-5D6E-409C-BE32-E72D297353CC}">
                <c16:uniqueId val="{00000051-8DEF-4F45-B510-CF6AE9D37B05}"/>
              </c:ext>
            </c:extLst>
          </c:dPt>
          <c:dPt>
            <c:idx val="41"/>
            <c:invertIfNegative val="0"/>
            <c:bubble3D val="0"/>
            <c:spPr>
              <a:solidFill>
                <a:schemeClr val="accent6">
                  <a:lumMod val="70000"/>
                  <a:lumOff val="30000"/>
                  <a:alpha val="70000"/>
                </a:schemeClr>
              </a:solidFill>
              <a:ln>
                <a:noFill/>
              </a:ln>
              <a:effectLst/>
            </c:spPr>
            <c:extLst>
              <c:ext xmlns:c16="http://schemas.microsoft.com/office/drawing/2014/chart" uri="{C3380CC4-5D6E-409C-BE32-E72D297353CC}">
                <c16:uniqueId val="{00000053-8DEF-4F45-B510-CF6AE9D37B05}"/>
              </c:ext>
            </c:extLst>
          </c:dPt>
          <c:dPt>
            <c:idx val="42"/>
            <c:invertIfNegative val="0"/>
            <c:bubble3D val="0"/>
            <c:spPr>
              <a:solidFill>
                <a:schemeClr val="accent1">
                  <a:lumMod val="70000"/>
                  <a:alpha val="70000"/>
                </a:schemeClr>
              </a:solidFill>
              <a:ln>
                <a:noFill/>
              </a:ln>
              <a:effectLst/>
            </c:spPr>
            <c:extLst>
              <c:ext xmlns:c16="http://schemas.microsoft.com/office/drawing/2014/chart" uri="{C3380CC4-5D6E-409C-BE32-E72D297353CC}">
                <c16:uniqueId val="{00000055-8DEF-4F45-B510-CF6AE9D37B05}"/>
              </c:ext>
            </c:extLst>
          </c:dPt>
          <c:dPt>
            <c:idx val="43"/>
            <c:invertIfNegative val="0"/>
            <c:bubble3D val="0"/>
            <c:spPr>
              <a:solidFill>
                <a:schemeClr val="accent2">
                  <a:lumMod val="70000"/>
                  <a:alpha val="70000"/>
                </a:schemeClr>
              </a:solidFill>
              <a:ln>
                <a:noFill/>
              </a:ln>
              <a:effectLst/>
            </c:spPr>
            <c:extLst>
              <c:ext xmlns:c16="http://schemas.microsoft.com/office/drawing/2014/chart" uri="{C3380CC4-5D6E-409C-BE32-E72D297353CC}">
                <c16:uniqueId val="{00000057-8DEF-4F45-B510-CF6AE9D37B05}"/>
              </c:ext>
            </c:extLst>
          </c:dPt>
          <c:dPt>
            <c:idx val="44"/>
            <c:invertIfNegative val="0"/>
            <c:bubble3D val="0"/>
            <c:spPr>
              <a:solidFill>
                <a:schemeClr val="accent3">
                  <a:lumMod val="70000"/>
                  <a:alpha val="70000"/>
                </a:schemeClr>
              </a:solidFill>
              <a:ln>
                <a:noFill/>
              </a:ln>
              <a:effectLst/>
            </c:spPr>
            <c:extLst>
              <c:ext xmlns:c16="http://schemas.microsoft.com/office/drawing/2014/chart" uri="{C3380CC4-5D6E-409C-BE32-E72D297353CC}">
                <c16:uniqueId val="{00000059-8DEF-4F45-B510-CF6AE9D37B05}"/>
              </c:ext>
            </c:extLst>
          </c:dPt>
          <c:dPt>
            <c:idx val="45"/>
            <c:invertIfNegative val="0"/>
            <c:bubble3D val="0"/>
            <c:spPr>
              <a:solidFill>
                <a:schemeClr val="accent4">
                  <a:lumMod val="70000"/>
                  <a:alpha val="70000"/>
                </a:schemeClr>
              </a:solidFill>
              <a:ln>
                <a:noFill/>
              </a:ln>
              <a:effectLst/>
            </c:spPr>
            <c:extLst>
              <c:ext xmlns:c16="http://schemas.microsoft.com/office/drawing/2014/chart" uri="{C3380CC4-5D6E-409C-BE32-E72D297353CC}">
                <c16:uniqueId val="{0000005B-8DEF-4F45-B510-CF6AE9D37B05}"/>
              </c:ext>
            </c:extLst>
          </c:dPt>
          <c:dPt>
            <c:idx val="46"/>
            <c:invertIfNegative val="0"/>
            <c:bubble3D val="0"/>
            <c:spPr>
              <a:solidFill>
                <a:schemeClr val="accent5">
                  <a:lumMod val="70000"/>
                  <a:alpha val="70000"/>
                </a:schemeClr>
              </a:solidFill>
              <a:ln>
                <a:noFill/>
              </a:ln>
              <a:effectLst/>
            </c:spPr>
            <c:extLst>
              <c:ext xmlns:c16="http://schemas.microsoft.com/office/drawing/2014/chart" uri="{C3380CC4-5D6E-409C-BE32-E72D297353CC}">
                <c16:uniqueId val="{0000005D-8DEF-4F45-B510-CF6AE9D37B05}"/>
              </c:ext>
            </c:extLst>
          </c:dPt>
          <c:cat>
            <c:strRef>
              <c:f>Year!$A$2:$A$49</c:f>
              <c:strCache>
                <c:ptCount val="47"/>
                <c:pt idx="0">
                  <c:v>1941</c:v>
                </c:pt>
                <c:pt idx="1">
                  <c:v>1945</c:v>
                </c:pt>
                <c:pt idx="2">
                  <c:v>1953</c:v>
                </c:pt>
                <c:pt idx="3">
                  <c:v>1967</c:v>
                </c:pt>
                <c:pt idx="4">
                  <c:v>1971</c:v>
                </c:pt>
                <c:pt idx="5">
                  <c:v>1973</c:v>
                </c:pt>
                <c:pt idx="6">
                  <c:v>1975</c:v>
                </c:pt>
                <c:pt idx="7">
                  <c:v>1976</c:v>
                </c:pt>
                <c:pt idx="8">
                  <c:v>1979</c:v>
                </c:pt>
                <c:pt idx="9">
                  <c:v>1980</c:v>
                </c:pt>
                <c:pt idx="10">
                  <c:v>1981</c:v>
                </c:pt>
                <c:pt idx="11">
                  <c:v>1983</c:v>
                </c:pt>
                <c:pt idx="12">
                  <c:v>1984</c:v>
                </c:pt>
                <c:pt idx="13">
                  <c:v>1985</c:v>
                </c:pt>
                <c:pt idx="14">
                  <c:v>1986</c:v>
                </c:pt>
                <c:pt idx="15">
                  <c:v>1987</c:v>
                </c:pt>
                <c:pt idx="16">
                  <c:v>1988</c:v>
                </c:pt>
                <c:pt idx="17">
                  <c:v>1989</c:v>
                </c:pt>
                <c:pt idx="18">
                  <c:v>1990</c:v>
                </c:pt>
                <c:pt idx="19">
                  <c:v>1992</c:v>
                </c:pt>
                <c:pt idx="20">
                  <c:v>1993</c:v>
                </c:pt>
                <c:pt idx="21">
                  <c:v>1995</c:v>
                </c:pt>
                <c:pt idx="22">
                  <c:v>1996</c:v>
                </c:pt>
                <c:pt idx="23">
                  <c:v>1997</c:v>
                </c:pt>
                <c:pt idx="24">
                  <c:v>1998</c:v>
                </c:pt>
                <c:pt idx="25">
                  <c:v>1999</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(blank)</c:v>
                </c:pt>
              </c:strCache>
            </c:strRef>
          </c:cat>
          <c:val>
            <c:numRef>
              <c:f>Year!$B$2:$B$49</c:f>
              <c:numCache>
                <c:formatCode>General</c:formatCode>
                <c:ptCount val="47"/>
                <c:pt idx="0">
                  <c:v>1</c:v>
                </c:pt>
                <c:pt idx="1">
                  <c:v>1</c:v>
                </c:pt>
                <c:pt idx="2">
                  <c:v>1</c:v>
                </c:pt>
                <c:pt idx="3">
                  <c:v>2</c:v>
                </c:pt>
                <c:pt idx="4">
                  <c:v>1</c:v>
                </c:pt>
                <c:pt idx="5">
                  <c:v>1</c:v>
                </c:pt>
                <c:pt idx="6">
                  <c:v>1</c:v>
                </c:pt>
                <c:pt idx="7">
                  <c:v>1</c:v>
                </c:pt>
                <c:pt idx="8">
                  <c:v>1</c:v>
                </c:pt>
                <c:pt idx="9">
                  <c:v>2</c:v>
                </c:pt>
                <c:pt idx="10">
                  <c:v>1</c:v>
                </c:pt>
                <c:pt idx="11">
                  <c:v>2</c:v>
                </c:pt>
                <c:pt idx="12">
                  <c:v>1</c:v>
                </c:pt>
                <c:pt idx="13">
                  <c:v>1</c:v>
                </c:pt>
                <c:pt idx="14">
                  <c:v>1</c:v>
                </c:pt>
                <c:pt idx="15">
                  <c:v>2</c:v>
                </c:pt>
                <c:pt idx="16">
                  <c:v>2</c:v>
                </c:pt>
                <c:pt idx="17">
                  <c:v>6</c:v>
                </c:pt>
                <c:pt idx="18">
                  <c:v>1</c:v>
                </c:pt>
                <c:pt idx="19">
                  <c:v>1</c:v>
                </c:pt>
                <c:pt idx="20">
                  <c:v>4</c:v>
                </c:pt>
                <c:pt idx="21">
                  <c:v>1</c:v>
                </c:pt>
                <c:pt idx="22">
                  <c:v>1</c:v>
                </c:pt>
                <c:pt idx="23">
                  <c:v>5</c:v>
                </c:pt>
                <c:pt idx="24">
                  <c:v>3</c:v>
                </c:pt>
                <c:pt idx="25">
                  <c:v>6</c:v>
                </c:pt>
                <c:pt idx="26">
                  <c:v>1</c:v>
                </c:pt>
                <c:pt idx="27">
                  <c:v>2</c:v>
                </c:pt>
                <c:pt idx="28">
                  <c:v>3</c:v>
                </c:pt>
                <c:pt idx="29">
                  <c:v>4</c:v>
                </c:pt>
                <c:pt idx="30">
                  <c:v>7</c:v>
                </c:pt>
                <c:pt idx="31">
                  <c:v>9</c:v>
                </c:pt>
                <c:pt idx="32">
                  <c:v>10</c:v>
                </c:pt>
                <c:pt idx="33">
                  <c:v>7</c:v>
                </c:pt>
                <c:pt idx="34">
                  <c:v>5</c:v>
                </c:pt>
                <c:pt idx="35">
                  <c:v>12</c:v>
                </c:pt>
                <c:pt idx="36">
                  <c:v>10</c:v>
                </c:pt>
                <c:pt idx="37">
                  <c:v>9</c:v>
                </c:pt>
                <c:pt idx="38">
                  <c:v>10</c:v>
                </c:pt>
                <c:pt idx="39">
                  <c:v>5</c:v>
                </c:pt>
                <c:pt idx="40">
                  <c:v>7</c:v>
                </c:pt>
                <c:pt idx="41">
                  <c:v>7</c:v>
                </c:pt>
                <c:pt idx="42">
                  <c:v>10</c:v>
                </c:pt>
                <c:pt idx="43">
                  <c:v>11</c:v>
                </c:pt>
                <c:pt idx="44">
                  <c:v>13</c:v>
                </c:pt>
                <c:pt idx="45">
                  <c:v>5</c:v>
                </c:pt>
              </c:numCache>
            </c:numRef>
          </c:val>
          <c:extLst>
            <c:ext xmlns:c16="http://schemas.microsoft.com/office/drawing/2014/chart" uri="{C3380CC4-5D6E-409C-BE32-E72D297353CC}">
              <c16:uniqueId val="{00000001-98DC-3749-A645-9ED9C0F7FFE8}"/>
            </c:ext>
          </c:extLst>
        </c:ser>
        <c:dLbls>
          <c:showLegendKey val="0"/>
          <c:showVal val="0"/>
          <c:showCatName val="0"/>
          <c:showSerName val="0"/>
          <c:showPercent val="0"/>
          <c:showBubbleSize val="0"/>
        </c:dLbls>
        <c:gapWidth val="80"/>
        <c:overlap val="25"/>
        <c:axId val="955479008"/>
        <c:axId val="955480688"/>
      </c:barChart>
      <c:catAx>
        <c:axId val="955479008"/>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955480688"/>
        <c:crosses val="autoZero"/>
        <c:auto val="1"/>
        <c:lblAlgn val="ctr"/>
        <c:lblOffset val="100"/>
        <c:noMultiLvlLbl val="0"/>
      </c:catAx>
      <c:valAx>
        <c:axId val="95548068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95547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1"/>
        <c:ser>
          <c:idx val="0"/>
          <c:order val="0"/>
          <c:tx>
            <c:strRef>
              <c:f>Length!$B$1</c:f>
              <c:strCache>
                <c:ptCount val="1"/>
                <c:pt idx="0">
                  <c:v>Count</c:v>
                </c:pt>
              </c:strCache>
            </c:strRef>
          </c:tx>
          <c:invertIfNegative val="0"/>
          <c:dPt>
            <c:idx val="0"/>
            <c:invertIfNegative val="0"/>
            <c:bubble3D val="0"/>
            <c:spPr>
              <a:solidFill>
                <a:schemeClr val="accent1">
                  <a:alpha val="70000"/>
                </a:schemeClr>
              </a:solidFill>
              <a:ln>
                <a:noFill/>
              </a:ln>
              <a:effectLst/>
            </c:spPr>
            <c:extLst>
              <c:ext xmlns:c16="http://schemas.microsoft.com/office/drawing/2014/chart" uri="{C3380CC4-5D6E-409C-BE32-E72D297353CC}">
                <c16:uniqueId val="{00000001-B5BA-B542-A2F8-DEED94AF5C07}"/>
              </c:ext>
            </c:extLst>
          </c:dPt>
          <c:dPt>
            <c:idx val="1"/>
            <c:invertIfNegative val="0"/>
            <c:bubble3D val="0"/>
            <c:spPr>
              <a:solidFill>
                <a:schemeClr val="accent2">
                  <a:alpha val="70000"/>
                </a:schemeClr>
              </a:solidFill>
              <a:ln>
                <a:noFill/>
              </a:ln>
              <a:effectLst/>
            </c:spPr>
            <c:extLst>
              <c:ext xmlns:c16="http://schemas.microsoft.com/office/drawing/2014/chart" uri="{C3380CC4-5D6E-409C-BE32-E72D297353CC}">
                <c16:uniqueId val="{00000003-B5BA-B542-A2F8-DEED94AF5C07}"/>
              </c:ext>
            </c:extLst>
          </c:dPt>
          <c:dPt>
            <c:idx val="2"/>
            <c:invertIfNegative val="0"/>
            <c:bubble3D val="0"/>
            <c:spPr>
              <a:solidFill>
                <a:schemeClr val="accent3">
                  <a:alpha val="70000"/>
                </a:schemeClr>
              </a:solidFill>
              <a:ln>
                <a:noFill/>
              </a:ln>
              <a:effectLst/>
            </c:spPr>
            <c:extLst>
              <c:ext xmlns:c16="http://schemas.microsoft.com/office/drawing/2014/chart" uri="{C3380CC4-5D6E-409C-BE32-E72D297353CC}">
                <c16:uniqueId val="{00000005-B5BA-B542-A2F8-DEED94AF5C07}"/>
              </c:ext>
            </c:extLst>
          </c:dPt>
          <c:dPt>
            <c:idx val="3"/>
            <c:invertIfNegative val="0"/>
            <c:bubble3D val="0"/>
            <c:spPr>
              <a:solidFill>
                <a:schemeClr val="accent4">
                  <a:alpha val="70000"/>
                </a:schemeClr>
              </a:solidFill>
              <a:ln>
                <a:noFill/>
              </a:ln>
              <a:effectLst/>
            </c:spPr>
            <c:extLst>
              <c:ext xmlns:c16="http://schemas.microsoft.com/office/drawing/2014/chart" uri="{C3380CC4-5D6E-409C-BE32-E72D297353CC}">
                <c16:uniqueId val="{00000007-B5BA-B542-A2F8-DEED94AF5C07}"/>
              </c:ext>
            </c:extLst>
          </c:dPt>
          <c:dPt>
            <c:idx val="4"/>
            <c:invertIfNegative val="0"/>
            <c:bubble3D val="0"/>
            <c:spPr>
              <a:solidFill>
                <a:schemeClr val="accent5">
                  <a:alpha val="70000"/>
                </a:schemeClr>
              </a:solidFill>
              <a:ln>
                <a:noFill/>
              </a:ln>
              <a:effectLst/>
            </c:spPr>
            <c:extLst>
              <c:ext xmlns:c16="http://schemas.microsoft.com/office/drawing/2014/chart" uri="{C3380CC4-5D6E-409C-BE32-E72D297353CC}">
                <c16:uniqueId val="{00000009-B5BA-B542-A2F8-DEED94AF5C07}"/>
              </c:ext>
            </c:extLst>
          </c:dPt>
          <c:cat>
            <c:strRef>
              <c:f>Length!$A$2:$A$6</c:f>
              <c:strCache>
                <c:ptCount val="5"/>
                <c:pt idx="0">
                  <c:v>&lt;90 Minutes</c:v>
                </c:pt>
                <c:pt idx="1">
                  <c:v>90-120 Minutes</c:v>
                </c:pt>
                <c:pt idx="2">
                  <c:v>121-150 Minutes</c:v>
                </c:pt>
                <c:pt idx="3">
                  <c:v>151 - 180 Minutes</c:v>
                </c:pt>
                <c:pt idx="4">
                  <c:v>&gt;180 Minutes</c:v>
                </c:pt>
              </c:strCache>
            </c:strRef>
          </c:cat>
          <c:val>
            <c:numRef>
              <c:f>Length!$B$2:$B$6</c:f>
              <c:numCache>
                <c:formatCode>General</c:formatCode>
                <c:ptCount val="5"/>
                <c:pt idx="0">
                  <c:v>11</c:v>
                </c:pt>
                <c:pt idx="1">
                  <c:v>107</c:v>
                </c:pt>
                <c:pt idx="2">
                  <c:v>63</c:v>
                </c:pt>
                <c:pt idx="3">
                  <c:v>13</c:v>
                </c:pt>
                <c:pt idx="4">
                  <c:v>3</c:v>
                </c:pt>
              </c:numCache>
            </c:numRef>
          </c:val>
          <c:extLst>
            <c:ext xmlns:c16="http://schemas.microsoft.com/office/drawing/2014/chart" uri="{C3380CC4-5D6E-409C-BE32-E72D297353CC}">
              <c16:uniqueId val="{00000000-5E27-5E4D-B98B-6DCDA2C7FA56}"/>
            </c:ext>
          </c:extLst>
        </c:ser>
        <c:dLbls>
          <c:showLegendKey val="0"/>
          <c:showVal val="0"/>
          <c:showCatName val="0"/>
          <c:showSerName val="0"/>
          <c:showPercent val="0"/>
          <c:showBubbleSize val="0"/>
        </c:dLbls>
        <c:gapWidth val="80"/>
        <c:overlap val="25"/>
        <c:axId val="1765236960"/>
        <c:axId val="1778869424"/>
      </c:barChart>
      <c:catAx>
        <c:axId val="1765236960"/>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778869424"/>
        <c:crosses val="autoZero"/>
        <c:auto val="1"/>
        <c:lblAlgn val="ctr"/>
        <c:lblOffset val="100"/>
        <c:noMultiLvlLbl val="0"/>
      </c:catAx>
      <c:valAx>
        <c:axId val="1778869424"/>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765236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[Quarantine at the Movies.xlsx]Rating!PivotTable11</c:name>
    <c:fmtId val="0"/>
  </c:pivotSource>
  <c:chart>
    <c:title>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none"/>
        </c:marker>
      </c:pivotFmt>
      <c:pivotFmt>
        <c:idx val="1"/>
        <c:spPr>
          <a:solidFill>
            <a:schemeClr val="accent1">
              <a:alpha val="70000"/>
            </a:schemeClr>
          </a:solidFill>
          <a:ln>
            <a:noFill/>
          </a:ln>
          <a:effectLst/>
        </c:spPr>
      </c:pivotFmt>
      <c:pivotFmt>
        <c:idx val="2"/>
        <c:spPr>
          <a:solidFill>
            <a:schemeClr val="accent1">
              <a:alpha val="70000"/>
            </a:schemeClr>
          </a:solidFill>
          <a:ln>
            <a:noFill/>
          </a:ln>
          <a:effectLst/>
        </c:spPr>
      </c:pivotFmt>
      <c:pivotFmt>
        <c:idx val="3"/>
        <c:spPr>
          <a:solidFill>
            <a:schemeClr val="accent1">
              <a:alpha val="70000"/>
            </a:schemeClr>
          </a:solidFill>
          <a:ln>
            <a:noFill/>
          </a:ln>
          <a:effectLst/>
        </c:spPr>
      </c:pivotFmt>
      <c:pivotFmt>
        <c:idx val="4"/>
        <c:spPr>
          <a:solidFill>
            <a:schemeClr val="accent1">
              <a:alpha val="70000"/>
            </a:schemeClr>
          </a:solidFill>
          <a:ln>
            <a:noFill/>
          </a:ln>
          <a:effectLst/>
        </c:spPr>
      </c:pivotFmt>
      <c:pivotFmt>
        <c:idx val="5"/>
        <c:spPr>
          <a:solidFill>
            <a:schemeClr val="accent1">
              <a:alpha val="70000"/>
            </a:schemeClr>
          </a:solidFill>
          <a:ln>
            <a:noFill/>
          </a:ln>
          <a:effectLst/>
        </c:spPr>
      </c:pivotFmt>
      <c:pivotFmt>
        <c:idx val="6"/>
        <c:spPr>
          <a:solidFill>
            <a:schemeClr val="accent1">
              <a:alpha val="70000"/>
            </a:schemeClr>
          </a:solidFill>
          <a:ln>
            <a:noFill/>
          </a:ln>
          <a:effectLst/>
        </c:spPr>
      </c:pivotFmt>
      <c:pivotFmt>
        <c:idx val="7"/>
        <c:spPr>
          <a:solidFill>
            <a:schemeClr val="accent1">
              <a:alpha val="70000"/>
            </a:schemeClr>
          </a:solidFill>
          <a:ln>
            <a:noFill/>
          </a:ln>
          <a:effectLst/>
        </c:spPr>
      </c:pivotFmt>
    </c:pivotFmts>
    <c:plotArea>
      <c:layout/>
      <c:barChart>
        <c:barDir val="col"/>
        <c:grouping val="clustered"/>
        <c:varyColors val="1"/>
        <c:ser>
          <c:idx val="0"/>
          <c:order val="0"/>
          <c:tx>
            <c:strRef>
              <c:f>Rating!$B$1</c:f>
              <c:strCache>
                <c:ptCount val="1"/>
                <c:pt idx="0">
                  <c:v>Total</c:v>
                </c:pt>
              </c:strCache>
            </c:strRef>
          </c:tx>
          <c:invertIfNegative val="0"/>
          <c:dPt>
            <c:idx val="0"/>
            <c:invertIfNegative val="0"/>
            <c:bubble3D val="0"/>
            <c:spPr>
              <a:solidFill>
                <a:schemeClr val="accent1">
                  <a:alpha val="70000"/>
                </a:schemeClr>
              </a:solidFill>
              <a:ln>
                <a:noFill/>
              </a:ln>
              <a:effectLst/>
            </c:spPr>
            <c:extLst>
              <c:ext xmlns:c16="http://schemas.microsoft.com/office/drawing/2014/chart" uri="{C3380CC4-5D6E-409C-BE32-E72D297353CC}">
                <c16:uniqueId val="{00000001-791D-5346-AA64-7DC8B722A2FA}"/>
              </c:ext>
            </c:extLst>
          </c:dPt>
          <c:dPt>
            <c:idx val="1"/>
            <c:invertIfNegative val="0"/>
            <c:bubble3D val="0"/>
            <c:spPr>
              <a:solidFill>
                <a:schemeClr val="accent2">
                  <a:alpha val="70000"/>
                </a:schemeClr>
              </a:solidFill>
              <a:ln>
                <a:noFill/>
              </a:ln>
              <a:effectLst/>
            </c:spPr>
            <c:extLst>
              <c:ext xmlns:c16="http://schemas.microsoft.com/office/drawing/2014/chart" uri="{C3380CC4-5D6E-409C-BE32-E72D297353CC}">
                <c16:uniqueId val="{00000003-791D-5346-AA64-7DC8B722A2FA}"/>
              </c:ext>
            </c:extLst>
          </c:dPt>
          <c:dPt>
            <c:idx val="2"/>
            <c:invertIfNegative val="0"/>
            <c:bubble3D val="0"/>
            <c:spPr>
              <a:solidFill>
                <a:schemeClr val="accent3">
                  <a:alpha val="70000"/>
                </a:schemeClr>
              </a:solidFill>
              <a:ln>
                <a:noFill/>
              </a:ln>
              <a:effectLst/>
            </c:spPr>
            <c:extLst>
              <c:ext xmlns:c16="http://schemas.microsoft.com/office/drawing/2014/chart" uri="{C3380CC4-5D6E-409C-BE32-E72D297353CC}">
                <c16:uniqueId val="{00000005-791D-5346-AA64-7DC8B722A2FA}"/>
              </c:ext>
            </c:extLst>
          </c:dPt>
          <c:dPt>
            <c:idx val="3"/>
            <c:invertIfNegative val="0"/>
            <c:bubble3D val="0"/>
            <c:spPr>
              <a:solidFill>
                <a:schemeClr val="accent4">
                  <a:alpha val="70000"/>
                </a:schemeClr>
              </a:solidFill>
              <a:ln>
                <a:noFill/>
              </a:ln>
              <a:effectLst/>
            </c:spPr>
            <c:extLst>
              <c:ext xmlns:c16="http://schemas.microsoft.com/office/drawing/2014/chart" uri="{C3380CC4-5D6E-409C-BE32-E72D297353CC}">
                <c16:uniqueId val="{00000007-791D-5346-AA64-7DC8B722A2FA}"/>
              </c:ext>
            </c:extLst>
          </c:dPt>
          <c:dPt>
            <c:idx val="4"/>
            <c:invertIfNegative val="0"/>
            <c:bubble3D val="0"/>
            <c:spPr>
              <a:solidFill>
                <a:schemeClr val="accent5">
                  <a:alpha val="70000"/>
                </a:schemeClr>
              </a:solidFill>
              <a:ln>
                <a:noFill/>
              </a:ln>
              <a:effectLst/>
            </c:spPr>
            <c:extLst>
              <c:ext xmlns:c16="http://schemas.microsoft.com/office/drawing/2014/chart" uri="{C3380CC4-5D6E-409C-BE32-E72D297353CC}">
                <c16:uniqueId val="{00000009-791D-5346-AA64-7DC8B722A2FA}"/>
              </c:ext>
            </c:extLst>
          </c:dPt>
          <c:dPt>
            <c:idx val="5"/>
            <c:invertIfNegative val="0"/>
            <c:bubble3D val="0"/>
            <c:spPr>
              <a:solidFill>
                <a:schemeClr val="accent6">
                  <a:alpha val="70000"/>
                </a:schemeClr>
              </a:solidFill>
              <a:ln>
                <a:noFill/>
              </a:ln>
              <a:effectLst/>
            </c:spPr>
            <c:extLst>
              <c:ext xmlns:c16="http://schemas.microsoft.com/office/drawing/2014/chart" uri="{C3380CC4-5D6E-409C-BE32-E72D297353CC}">
                <c16:uniqueId val="{0000000B-791D-5346-AA64-7DC8B722A2FA}"/>
              </c:ext>
            </c:extLst>
          </c:dPt>
          <c:dPt>
            <c:idx val="6"/>
            <c:invertIfNegative val="0"/>
            <c:bubble3D val="0"/>
            <c:spPr>
              <a:solidFill>
                <a:schemeClr val="accent1">
                  <a:lumMod val="60000"/>
                  <a:alpha val="70000"/>
                </a:schemeClr>
              </a:solidFill>
              <a:ln>
                <a:noFill/>
              </a:ln>
              <a:effectLst/>
            </c:spPr>
            <c:extLst>
              <c:ext xmlns:c16="http://schemas.microsoft.com/office/drawing/2014/chart" uri="{C3380CC4-5D6E-409C-BE32-E72D297353CC}">
                <c16:uniqueId val="{0000000D-791D-5346-AA64-7DC8B722A2FA}"/>
              </c:ext>
            </c:extLst>
          </c:dPt>
          <c:dLbls>
            <c:delete val="1"/>
          </c:dLbls>
          <c:cat>
            <c:strRef>
              <c:f>Rating!$A$2:$A$9</c:f>
              <c:strCache>
                <c:ptCount val="7"/>
                <c:pt idx="0">
                  <c:v>2.5</c:v>
                </c:pt>
                <c:pt idx="1">
                  <c:v>3</c:v>
                </c:pt>
                <c:pt idx="2">
                  <c:v>3.5</c:v>
                </c:pt>
                <c:pt idx="3">
                  <c:v>4</c:v>
                </c:pt>
                <c:pt idx="4">
                  <c:v>4.5</c:v>
                </c:pt>
                <c:pt idx="5">
                  <c:v>5</c:v>
                </c:pt>
                <c:pt idx="6">
                  <c:v>(blank)</c:v>
                </c:pt>
              </c:strCache>
            </c:strRef>
          </c:cat>
          <c:val>
            <c:numRef>
              <c:f>Rating!$B$2:$B$9</c:f>
              <c:numCache>
                <c:formatCode>General</c:formatCode>
                <c:ptCount val="7"/>
                <c:pt idx="0">
                  <c:v>5</c:v>
                </c:pt>
                <c:pt idx="1">
                  <c:v>14</c:v>
                </c:pt>
                <c:pt idx="2">
                  <c:v>23</c:v>
                </c:pt>
                <c:pt idx="3">
                  <c:v>75</c:v>
                </c:pt>
                <c:pt idx="4">
                  <c:v>40</c:v>
                </c:pt>
                <c:pt idx="5">
                  <c:v>40</c:v>
                </c:pt>
              </c:numCache>
            </c:numRef>
          </c:val>
          <c:extLst>
            <c:ext xmlns:c16="http://schemas.microsoft.com/office/drawing/2014/chart" uri="{C3380CC4-5D6E-409C-BE32-E72D297353CC}">
              <c16:uniqueId val="{00000001-AB33-6D47-A48C-7009148C2F58}"/>
            </c:ext>
          </c:extLst>
        </c:ser>
        <c:dLbls>
          <c:dLblPos val="inEnd"/>
          <c:showLegendKey val="0"/>
          <c:showVal val="1"/>
          <c:showCatName val="0"/>
          <c:showSerName val="0"/>
          <c:showPercent val="0"/>
          <c:showBubbleSize val="0"/>
        </c:dLbls>
        <c:gapWidth val="80"/>
        <c:overlap val="25"/>
        <c:axId val="517536288"/>
        <c:axId val="517533648"/>
      </c:barChart>
      <c:valAx>
        <c:axId val="51753364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517536288"/>
        <c:crosses val="autoZero"/>
        <c:crossBetween val="between"/>
      </c:valAx>
      <c:catAx>
        <c:axId val="517536288"/>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51753364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[Quarantine at the Movies.xlsx]Medium!PivotTable7</c:name>
    <c:fmtId val="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Medium Seen On</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alpha val="70000"/>
            </a:schemeClr>
          </a:solidFill>
          <a:ln>
            <a:noFill/>
          </a:ln>
          <a:effectLst/>
        </c:spPr>
      </c:pivotFmt>
      <c:pivotFmt>
        <c:idx val="2"/>
        <c:spPr>
          <a:solidFill>
            <a:schemeClr val="accent3">
              <a:alpha val="70000"/>
            </a:schemeClr>
          </a:solidFill>
          <a:ln>
            <a:noFill/>
          </a:ln>
          <a:effectLst/>
        </c:spPr>
      </c:pivotFmt>
      <c:pivotFmt>
        <c:idx val="3"/>
        <c:spPr>
          <a:solidFill>
            <a:schemeClr val="accent5">
              <a:alpha val="70000"/>
            </a:schemeClr>
          </a:solidFill>
          <a:ln>
            <a:noFill/>
          </a:ln>
          <a:effectLst/>
        </c:spPr>
      </c:pivotFmt>
      <c:pivotFmt>
        <c:idx val="4"/>
        <c:spPr>
          <a:solidFill>
            <a:schemeClr val="accent2">
              <a:alpha val="70000"/>
            </a:schemeClr>
          </a:solidFill>
          <a:ln>
            <a:noFill/>
          </a:ln>
          <a:effectLst/>
        </c:spPr>
      </c:pivotFmt>
      <c:pivotFmt>
        <c:idx val="5"/>
        <c:spPr>
          <a:solidFill>
            <a:schemeClr val="accent6">
              <a:alpha val="70000"/>
            </a:schemeClr>
          </a:solidFill>
          <a:ln>
            <a:noFill/>
          </a:ln>
          <a:effectLst/>
        </c:spPr>
      </c:pivotFmt>
      <c:pivotFmt>
        <c:idx val="6"/>
        <c:spPr>
          <a:solidFill>
            <a:schemeClr val="accent3">
              <a:lumMod val="60000"/>
              <a:alpha val="70000"/>
            </a:schemeClr>
          </a:solidFill>
          <a:ln>
            <a:noFill/>
          </a:ln>
          <a:effectLst/>
        </c:spPr>
      </c:pivotFmt>
      <c:pivotFmt>
        <c:idx val="7"/>
        <c:spPr>
          <a:solidFill>
            <a:schemeClr val="accent1">
              <a:alpha val="70000"/>
            </a:schemeClr>
          </a:solidFill>
          <a:ln>
            <a:noFill/>
          </a:ln>
          <a:effectLst/>
        </c:spPr>
      </c:pivotFmt>
      <c:pivotFmt>
        <c:idx val="8"/>
        <c:spPr>
          <a:solidFill>
            <a:schemeClr val="accent4">
              <a:lumMod val="60000"/>
              <a:alpha val="70000"/>
            </a:schemeClr>
          </a:solidFill>
          <a:ln>
            <a:noFill/>
          </a:ln>
          <a:effectLst/>
        </c:spPr>
      </c:pivotFmt>
      <c:pivotFmt>
        <c:idx val="9"/>
        <c:spPr>
          <a:solidFill>
            <a:schemeClr val="accent1">
              <a:lumMod val="60000"/>
              <a:alpha val="70000"/>
            </a:schemeClr>
          </a:solidFill>
          <a:ln>
            <a:noFill/>
          </a:ln>
          <a:effectLst/>
        </c:spPr>
      </c:pivotFmt>
      <c:pivotFmt>
        <c:idx val="10"/>
        <c:spPr>
          <a:solidFill>
            <a:schemeClr val="accent5">
              <a:lumMod val="60000"/>
              <a:alpha val="70000"/>
            </a:schemeClr>
          </a:solidFill>
          <a:ln>
            <a:noFill/>
          </a:ln>
          <a:effectLst/>
        </c:spPr>
      </c:pivotFmt>
      <c:pivotFmt>
        <c:idx val="11"/>
        <c:spPr>
          <a:solidFill>
            <a:schemeClr val="accent2">
              <a:lumMod val="60000"/>
              <a:alpha val="70000"/>
            </a:schemeClr>
          </a:solidFill>
          <a:ln>
            <a:noFill/>
          </a:ln>
          <a:effectLst/>
        </c:spPr>
      </c:pivotFmt>
    </c:pivotFmts>
    <c:plotArea>
      <c:layout/>
      <c:barChart>
        <c:barDir val="col"/>
        <c:grouping val="clustered"/>
        <c:varyColors val="1"/>
        <c:ser>
          <c:idx val="0"/>
          <c:order val="0"/>
          <c:tx>
            <c:strRef>
              <c:f>Medium!$B$1</c:f>
              <c:strCache>
                <c:ptCount val="1"/>
                <c:pt idx="0">
                  <c:v>Total</c:v>
                </c:pt>
              </c:strCache>
            </c:strRef>
          </c:tx>
          <c:invertIfNegative val="0"/>
          <c:dPt>
            <c:idx val="0"/>
            <c:invertIfNegative val="0"/>
            <c:bubble3D val="0"/>
            <c:spPr>
              <a:solidFill>
                <a:schemeClr val="accent1">
                  <a:alpha val="70000"/>
                </a:schemeClr>
              </a:solidFill>
              <a:ln>
                <a:noFill/>
              </a:ln>
              <a:effectLst/>
            </c:spPr>
            <c:extLst>
              <c:ext xmlns:c16="http://schemas.microsoft.com/office/drawing/2014/chart" uri="{C3380CC4-5D6E-409C-BE32-E72D297353CC}">
                <c16:uniqueId val="{00000001-6DB5-6641-829A-6AAC2228DA6F}"/>
              </c:ext>
            </c:extLst>
          </c:dPt>
          <c:dPt>
            <c:idx val="1"/>
            <c:invertIfNegative val="0"/>
            <c:bubble3D val="0"/>
            <c:spPr>
              <a:solidFill>
                <a:schemeClr val="accent2">
                  <a:alpha val="70000"/>
                </a:schemeClr>
              </a:solidFill>
              <a:ln>
                <a:noFill/>
              </a:ln>
              <a:effectLst/>
            </c:spPr>
            <c:extLst>
              <c:ext xmlns:c16="http://schemas.microsoft.com/office/drawing/2014/chart" uri="{C3380CC4-5D6E-409C-BE32-E72D297353CC}">
                <c16:uniqueId val="{00000003-6DB5-6641-829A-6AAC2228DA6F}"/>
              </c:ext>
            </c:extLst>
          </c:dPt>
          <c:dPt>
            <c:idx val="2"/>
            <c:invertIfNegative val="0"/>
            <c:bubble3D val="0"/>
            <c:spPr>
              <a:solidFill>
                <a:schemeClr val="accent3">
                  <a:alpha val="70000"/>
                </a:schemeClr>
              </a:solidFill>
              <a:ln>
                <a:noFill/>
              </a:ln>
              <a:effectLst/>
            </c:spPr>
            <c:extLst>
              <c:ext xmlns:c16="http://schemas.microsoft.com/office/drawing/2014/chart" uri="{C3380CC4-5D6E-409C-BE32-E72D297353CC}">
                <c16:uniqueId val="{00000005-6DB5-6641-829A-6AAC2228DA6F}"/>
              </c:ext>
            </c:extLst>
          </c:dPt>
          <c:dPt>
            <c:idx val="3"/>
            <c:invertIfNegative val="0"/>
            <c:bubble3D val="0"/>
            <c:spPr>
              <a:solidFill>
                <a:schemeClr val="accent4">
                  <a:alpha val="70000"/>
                </a:schemeClr>
              </a:solidFill>
              <a:ln>
                <a:noFill/>
              </a:ln>
              <a:effectLst/>
            </c:spPr>
            <c:extLst>
              <c:ext xmlns:c16="http://schemas.microsoft.com/office/drawing/2014/chart" uri="{C3380CC4-5D6E-409C-BE32-E72D297353CC}">
                <c16:uniqueId val="{00000007-6DB5-6641-829A-6AAC2228DA6F}"/>
              </c:ext>
            </c:extLst>
          </c:dPt>
          <c:dPt>
            <c:idx val="4"/>
            <c:invertIfNegative val="0"/>
            <c:bubble3D val="0"/>
            <c:spPr>
              <a:solidFill>
                <a:schemeClr val="accent5">
                  <a:alpha val="70000"/>
                </a:schemeClr>
              </a:solidFill>
              <a:ln>
                <a:noFill/>
              </a:ln>
              <a:effectLst/>
            </c:spPr>
            <c:extLst>
              <c:ext xmlns:c16="http://schemas.microsoft.com/office/drawing/2014/chart" uri="{C3380CC4-5D6E-409C-BE32-E72D297353CC}">
                <c16:uniqueId val="{00000009-6DB5-6641-829A-6AAC2228DA6F}"/>
              </c:ext>
            </c:extLst>
          </c:dPt>
          <c:dPt>
            <c:idx val="5"/>
            <c:invertIfNegative val="0"/>
            <c:bubble3D val="0"/>
            <c:spPr>
              <a:solidFill>
                <a:schemeClr val="accent6">
                  <a:alpha val="70000"/>
                </a:schemeClr>
              </a:solidFill>
              <a:ln>
                <a:noFill/>
              </a:ln>
              <a:effectLst/>
            </c:spPr>
            <c:extLst>
              <c:ext xmlns:c16="http://schemas.microsoft.com/office/drawing/2014/chart" uri="{C3380CC4-5D6E-409C-BE32-E72D297353CC}">
                <c16:uniqueId val="{0000000B-6DB5-6641-829A-6AAC2228DA6F}"/>
              </c:ext>
            </c:extLst>
          </c:dPt>
          <c:dPt>
            <c:idx val="6"/>
            <c:invertIfNegative val="0"/>
            <c:bubble3D val="0"/>
            <c:spPr>
              <a:solidFill>
                <a:schemeClr val="accent1">
                  <a:lumMod val="60000"/>
                  <a:alpha val="70000"/>
                </a:schemeClr>
              </a:solidFill>
              <a:ln>
                <a:noFill/>
              </a:ln>
              <a:effectLst/>
            </c:spPr>
            <c:extLst>
              <c:ext xmlns:c16="http://schemas.microsoft.com/office/drawing/2014/chart" uri="{C3380CC4-5D6E-409C-BE32-E72D297353CC}">
                <c16:uniqueId val="{0000000D-6DB5-6641-829A-6AAC2228DA6F}"/>
              </c:ext>
            </c:extLst>
          </c:dPt>
          <c:dPt>
            <c:idx val="7"/>
            <c:invertIfNegative val="0"/>
            <c:bubble3D val="0"/>
            <c:spPr>
              <a:solidFill>
                <a:schemeClr val="accent2">
                  <a:lumMod val="60000"/>
                  <a:alpha val="70000"/>
                </a:schemeClr>
              </a:solidFill>
              <a:ln>
                <a:noFill/>
              </a:ln>
              <a:effectLst/>
            </c:spPr>
            <c:extLst>
              <c:ext xmlns:c16="http://schemas.microsoft.com/office/drawing/2014/chart" uri="{C3380CC4-5D6E-409C-BE32-E72D297353CC}">
                <c16:uniqueId val="{0000000F-6DB5-6641-829A-6AAC2228DA6F}"/>
              </c:ext>
            </c:extLst>
          </c:dPt>
          <c:dPt>
            <c:idx val="8"/>
            <c:invertIfNegative val="0"/>
            <c:bubble3D val="0"/>
            <c:spPr>
              <a:solidFill>
                <a:schemeClr val="accent3">
                  <a:lumMod val="60000"/>
                  <a:alpha val="70000"/>
                </a:schemeClr>
              </a:solidFill>
              <a:ln>
                <a:noFill/>
              </a:ln>
              <a:effectLst/>
            </c:spPr>
            <c:extLst>
              <c:ext xmlns:c16="http://schemas.microsoft.com/office/drawing/2014/chart" uri="{C3380CC4-5D6E-409C-BE32-E72D297353CC}">
                <c16:uniqueId val="{00000011-6DB5-6641-829A-6AAC2228DA6F}"/>
              </c:ext>
            </c:extLst>
          </c:dPt>
          <c:dPt>
            <c:idx val="9"/>
            <c:invertIfNegative val="0"/>
            <c:bubble3D val="0"/>
            <c:spPr>
              <a:solidFill>
                <a:schemeClr val="accent4">
                  <a:lumMod val="60000"/>
                  <a:alpha val="70000"/>
                </a:schemeClr>
              </a:solidFill>
              <a:ln>
                <a:noFill/>
              </a:ln>
              <a:effectLst/>
            </c:spPr>
            <c:extLst>
              <c:ext xmlns:c16="http://schemas.microsoft.com/office/drawing/2014/chart" uri="{C3380CC4-5D6E-409C-BE32-E72D297353CC}">
                <c16:uniqueId val="{00000013-6DB5-6641-829A-6AAC2228DA6F}"/>
              </c:ext>
            </c:extLst>
          </c:dPt>
          <c:dPt>
            <c:idx val="10"/>
            <c:invertIfNegative val="0"/>
            <c:bubble3D val="0"/>
            <c:spPr>
              <a:solidFill>
                <a:schemeClr val="accent5">
                  <a:lumMod val="60000"/>
                  <a:alpha val="70000"/>
                </a:schemeClr>
              </a:solidFill>
              <a:ln>
                <a:noFill/>
              </a:ln>
              <a:effectLst/>
            </c:spPr>
            <c:extLst>
              <c:ext xmlns:c16="http://schemas.microsoft.com/office/drawing/2014/chart" uri="{C3380CC4-5D6E-409C-BE32-E72D297353CC}">
                <c16:uniqueId val="{00000015-70A3-6142-97E7-99EF7D562E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Medium!$A$2:$A$13</c:f>
              <c:strCache>
                <c:ptCount val="11"/>
                <c:pt idx="0">
                  <c:v>Netflix</c:v>
                </c:pt>
                <c:pt idx="1">
                  <c:v>HBO</c:v>
                </c:pt>
                <c:pt idx="2">
                  <c:v>Disney+</c:v>
                </c:pt>
                <c:pt idx="3">
                  <c:v>Amazon Prime</c:v>
                </c:pt>
                <c:pt idx="4">
                  <c:v>DVD</c:v>
                </c:pt>
                <c:pt idx="5">
                  <c:v>Hulu</c:v>
                </c:pt>
                <c:pt idx="6">
                  <c:v>Tubi</c:v>
                </c:pt>
                <c:pt idx="7">
                  <c:v>Peacock</c:v>
                </c:pt>
                <c:pt idx="8">
                  <c:v>IMDb TV</c:v>
                </c:pt>
                <c:pt idx="9">
                  <c:v>On Demand</c:v>
                </c:pt>
                <c:pt idx="10">
                  <c:v>(blank)</c:v>
                </c:pt>
              </c:strCache>
            </c:strRef>
          </c:cat>
          <c:val>
            <c:numRef>
              <c:f>Medium!$B$2:$B$13</c:f>
              <c:numCache>
                <c:formatCode>General</c:formatCode>
                <c:ptCount val="11"/>
                <c:pt idx="0">
                  <c:v>59</c:v>
                </c:pt>
                <c:pt idx="1">
                  <c:v>57</c:v>
                </c:pt>
                <c:pt idx="2">
                  <c:v>32</c:v>
                </c:pt>
                <c:pt idx="3">
                  <c:v>22</c:v>
                </c:pt>
                <c:pt idx="4">
                  <c:v>10</c:v>
                </c:pt>
                <c:pt idx="5">
                  <c:v>8</c:v>
                </c:pt>
                <c:pt idx="6">
                  <c:v>3</c:v>
                </c:pt>
                <c:pt idx="7">
                  <c:v>3</c:v>
                </c:pt>
                <c:pt idx="8">
                  <c:v>2</c:v>
                </c:pt>
                <c:pt idx="9">
                  <c:v>1</c:v>
                </c:pt>
              </c:numCache>
            </c:numRef>
          </c:val>
          <c:extLst>
            <c:ext xmlns:c16="http://schemas.microsoft.com/office/drawing/2014/chart" uri="{C3380CC4-5D6E-409C-BE32-E72D297353CC}">
              <c16:uniqueId val="{00000001-434C-7A46-A48C-08985924F332}"/>
            </c:ext>
          </c:extLst>
        </c:ser>
        <c:dLbls>
          <c:dLblPos val="inEnd"/>
          <c:showLegendKey val="0"/>
          <c:showVal val="1"/>
          <c:showCatName val="0"/>
          <c:showSerName val="0"/>
          <c:showPercent val="0"/>
          <c:showBubbleSize val="0"/>
        </c:dLbls>
        <c:gapWidth val="80"/>
        <c:overlap val="25"/>
        <c:axId val="1007952784"/>
        <c:axId val="1007954416"/>
      </c:barChart>
      <c:catAx>
        <c:axId val="100795278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007954416"/>
        <c:crosses val="autoZero"/>
        <c:auto val="1"/>
        <c:lblAlgn val="ctr"/>
        <c:lblOffset val="100"/>
        <c:noMultiLvlLbl val="0"/>
      </c:catAx>
      <c:valAx>
        <c:axId val="1007954416"/>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007952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[Quarantine at the Movies.xlsx]Categories!PivotTable4</c:name>
    <c:fmtId val="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Categories</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pivotFmt>
      <c:pivotFmt>
        <c:idx val="2"/>
        <c:spPr>
          <a:solidFill>
            <a:schemeClr val="accent1">
              <a:alpha val="70000"/>
            </a:schemeClr>
          </a:solidFill>
          <a:ln>
            <a:noFill/>
          </a:ln>
          <a:effectLst/>
        </c:spPr>
      </c:pivotFmt>
      <c:pivotFmt>
        <c:idx val="3"/>
        <c:spPr>
          <a:solidFill>
            <a:schemeClr val="accent1">
              <a:alpha val="70000"/>
            </a:schemeClr>
          </a:solidFill>
          <a:ln>
            <a:noFill/>
          </a:ln>
          <a:effectLst/>
        </c:spPr>
      </c:pivotFmt>
      <c:pivotFmt>
        <c:idx val="4"/>
        <c:spPr>
          <a:solidFill>
            <a:schemeClr val="accent1">
              <a:alpha val="70000"/>
            </a:schemeClr>
          </a:solidFill>
          <a:ln>
            <a:noFill/>
          </a:ln>
          <a:effectLst/>
        </c:spPr>
      </c:pivotFmt>
      <c:pivotFmt>
        <c:idx val="5"/>
        <c:spPr>
          <a:solidFill>
            <a:schemeClr val="accent1">
              <a:alpha val="70000"/>
            </a:schemeClr>
          </a:solidFill>
          <a:ln>
            <a:noFill/>
          </a:ln>
          <a:effectLst/>
        </c:spPr>
      </c:pivotFmt>
      <c:pivotFmt>
        <c:idx val="6"/>
        <c:spPr>
          <a:solidFill>
            <a:schemeClr val="accent1">
              <a:alpha val="70000"/>
            </a:schemeClr>
          </a:solidFill>
          <a:ln>
            <a:noFill/>
          </a:ln>
          <a:effectLst/>
        </c:spPr>
      </c:pivotFmt>
      <c:pivotFmt>
        <c:idx val="7"/>
        <c:spPr>
          <a:solidFill>
            <a:schemeClr val="accent1">
              <a:alpha val="70000"/>
            </a:schemeClr>
          </a:solidFill>
          <a:ln>
            <a:noFill/>
          </a:ln>
          <a:effectLst/>
        </c:spPr>
      </c:pivotFmt>
      <c:pivotFmt>
        <c:idx val="8"/>
        <c:spPr>
          <a:solidFill>
            <a:schemeClr val="accent1">
              <a:alpha val="70000"/>
            </a:schemeClr>
          </a:solidFill>
          <a:ln>
            <a:noFill/>
          </a:ln>
          <a:effectLst/>
        </c:spPr>
      </c:pivotFmt>
      <c:pivotFmt>
        <c:idx val="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pivotFmt>
      <c:pivotFmt>
        <c:idx val="11"/>
        <c:spPr>
          <a:solidFill>
            <a:schemeClr val="accent1">
              <a:alpha val="70000"/>
            </a:schemeClr>
          </a:solidFill>
          <a:ln>
            <a:noFill/>
          </a:ln>
          <a:effectLst/>
        </c:spPr>
      </c:pivotFmt>
      <c:pivotFmt>
        <c:idx val="12"/>
        <c:spPr>
          <a:solidFill>
            <a:schemeClr val="accent1">
              <a:alpha val="70000"/>
            </a:schemeClr>
          </a:solidFill>
          <a:ln>
            <a:noFill/>
          </a:ln>
          <a:effectLst/>
        </c:spPr>
      </c:pivotFmt>
      <c:pivotFmt>
        <c:idx val="13"/>
        <c:spPr>
          <a:solidFill>
            <a:schemeClr val="accent1">
              <a:alpha val="70000"/>
            </a:schemeClr>
          </a:solidFill>
          <a:ln>
            <a:noFill/>
          </a:ln>
          <a:effectLst/>
        </c:spPr>
      </c:pivotFmt>
      <c:pivotFmt>
        <c:idx val="14"/>
        <c:spPr>
          <a:solidFill>
            <a:schemeClr val="accent1">
              <a:alpha val="70000"/>
            </a:schemeClr>
          </a:solidFill>
          <a:ln>
            <a:noFill/>
          </a:ln>
          <a:effectLst/>
        </c:spPr>
      </c:pivotFmt>
      <c:pivotFmt>
        <c:idx val="15"/>
        <c:spPr>
          <a:solidFill>
            <a:schemeClr val="accent1">
              <a:alpha val="70000"/>
            </a:schemeClr>
          </a:solidFill>
          <a:ln>
            <a:noFill/>
          </a:ln>
          <a:effectLst/>
        </c:spPr>
      </c:pivotFmt>
      <c:pivotFmt>
        <c:idx val="16"/>
        <c:spPr>
          <a:solidFill>
            <a:schemeClr val="accent1">
              <a:alpha val="70000"/>
            </a:schemeClr>
          </a:solidFill>
          <a:ln>
            <a:noFill/>
          </a:ln>
          <a:effectLst/>
        </c:spPr>
      </c:pivotFmt>
      <c:pivotFmt>
        <c:idx val="17"/>
        <c:spPr>
          <a:solidFill>
            <a:schemeClr val="accent1">
              <a:alpha val="70000"/>
            </a:schemeClr>
          </a:solidFill>
          <a:ln>
            <a:noFill/>
          </a:ln>
          <a:effectLst/>
        </c:spPr>
      </c:pivotFmt>
      <c:pivotFmt>
        <c:idx val="18"/>
        <c:spPr>
          <a:solidFill>
            <a:schemeClr val="accent1">
              <a:alpha val="70000"/>
            </a:schemeClr>
          </a:solidFill>
          <a:ln>
            <a:noFill/>
          </a:ln>
          <a:effectLst/>
        </c:spPr>
      </c:pivotFmt>
    </c:pivotFmts>
    <c:plotArea>
      <c:layout/>
      <c:barChart>
        <c:barDir val="col"/>
        <c:grouping val="clustered"/>
        <c:varyColors val="1"/>
        <c:ser>
          <c:idx val="0"/>
          <c:order val="0"/>
          <c:tx>
            <c:strRef>
              <c:f>Categories!$B$1</c:f>
              <c:strCache>
                <c:ptCount val="1"/>
                <c:pt idx="0">
                  <c:v>Total</c:v>
                </c:pt>
              </c:strCache>
            </c:strRef>
          </c:tx>
          <c:invertIfNegative val="0"/>
          <c:dPt>
            <c:idx val="0"/>
            <c:invertIfNegative val="0"/>
            <c:bubble3D val="0"/>
            <c:spPr>
              <a:solidFill>
                <a:schemeClr val="accent1">
                  <a:alpha val="70000"/>
                </a:schemeClr>
              </a:solidFill>
              <a:ln>
                <a:noFill/>
              </a:ln>
              <a:effectLst/>
            </c:spPr>
            <c:extLst>
              <c:ext xmlns:c16="http://schemas.microsoft.com/office/drawing/2014/chart" uri="{C3380CC4-5D6E-409C-BE32-E72D297353CC}">
                <c16:uniqueId val="{00000001-6D5B-AD43-8A9B-F432E861CD23}"/>
              </c:ext>
            </c:extLst>
          </c:dPt>
          <c:dPt>
            <c:idx val="1"/>
            <c:invertIfNegative val="0"/>
            <c:bubble3D val="0"/>
            <c:spPr>
              <a:solidFill>
                <a:schemeClr val="accent2">
                  <a:alpha val="70000"/>
                </a:schemeClr>
              </a:solidFill>
              <a:ln>
                <a:noFill/>
              </a:ln>
              <a:effectLst/>
            </c:spPr>
            <c:extLst>
              <c:ext xmlns:c16="http://schemas.microsoft.com/office/drawing/2014/chart" uri="{C3380CC4-5D6E-409C-BE32-E72D297353CC}">
                <c16:uniqueId val="{00000003-6D5B-AD43-8A9B-F432E861CD23}"/>
              </c:ext>
            </c:extLst>
          </c:dPt>
          <c:dPt>
            <c:idx val="2"/>
            <c:invertIfNegative val="0"/>
            <c:bubble3D val="0"/>
            <c:spPr>
              <a:solidFill>
                <a:schemeClr val="accent3">
                  <a:alpha val="70000"/>
                </a:schemeClr>
              </a:solidFill>
              <a:ln>
                <a:noFill/>
              </a:ln>
              <a:effectLst/>
            </c:spPr>
            <c:extLst>
              <c:ext xmlns:c16="http://schemas.microsoft.com/office/drawing/2014/chart" uri="{C3380CC4-5D6E-409C-BE32-E72D297353CC}">
                <c16:uniqueId val="{00000005-6D5B-AD43-8A9B-F432E861CD23}"/>
              </c:ext>
            </c:extLst>
          </c:dPt>
          <c:dPt>
            <c:idx val="3"/>
            <c:invertIfNegative val="0"/>
            <c:bubble3D val="0"/>
            <c:spPr>
              <a:solidFill>
                <a:schemeClr val="accent4">
                  <a:alpha val="70000"/>
                </a:schemeClr>
              </a:solidFill>
              <a:ln>
                <a:noFill/>
              </a:ln>
              <a:effectLst/>
            </c:spPr>
            <c:extLst>
              <c:ext xmlns:c16="http://schemas.microsoft.com/office/drawing/2014/chart" uri="{C3380CC4-5D6E-409C-BE32-E72D297353CC}">
                <c16:uniqueId val="{00000007-6D5B-AD43-8A9B-F432E861CD23}"/>
              </c:ext>
            </c:extLst>
          </c:dPt>
          <c:dPt>
            <c:idx val="4"/>
            <c:invertIfNegative val="0"/>
            <c:bubble3D val="0"/>
            <c:spPr>
              <a:solidFill>
                <a:schemeClr val="accent5">
                  <a:alpha val="70000"/>
                </a:schemeClr>
              </a:solidFill>
              <a:ln>
                <a:noFill/>
              </a:ln>
              <a:effectLst/>
            </c:spPr>
            <c:extLst>
              <c:ext xmlns:c16="http://schemas.microsoft.com/office/drawing/2014/chart" uri="{C3380CC4-5D6E-409C-BE32-E72D297353CC}">
                <c16:uniqueId val="{00000009-6D5B-AD43-8A9B-F432E861CD23}"/>
              </c:ext>
            </c:extLst>
          </c:dPt>
          <c:dPt>
            <c:idx val="5"/>
            <c:invertIfNegative val="0"/>
            <c:bubble3D val="0"/>
            <c:spPr>
              <a:solidFill>
                <a:schemeClr val="accent6">
                  <a:alpha val="70000"/>
                </a:schemeClr>
              </a:solidFill>
              <a:ln>
                <a:noFill/>
              </a:ln>
              <a:effectLst/>
            </c:spPr>
            <c:extLst>
              <c:ext xmlns:c16="http://schemas.microsoft.com/office/drawing/2014/chart" uri="{C3380CC4-5D6E-409C-BE32-E72D297353CC}">
                <c16:uniqueId val="{0000000B-6D5B-AD43-8A9B-F432E861CD23}"/>
              </c:ext>
            </c:extLst>
          </c:dPt>
          <c:dPt>
            <c:idx val="6"/>
            <c:invertIfNegative val="0"/>
            <c:bubble3D val="0"/>
            <c:spPr>
              <a:solidFill>
                <a:schemeClr val="accent1">
                  <a:lumMod val="60000"/>
                  <a:alpha val="70000"/>
                </a:schemeClr>
              </a:solidFill>
              <a:ln>
                <a:noFill/>
              </a:ln>
              <a:effectLst/>
            </c:spPr>
            <c:extLst>
              <c:ext xmlns:c16="http://schemas.microsoft.com/office/drawing/2014/chart" uri="{C3380CC4-5D6E-409C-BE32-E72D297353CC}">
                <c16:uniqueId val="{0000000D-6D5B-AD43-8A9B-F432E861CD23}"/>
              </c:ext>
            </c:extLst>
          </c:dPt>
          <c:dPt>
            <c:idx val="7"/>
            <c:invertIfNegative val="0"/>
            <c:bubble3D val="0"/>
            <c:spPr>
              <a:solidFill>
                <a:schemeClr val="accent2">
                  <a:lumMod val="60000"/>
                  <a:alpha val="70000"/>
                </a:schemeClr>
              </a:solidFill>
              <a:ln>
                <a:noFill/>
              </a:ln>
              <a:effectLst/>
            </c:spPr>
            <c:extLst>
              <c:ext xmlns:c16="http://schemas.microsoft.com/office/drawing/2014/chart" uri="{C3380CC4-5D6E-409C-BE32-E72D297353CC}">
                <c16:uniqueId val="{0000000F-6D5B-AD43-8A9B-F432E861CD23}"/>
              </c:ext>
            </c:extLst>
          </c:dPt>
          <c:dPt>
            <c:idx val="8"/>
            <c:invertIfNegative val="0"/>
            <c:bubble3D val="0"/>
            <c:spPr>
              <a:solidFill>
                <a:schemeClr val="accent3">
                  <a:lumMod val="60000"/>
                  <a:alpha val="70000"/>
                </a:schemeClr>
              </a:solidFill>
              <a:ln>
                <a:noFill/>
              </a:ln>
              <a:effectLst/>
            </c:spPr>
            <c:extLst>
              <c:ext xmlns:c16="http://schemas.microsoft.com/office/drawing/2014/chart" uri="{C3380CC4-5D6E-409C-BE32-E72D297353CC}">
                <c16:uniqueId val="{00000011-6D5B-AD43-8A9B-F432E861CD23}"/>
              </c:ext>
            </c:extLst>
          </c:dPt>
          <c:cat>
            <c:strRef>
              <c:f>Categories!$A$2:$A$11</c:f>
              <c:strCache>
                <c:ptCount val="9"/>
                <c:pt idx="0">
                  <c:v>A24</c:v>
                </c:pt>
                <c:pt idx="1">
                  <c:v>BIPOC Stories</c:v>
                </c:pt>
                <c:pt idx="2">
                  <c:v>BTTF</c:v>
                </c:pt>
                <c:pt idx="3">
                  <c:v>Disney/Pixar</c:v>
                </c:pt>
                <c:pt idx="4">
                  <c:v>Ghibli</c:v>
                </c:pt>
                <c:pt idx="5">
                  <c:v>HP</c:v>
                </c:pt>
                <c:pt idx="6">
                  <c:v>MCU</c:v>
                </c:pt>
                <c:pt idx="7">
                  <c:v>Pirates</c:v>
                </c:pt>
                <c:pt idx="8">
                  <c:v>(blank)</c:v>
                </c:pt>
              </c:strCache>
            </c:strRef>
          </c:cat>
          <c:val>
            <c:numRef>
              <c:f>Categories!$B$2:$B$11</c:f>
              <c:numCache>
                <c:formatCode>General</c:formatCode>
                <c:ptCount val="9"/>
                <c:pt idx="0">
                  <c:v>10</c:v>
                </c:pt>
                <c:pt idx="1">
                  <c:v>10</c:v>
                </c:pt>
                <c:pt idx="2">
                  <c:v>3</c:v>
                </c:pt>
                <c:pt idx="3">
                  <c:v>6</c:v>
                </c:pt>
                <c:pt idx="4">
                  <c:v>8</c:v>
                </c:pt>
                <c:pt idx="5">
                  <c:v>6</c:v>
                </c:pt>
                <c:pt idx="6">
                  <c:v>21</c:v>
                </c:pt>
                <c:pt idx="7">
                  <c:v>3</c:v>
                </c:pt>
              </c:numCache>
            </c:numRef>
          </c:val>
          <c:extLst>
            <c:ext xmlns:c16="http://schemas.microsoft.com/office/drawing/2014/chart" uri="{C3380CC4-5D6E-409C-BE32-E72D297353CC}">
              <c16:uniqueId val="{00000014-DE8F-9249-AC46-B81F4D5E4497}"/>
            </c:ext>
          </c:extLst>
        </c:ser>
        <c:dLbls>
          <c:showLegendKey val="0"/>
          <c:showVal val="0"/>
          <c:showCatName val="0"/>
          <c:showSerName val="0"/>
          <c:showPercent val="0"/>
          <c:showBubbleSize val="0"/>
        </c:dLbls>
        <c:gapWidth val="80"/>
        <c:overlap val="25"/>
        <c:axId val="950835744"/>
        <c:axId val="950837376"/>
      </c:barChart>
      <c:catAx>
        <c:axId val="95083574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950837376"/>
        <c:crosses val="autoZero"/>
        <c:auto val="1"/>
        <c:lblAlgn val="ctr"/>
        <c:lblOffset val="100"/>
        <c:noMultiLvlLbl val="0"/>
      </c:catAx>
      <c:valAx>
        <c:axId val="950837376"/>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950835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[Quarantine at the Movies.xlsx]Directors!PivotTable8</c:name>
    <c:fmtId val="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Directors</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pivotFmt>
      <c:pivotFmt>
        <c:idx val="2"/>
        <c:spPr>
          <a:solidFill>
            <a:schemeClr val="accent1">
              <a:alpha val="70000"/>
            </a:schemeClr>
          </a:solidFill>
          <a:ln>
            <a:noFill/>
          </a:ln>
          <a:effectLst/>
        </c:spPr>
      </c:pivotFmt>
      <c:pivotFmt>
        <c:idx val="3"/>
        <c:spPr>
          <a:solidFill>
            <a:schemeClr val="accent1">
              <a:alpha val="70000"/>
            </a:schemeClr>
          </a:solidFill>
          <a:ln>
            <a:noFill/>
          </a:ln>
          <a:effectLst/>
        </c:spPr>
      </c:pivotFmt>
      <c:pivotFmt>
        <c:idx val="4"/>
        <c:spPr>
          <a:solidFill>
            <a:schemeClr val="accent1">
              <a:alpha val="70000"/>
            </a:schemeClr>
          </a:solidFill>
          <a:ln>
            <a:noFill/>
          </a:ln>
          <a:effectLst/>
        </c:spPr>
      </c:pivotFmt>
      <c:pivotFmt>
        <c:idx val="5"/>
        <c:spPr>
          <a:solidFill>
            <a:schemeClr val="accent1">
              <a:alpha val="70000"/>
            </a:schemeClr>
          </a:solidFill>
          <a:ln>
            <a:noFill/>
          </a:ln>
          <a:effectLst/>
        </c:spPr>
      </c:pivotFmt>
      <c:pivotFmt>
        <c:idx val="6"/>
        <c:spPr>
          <a:solidFill>
            <a:schemeClr val="accent1">
              <a:alpha val="70000"/>
            </a:schemeClr>
          </a:solidFill>
          <a:ln>
            <a:noFill/>
          </a:ln>
          <a:effectLst/>
        </c:spPr>
      </c:pivotFmt>
      <c:pivotFmt>
        <c:idx val="7"/>
        <c:spPr>
          <a:solidFill>
            <a:schemeClr val="accent1">
              <a:alpha val="70000"/>
            </a:schemeClr>
          </a:solidFill>
          <a:ln>
            <a:noFill/>
          </a:ln>
          <a:effectLst/>
        </c:spPr>
      </c:pivotFmt>
      <c:pivotFmt>
        <c:idx val="8"/>
        <c:spPr>
          <a:solidFill>
            <a:schemeClr val="accent1">
              <a:alpha val="70000"/>
            </a:schemeClr>
          </a:solidFill>
          <a:ln>
            <a:noFill/>
          </a:ln>
          <a:effectLst/>
        </c:spPr>
      </c:pivotFmt>
      <c:pivotFmt>
        <c:idx val="9"/>
        <c:spPr>
          <a:solidFill>
            <a:schemeClr val="accent1">
              <a:alpha val="70000"/>
            </a:schemeClr>
          </a:solidFill>
          <a:ln>
            <a:noFill/>
          </a:ln>
          <a:effectLst/>
        </c:spPr>
      </c:pivotFmt>
      <c:pivotFmt>
        <c:idx val="10"/>
        <c:spPr>
          <a:solidFill>
            <a:schemeClr val="accent1">
              <a:alpha val="70000"/>
            </a:schemeClr>
          </a:solidFill>
          <a:ln>
            <a:noFill/>
          </a:ln>
          <a:effectLst/>
        </c:spPr>
      </c:pivotFmt>
      <c:pivotFmt>
        <c:idx val="11"/>
        <c:spPr>
          <a:solidFill>
            <a:schemeClr val="accent1">
              <a:alpha val="70000"/>
            </a:schemeClr>
          </a:solidFill>
          <a:ln>
            <a:noFill/>
          </a:ln>
          <a:effectLst/>
        </c:spPr>
      </c:pivotFmt>
      <c:pivotFmt>
        <c:idx val="12"/>
        <c:spPr>
          <a:solidFill>
            <a:schemeClr val="accent1">
              <a:alpha val="70000"/>
            </a:schemeClr>
          </a:solidFill>
          <a:ln>
            <a:noFill/>
          </a:ln>
          <a:effectLst/>
        </c:spPr>
      </c:pivotFmt>
      <c:pivotFmt>
        <c:idx val="13"/>
        <c:spPr>
          <a:solidFill>
            <a:schemeClr val="accent1">
              <a:alpha val="70000"/>
            </a:schemeClr>
          </a:solidFill>
          <a:ln>
            <a:noFill/>
          </a:ln>
          <a:effectLst/>
        </c:spPr>
      </c:pivotFmt>
      <c:pivotFmt>
        <c:idx val="14"/>
        <c:spPr>
          <a:solidFill>
            <a:schemeClr val="accent1">
              <a:alpha val="70000"/>
            </a:schemeClr>
          </a:solidFill>
          <a:ln>
            <a:noFill/>
          </a:ln>
          <a:effectLst/>
        </c:spPr>
      </c:pivotFmt>
      <c:pivotFmt>
        <c:idx val="15"/>
        <c:spPr>
          <a:solidFill>
            <a:schemeClr val="accent1">
              <a:alpha val="70000"/>
            </a:schemeClr>
          </a:solidFill>
          <a:ln>
            <a:noFill/>
          </a:ln>
          <a:effectLst/>
        </c:spPr>
      </c:pivotFmt>
      <c:pivotFmt>
        <c:idx val="16"/>
        <c:spPr>
          <a:solidFill>
            <a:schemeClr val="accent1">
              <a:alpha val="70000"/>
            </a:schemeClr>
          </a:solidFill>
          <a:ln>
            <a:noFill/>
          </a:ln>
          <a:effectLst/>
        </c:spPr>
      </c:pivotFmt>
      <c:pivotFmt>
        <c:idx val="17"/>
        <c:spPr>
          <a:solidFill>
            <a:schemeClr val="accent1">
              <a:alpha val="70000"/>
            </a:schemeClr>
          </a:solidFill>
          <a:ln>
            <a:noFill/>
          </a:ln>
          <a:effectLst/>
        </c:spPr>
      </c:pivotFmt>
      <c:pivotFmt>
        <c:idx val="18"/>
        <c:spPr>
          <a:solidFill>
            <a:schemeClr val="accent1">
              <a:alpha val="70000"/>
            </a:schemeClr>
          </a:solidFill>
          <a:ln>
            <a:noFill/>
          </a:ln>
          <a:effectLst/>
        </c:spPr>
      </c:pivotFmt>
      <c:pivotFmt>
        <c:idx val="19"/>
        <c:spPr>
          <a:solidFill>
            <a:schemeClr val="accent1">
              <a:alpha val="70000"/>
            </a:schemeClr>
          </a:solidFill>
          <a:ln>
            <a:noFill/>
          </a:ln>
          <a:effectLst/>
        </c:spPr>
      </c:pivotFmt>
      <c:pivotFmt>
        <c:idx val="20"/>
        <c:spPr>
          <a:solidFill>
            <a:schemeClr val="accent1">
              <a:alpha val="70000"/>
            </a:schemeClr>
          </a:solidFill>
          <a:ln>
            <a:noFill/>
          </a:ln>
          <a:effectLst/>
        </c:spPr>
      </c:pivotFmt>
      <c:pivotFmt>
        <c:idx val="21"/>
        <c:spPr>
          <a:solidFill>
            <a:schemeClr val="accent1">
              <a:alpha val="70000"/>
            </a:schemeClr>
          </a:solidFill>
          <a:ln>
            <a:noFill/>
          </a:ln>
          <a:effectLst/>
        </c:spPr>
      </c:pivotFmt>
      <c:pivotFmt>
        <c:idx val="22"/>
        <c:spPr>
          <a:solidFill>
            <a:schemeClr val="accent1">
              <a:alpha val="70000"/>
            </a:schemeClr>
          </a:solidFill>
          <a:ln>
            <a:noFill/>
          </a:ln>
          <a:effectLst/>
        </c:spPr>
      </c:pivotFmt>
      <c:pivotFmt>
        <c:idx val="23"/>
        <c:spPr>
          <a:solidFill>
            <a:schemeClr val="accent1">
              <a:alpha val="70000"/>
            </a:schemeClr>
          </a:solidFill>
          <a:ln>
            <a:noFill/>
          </a:ln>
          <a:effectLst/>
        </c:spPr>
      </c:pivotFmt>
      <c:pivotFmt>
        <c:idx val="24"/>
        <c:spPr>
          <a:solidFill>
            <a:schemeClr val="accent1">
              <a:alpha val="70000"/>
            </a:schemeClr>
          </a:solidFill>
          <a:ln>
            <a:noFill/>
          </a:ln>
          <a:effectLst/>
        </c:spPr>
      </c:pivotFmt>
      <c:pivotFmt>
        <c:idx val="25"/>
        <c:spPr>
          <a:solidFill>
            <a:schemeClr val="accent1">
              <a:alpha val="70000"/>
            </a:schemeClr>
          </a:solidFill>
          <a:ln>
            <a:noFill/>
          </a:ln>
          <a:effectLst/>
        </c:spPr>
      </c:pivotFmt>
      <c:pivotFmt>
        <c:idx val="26"/>
        <c:spPr>
          <a:solidFill>
            <a:schemeClr val="accent1">
              <a:alpha val="70000"/>
            </a:schemeClr>
          </a:solidFill>
          <a:ln>
            <a:noFill/>
          </a:ln>
          <a:effectLst/>
        </c:spPr>
      </c:pivotFmt>
      <c:pivotFmt>
        <c:idx val="27"/>
        <c:spPr>
          <a:solidFill>
            <a:schemeClr val="accent1">
              <a:alpha val="70000"/>
            </a:schemeClr>
          </a:solidFill>
          <a:ln>
            <a:noFill/>
          </a:ln>
          <a:effectLst/>
        </c:spPr>
      </c:pivotFmt>
      <c:pivotFmt>
        <c:idx val="28"/>
        <c:spPr>
          <a:solidFill>
            <a:schemeClr val="accent1">
              <a:alpha val="70000"/>
            </a:schemeClr>
          </a:solidFill>
          <a:ln>
            <a:noFill/>
          </a:ln>
          <a:effectLst/>
        </c:spPr>
      </c:pivotFmt>
      <c:pivotFmt>
        <c:idx val="29"/>
        <c:spPr>
          <a:solidFill>
            <a:schemeClr val="accent1">
              <a:alpha val="70000"/>
            </a:schemeClr>
          </a:solidFill>
          <a:ln>
            <a:noFill/>
          </a:ln>
          <a:effectLst/>
        </c:spPr>
      </c:pivotFmt>
      <c:pivotFmt>
        <c:idx val="30"/>
        <c:spPr>
          <a:solidFill>
            <a:schemeClr val="accent1">
              <a:alpha val="70000"/>
            </a:schemeClr>
          </a:solidFill>
          <a:ln>
            <a:noFill/>
          </a:ln>
          <a:effectLst/>
        </c:spPr>
      </c:pivotFmt>
      <c:pivotFmt>
        <c:idx val="31"/>
        <c:spPr>
          <a:solidFill>
            <a:schemeClr val="accent1">
              <a:alpha val="70000"/>
            </a:schemeClr>
          </a:solidFill>
          <a:ln>
            <a:noFill/>
          </a:ln>
          <a:effectLst/>
        </c:spPr>
      </c:pivotFmt>
      <c:pivotFmt>
        <c:idx val="32"/>
        <c:spPr>
          <a:solidFill>
            <a:schemeClr val="accent1">
              <a:alpha val="70000"/>
            </a:schemeClr>
          </a:solidFill>
          <a:ln>
            <a:noFill/>
          </a:ln>
          <a:effectLst/>
        </c:spPr>
      </c:pivotFmt>
      <c:pivotFmt>
        <c:idx val="33"/>
        <c:spPr>
          <a:solidFill>
            <a:schemeClr val="accent1">
              <a:alpha val="70000"/>
            </a:schemeClr>
          </a:solidFill>
          <a:ln>
            <a:noFill/>
          </a:ln>
          <a:effectLst/>
        </c:spPr>
      </c:pivotFmt>
      <c:pivotFmt>
        <c:idx val="34"/>
        <c:spPr>
          <a:solidFill>
            <a:schemeClr val="accent1">
              <a:alpha val="70000"/>
            </a:schemeClr>
          </a:solidFill>
          <a:ln>
            <a:noFill/>
          </a:ln>
          <a:effectLst/>
        </c:spPr>
      </c:pivotFmt>
      <c:pivotFmt>
        <c:idx val="35"/>
        <c:spPr>
          <a:solidFill>
            <a:schemeClr val="accent1">
              <a:alpha val="70000"/>
            </a:schemeClr>
          </a:solidFill>
          <a:ln>
            <a:noFill/>
          </a:ln>
          <a:effectLst/>
        </c:spPr>
      </c:pivotFmt>
      <c:pivotFmt>
        <c:idx val="36"/>
        <c:spPr>
          <a:solidFill>
            <a:schemeClr val="accent1">
              <a:alpha val="70000"/>
            </a:schemeClr>
          </a:solidFill>
          <a:ln>
            <a:noFill/>
          </a:ln>
          <a:effectLst/>
        </c:spPr>
      </c:pivotFmt>
      <c:pivotFmt>
        <c:idx val="37"/>
        <c:spPr>
          <a:solidFill>
            <a:schemeClr val="accent1">
              <a:alpha val="70000"/>
            </a:schemeClr>
          </a:solidFill>
          <a:ln>
            <a:noFill/>
          </a:ln>
          <a:effectLst/>
        </c:spPr>
      </c:pivotFmt>
      <c:pivotFmt>
        <c:idx val="38"/>
        <c:spPr>
          <a:solidFill>
            <a:schemeClr val="accent1">
              <a:alpha val="70000"/>
            </a:schemeClr>
          </a:solidFill>
          <a:ln>
            <a:noFill/>
          </a:ln>
          <a:effectLst/>
        </c:spPr>
      </c:pivotFmt>
      <c:pivotFmt>
        <c:idx val="39"/>
        <c:spPr>
          <a:solidFill>
            <a:schemeClr val="accent1">
              <a:alpha val="70000"/>
            </a:schemeClr>
          </a:solidFill>
          <a:ln>
            <a:noFill/>
          </a:ln>
          <a:effectLst/>
        </c:spPr>
      </c:pivotFmt>
      <c:pivotFmt>
        <c:idx val="40"/>
        <c:spPr>
          <a:solidFill>
            <a:schemeClr val="accent1">
              <a:alpha val="70000"/>
            </a:schemeClr>
          </a:solidFill>
          <a:ln>
            <a:noFill/>
          </a:ln>
          <a:effectLst/>
        </c:spPr>
      </c:pivotFmt>
      <c:pivotFmt>
        <c:idx val="41"/>
        <c:spPr>
          <a:solidFill>
            <a:schemeClr val="accent1">
              <a:alpha val="70000"/>
            </a:schemeClr>
          </a:solidFill>
          <a:ln>
            <a:noFill/>
          </a:ln>
          <a:effectLst/>
        </c:spPr>
      </c:pivotFmt>
      <c:pivotFmt>
        <c:idx val="42"/>
        <c:spPr>
          <a:solidFill>
            <a:schemeClr val="accent1">
              <a:alpha val="70000"/>
            </a:schemeClr>
          </a:solidFill>
          <a:ln>
            <a:noFill/>
          </a:ln>
          <a:effectLst/>
        </c:spPr>
      </c:pivotFmt>
      <c:pivotFmt>
        <c:idx val="43"/>
        <c:spPr>
          <a:solidFill>
            <a:schemeClr val="accent1">
              <a:alpha val="70000"/>
            </a:schemeClr>
          </a:solidFill>
          <a:ln>
            <a:noFill/>
          </a:ln>
          <a:effectLst/>
        </c:spPr>
      </c:pivotFmt>
      <c:pivotFmt>
        <c:idx val="44"/>
        <c:spPr>
          <a:solidFill>
            <a:schemeClr val="accent1">
              <a:alpha val="70000"/>
            </a:schemeClr>
          </a:solidFill>
          <a:ln>
            <a:noFill/>
          </a:ln>
          <a:effectLst/>
        </c:spPr>
      </c:pivotFmt>
      <c:pivotFmt>
        <c:idx val="45"/>
        <c:spPr>
          <a:solidFill>
            <a:schemeClr val="accent1">
              <a:alpha val="70000"/>
            </a:schemeClr>
          </a:solidFill>
          <a:ln>
            <a:noFill/>
          </a:ln>
          <a:effectLst/>
        </c:spPr>
      </c:pivotFmt>
      <c:pivotFmt>
        <c:idx val="46"/>
        <c:spPr>
          <a:solidFill>
            <a:schemeClr val="accent1">
              <a:alpha val="70000"/>
            </a:schemeClr>
          </a:solidFill>
          <a:ln>
            <a:noFill/>
          </a:ln>
          <a:effectLst/>
        </c:spPr>
      </c:pivotFmt>
      <c:pivotFmt>
        <c:idx val="47"/>
        <c:spPr>
          <a:solidFill>
            <a:schemeClr val="accent1">
              <a:alpha val="70000"/>
            </a:schemeClr>
          </a:solidFill>
          <a:ln>
            <a:noFill/>
          </a:ln>
          <a:effectLst/>
        </c:spPr>
      </c:pivotFmt>
      <c:pivotFmt>
        <c:idx val="48"/>
        <c:spPr>
          <a:solidFill>
            <a:schemeClr val="accent1">
              <a:alpha val="70000"/>
            </a:schemeClr>
          </a:solidFill>
          <a:ln>
            <a:noFill/>
          </a:ln>
          <a:effectLst/>
        </c:spPr>
      </c:pivotFmt>
      <c:pivotFmt>
        <c:idx val="49"/>
        <c:spPr>
          <a:solidFill>
            <a:schemeClr val="accent1">
              <a:alpha val="70000"/>
            </a:schemeClr>
          </a:solidFill>
          <a:ln>
            <a:noFill/>
          </a:ln>
          <a:effectLst/>
        </c:spPr>
      </c:pivotFmt>
      <c:pivotFmt>
        <c:idx val="50"/>
        <c:spPr>
          <a:solidFill>
            <a:schemeClr val="accent1">
              <a:alpha val="70000"/>
            </a:schemeClr>
          </a:solidFill>
          <a:ln>
            <a:noFill/>
          </a:ln>
          <a:effectLst/>
        </c:spPr>
      </c:pivotFmt>
      <c:pivotFmt>
        <c:idx val="51"/>
        <c:spPr>
          <a:solidFill>
            <a:schemeClr val="accent1">
              <a:alpha val="70000"/>
            </a:schemeClr>
          </a:solidFill>
          <a:ln>
            <a:noFill/>
          </a:ln>
          <a:effectLst/>
        </c:spPr>
      </c:pivotFmt>
      <c:pivotFmt>
        <c:idx val="52"/>
        <c:spPr>
          <a:solidFill>
            <a:schemeClr val="accent1">
              <a:alpha val="70000"/>
            </a:schemeClr>
          </a:solidFill>
          <a:ln>
            <a:noFill/>
          </a:ln>
          <a:effectLst/>
        </c:spPr>
      </c:pivotFmt>
      <c:pivotFmt>
        <c:idx val="53"/>
        <c:spPr>
          <a:solidFill>
            <a:schemeClr val="accent1">
              <a:alpha val="70000"/>
            </a:schemeClr>
          </a:solidFill>
          <a:ln>
            <a:noFill/>
          </a:ln>
          <a:effectLst/>
        </c:spPr>
      </c:pivotFmt>
      <c:pivotFmt>
        <c:idx val="54"/>
        <c:spPr>
          <a:solidFill>
            <a:schemeClr val="accent1">
              <a:alpha val="70000"/>
            </a:schemeClr>
          </a:solidFill>
          <a:ln>
            <a:noFill/>
          </a:ln>
          <a:effectLst/>
        </c:spPr>
      </c:pivotFmt>
      <c:pivotFmt>
        <c:idx val="55"/>
        <c:spPr>
          <a:solidFill>
            <a:schemeClr val="accent1">
              <a:alpha val="70000"/>
            </a:schemeClr>
          </a:solidFill>
          <a:ln>
            <a:noFill/>
          </a:ln>
          <a:effectLst/>
        </c:spPr>
      </c:pivotFmt>
      <c:pivotFmt>
        <c:idx val="56"/>
        <c:spPr>
          <a:solidFill>
            <a:schemeClr val="accent1">
              <a:alpha val="70000"/>
            </a:schemeClr>
          </a:solidFill>
          <a:ln>
            <a:noFill/>
          </a:ln>
          <a:effectLst/>
        </c:spPr>
      </c:pivotFmt>
      <c:pivotFmt>
        <c:idx val="57"/>
        <c:spPr>
          <a:solidFill>
            <a:schemeClr val="accent1">
              <a:alpha val="70000"/>
            </a:schemeClr>
          </a:solidFill>
          <a:ln>
            <a:noFill/>
          </a:ln>
          <a:effectLst/>
        </c:spPr>
      </c:pivotFmt>
      <c:pivotFmt>
        <c:idx val="58"/>
        <c:spPr>
          <a:solidFill>
            <a:schemeClr val="accent1">
              <a:alpha val="70000"/>
            </a:schemeClr>
          </a:solidFill>
          <a:ln>
            <a:noFill/>
          </a:ln>
          <a:effectLst/>
        </c:spPr>
      </c:pivotFmt>
      <c:pivotFmt>
        <c:idx val="59"/>
        <c:spPr>
          <a:solidFill>
            <a:schemeClr val="accent1">
              <a:alpha val="70000"/>
            </a:schemeClr>
          </a:solidFill>
          <a:ln>
            <a:noFill/>
          </a:ln>
          <a:effectLst/>
        </c:spPr>
      </c:pivotFmt>
      <c:pivotFmt>
        <c:idx val="60"/>
        <c:spPr>
          <a:solidFill>
            <a:schemeClr val="accent1">
              <a:alpha val="70000"/>
            </a:schemeClr>
          </a:solidFill>
          <a:ln>
            <a:noFill/>
          </a:ln>
          <a:effectLst/>
        </c:spPr>
      </c:pivotFmt>
      <c:pivotFmt>
        <c:idx val="61"/>
        <c:spPr>
          <a:solidFill>
            <a:schemeClr val="accent1">
              <a:alpha val="70000"/>
            </a:schemeClr>
          </a:solidFill>
          <a:ln>
            <a:noFill/>
          </a:ln>
          <a:effectLst/>
        </c:spPr>
      </c:pivotFmt>
      <c:pivotFmt>
        <c:idx val="62"/>
        <c:spPr>
          <a:solidFill>
            <a:schemeClr val="accent1">
              <a:alpha val="70000"/>
            </a:schemeClr>
          </a:solidFill>
          <a:ln>
            <a:noFill/>
          </a:ln>
          <a:effectLst/>
        </c:spPr>
      </c:pivotFmt>
      <c:pivotFmt>
        <c:idx val="63"/>
        <c:spPr>
          <a:solidFill>
            <a:schemeClr val="accent1">
              <a:alpha val="70000"/>
            </a:schemeClr>
          </a:solidFill>
          <a:ln>
            <a:noFill/>
          </a:ln>
          <a:effectLst/>
        </c:spPr>
      </c:pivotFmt>
      <c:pivotFmt>
        <c:idx val="64"/>
        <c:spPr>
          <a:solidFill>
            <a:schemeClr val="accent1">
              <a:alpha val="70000"/>
            </a:schemeClr>
          </a:solidFill>
          <a:ln>
            <a:noFill/>
          </a:ln>
          <a:effectLst/>
        </c:spPr>
      </c:pivotFmt>
      <c:pivotFmt>
        <c:idx val="65"/>
        <c:spPr>
          <a:solidFill>
            <a:schemeClr val="accent1">
              <a:alpha val="70000"/>
            </a:schemeClr>
          </a:solidFill>
          <a:ln>
            <a:noFill/>
          </a:ln>
          <a:effectLst/>
        </c:spPr>
      </c:pivotFmt>
      <c:pivotFmt>
        <c:idx val="66"/>
        <c:spPr>
          <a:solidFill>
            <a:schemeClr val="accent1">
              <a:alpha val="70000"/>
            </a:schemeClr>
          </a:solidFill>
          <a:ln>
            <a:noFill/>
          </a:ln>
          <a:effectLst/>
        </c:spPr>
      </c:pivotFmt>
      <c:pivotFmt>
        <c:idx val="67"/>
        <c:spPr>
          <a:solidFill>
            <a:schemeClr val="accent1">
              <a:alpha val="70000"/>
            </a:schemeClr>
          </a:solidFill>
          <a:ln>
            <a:noFill/>
          </a:ln>
          <a:effectLst/>
        </c:spPr>
      </c:pivotFmt>
      <c:pivotFmt>
        <c:idx val="68"/>
        <c:spPr>
          <a:solidFill>
            <a:schemeClr val="accent1">
              <a:alpha val="70000"/>
            </a:schemeClr>
          </a:solidFill>
          <a:ln>
            <a:noFill/>
          </a:ln>
          <a:effectLst/>
        </c:spPr>
      </c:pivotFmt>
      <c:pivotFmt>
        <c:idx val="69"/>
        <c:spPr>
          <a:solidFill>
            <a:schemeClr val="accent1">
              <a:alpha val="70000"/>
            </a:schemeClr>
          </a:solidFill>
          <a:ln>
            <a:noFill/>
          </a:ln>
          <a:effectLst/>
        </c:spPr>
      </c:pivotFmt>
      <c:pivotFmt>
        <c:idx val="70"/>
        <c:spPr>
          <a:solidFill>
            <a:schemeClr val="accent1">
              <a:alpha val="70000"/>
            </a:schemeClr>
          </a:solidFill>
          <a:ln>
            <a:noFill/>
          </a:ln>
          <a:effectLst/>
        </c:spPr>
      </c:pivotFmt>
      <c:pivotFmt>
        <c:idx val="71"/>
        <c:spPr>
          <a:solidFill>
            <a:schemeClr val="accent1">
              <a:alpha val="70000"/>
            </a:schemeClr>
          </a:solidFill>
          <a:ln>
            <a:noFill/>
          </a:ln>
          <a:effectLst/>
        </c:spPr>
      </c:pivotFmt>
      <c:pivotFmt>
        <c:idx val="72"/>
        <c:spPr>
          <a:solidFill>
            <a:schemeClr val="accent1">
              <a:alpha val="70000"/>
            </a:schemeClr>
          </a:solidFill>
          <a:ln>
            <a:noFill/>
          </a:ln>
          <a:effectLst/>
        </c:spPr>
      </c:pivotFmt>
      <c:pivotFmt>
        <c:idx val="73"/>
        <c:spPr>
          <a:solidFill>
            <a:schemeClr val="accent1">
              <a:alpha val="70000"/>
            </a:schemeClr>
          </a:solidFill>
          <a:ln>
            <a:noFill/>
          </a:ln>
          <a:effectLst/>
        </c:spPr>
      </c:pivotFmt>
      <c:pivotFmt>
        <c:idx val="74"/>
        <c:spPr>
          <a:solidFill>
            <a:schemeClr val="accent1">
              <a:alpha val="70000"/>
            </a:schemeClr>
          </a:solidFill>
          <a:ln>
            <a:noFill/>
          </a:ln>
          <a:effectLst/>
        </c:spPr>
      </c:pivotFmt>
      <c:pivotFmt>
        <c:idx val="75"/>
        <c:spPr>
          <a:solidFill>
            <a:schemeClr val="accent1">
              <a:alpha val="70000"/>
            </a:schemeClr>
          </a:solidFill>
          <a:ln>
            <a:noFill/>
          </a:ln>
          <a:effectLst/>
        </c:spPr>
      </c:pivotFmt>
      <c:pivotFmt>
        <c:idx val="76"/>
        <c:spPr>
          <a:solidFill>
            <a:schemeClr val="accent1">
              <a:alpha val="70000"/>
            </a:schemeClr>
          </a:solidFill>
          <a:ln>
            <a:noFill/>
          </a:ln>
          <a:effectLst/>
        </c:spPr>
      </c:pivotFmt>
      <c:pivotFmt>
        <c:idx val="77"/>
        <c:spPr>
          <a:solidFill>
            <a:schemeClr val="accent1">
              <a:alpha val="70000"/>
            </a:schemeClr>
          </a:solidFill>
          <a:ln>
            <a:noFill/>
          </a:ln>
          <a:effectLst/>
        </c:spPr>
      </c:pivotFmt>
      <c:pivotFmt>
        <c:idx val="78"/>
        <c:spPr>
          <a:solidFill>
            <a:schemeClr val="accent1">
              <a:alpha val="70000"/>
            </a:schemeClr>
          </a:solidFill>
          <a:ln>
            <a:noFill/>
          </a:ln>
          <a:effectLst/>
        </c:spPr>
      </c:pivotFmt>
      <c:pivotFmt>
        <c:idx val="79"/>
        <c:spPr>
          <a:solidFill>
            <a:schemeClr val="accent1">
              <a:alpha val="70000"/>
            </a:schemeClr>
          </a:solidFill>
          <a:ln>
            <a:noFill/>
          </a:ln>
          <a:effectLst/>
        </c:spPr>
      </c:pivotFmt>
      <c:pivotFmt>
        <c:idx val="80"/>
        <c:spPr>
          <a:solidFill>
            <a:schemeClr val="accent1">
              <a:alpha val="70000"/>
            </a:schemeClr>
          </a:solidFill>
          <a:ln>
            <a:noFill/>
          </a:ln>
          <a:effectLst/>
        </c:spPr>
      </c:pivotFmt>
      <c:pivotFmt>
        <c:idx val="81"/>
        <c:spPr>
          <a:solidFill>
            <a:schemeClr val="accent1">
              <a:alpha val="70000"/>
            </a:schemeClr>
          </a:solidFill>
          <a:ln>
            <a:noFill/>
          </a:ln>
          <a:effectLst/>
        </c:spPr>
      </c:pivotFmt>
      <c:pivotFmt>
        <c:idx val="82"/>
        <c:spPr>
          <a:solidFill>
            <a:schemeClr val="accent1">
              <a:alpha val="70000"/>
            </a:schemeClr>
          </a:solidFill>
          <a:ln>
            <a:noFill/>
          </a:ln>
          <a:effectLst/>
        </c:spPr>
      </c:pivotFmt>
      <c:pivotFmt>
        <c:idx val="83"/>
        <c:spPr>
          <a:solidFill>
            <a:schemeClr val="accent1">
              <a:alpha val="70000"/>
            </a:schemeClr>
          </a:solidFill>
          <a:ln>
            <a:noFill/>
          </a:ln>
          <a:effectLst/>
        </c:spPr>
      </c:pivotFmt>
      <c:pivotFmt>
        <c:idx val="84"/>
        <c:spPr>
          <a:solidFill>
            <a:schemeClr val="accent1">
              <a:alpha val="70000"/>
            </a:schemeClr>
          </a:solidFill>
          <a:ln>
            <a:noFill/>
          </a:ln>
          <a:effectLst/>
        </c:spPr>
      </c:pivotFmt>
      <c:pivotFmt>
        <c:idx val="85"/>
        <c:spPr>
          <a:solidFill>
            <a:schemeClr val="accent1">
              <a:alpha val="70000"/>
            </a:schemeClr>
          </a:solidFill>
          <a:ln>
            <a:noFill/>
          </a:ln>
          <a:effectLst/>
        </c:spPr>
      </c:pivotFmt>
      <c:pivotFmt>
        <c:idx val="86"/>
        <c:spPr>
          <a:solidFill>
            <a:schemeClr val="accent1">
              <a:alpha val="70000"/>
            </a:schemeClr>
          </a:solidFill>
          <a:ln>
            <a:noFill/>
          </a:ln>
          <a:effectLst/>
        </c:spPr>
      </c:pivotFmt>
      <c:pivotFmt>
        <c:idx val="87"/>
        <c:spPr>
          <a:solidFill>
            <a:schemeClr val="accent1">
              <a:alpha val="70000"/>
            </a:schemeClr>
          </a:solidFill>
          <a:ln>
            <a:noFill/>
          </a:ln>
          <a:effectLst/>
        </c:spPr>
      </c:pivotFmt>
      <c:pivotFmt>
        <c:idx val="88"/>
        <c:spPr>
          <a:solidFill>
            <a:schemeClr val="accent1">
              <a:alpha val="70000"/>
            </a:schemeClr>
          </a:solidFill>
          <a:ln>
            <a:noFill/>
          </a:ln>
          <a:effectLst/>
        </c:spPr>
      </c:pivotFmt>
      <c:pivotFmt>
        <c:idx val="89"/>
        <c:spPr>
          <a:solidFill>
            <a:schemeClr val="accent1">
              <a:alpha val="70000"/>
            </a:schemeClr>
          </a:solidFill>
          <a:ln>
            <a:noFill/>
          </a:ln>
          <a:effectLst/>
        </c:spPr>
      </c:pivotFmt>
      <c:pivotFmt>
        <c:idx val="90"/>
        <c:spPr>
          <a:solidFill>
            <a:schemeClr val="accent1">
              <a:alpha val="70000"/>
            </a:schemeClr>
          </a:solidFill>
          <a:ln>
            <a:noFill/>
          </a:ln>
          <a:effectLst/>
        </c:spPr>
      </c:pivotFmt>
      <c:pivotFmt>
        <c:idx val="91"/>
        <c:spPr>
          <a:solidFill>
            <a:schemeClr val="accent1">
              <a:alpha val="70000"/>
            </a:schemeClr>
          </a:solidFill>
          <a:ln>
            <a:noFill/>
          </a:ln>
          <a:effectLst/>
        </c:spPr>
      </c:pivotFmt>
      <c:pivotFmt>
        <c:idx val="92"/>
        <c:spPr>
          <a:solidFill>
            <a:schemeClr val="accent1">
              <a:alpha val="70000"/>
            </a:schemeClr>
          </a:solidFill>
          <a:ln>
            <a:noFill/>
          </a:ln>
          <a:effectLst/>
        </c:spPr>
      </c:pivotFmt>
      <c:pivotFmt>
        <c:idx val="93"/>
        <c:spPr>
          <a:solidFill>
            <a:schemeClr val="accent1">
              <a:alpha val="70000"/>
            </a:schemeClr>
          </a:solidFill>
          <a:ln>
            <a:noFill/>
          </a:ln>
          <a:effectLst/>
        </c:spPr>
      </c:pivotFmt>
      <c:pivotFmt>
        <c:idx val="94"/>
        <c:spPr>
          <a:solidFill>
            <a:schemeClr val="accent1">
              <a:alpha val="70000"/>
            </a:schemeClr>
          </a:solidFill>
          <a:ln>
            <a:noFill/>
          </a:ln>
          <a:effectLst/>
        </c:spPr>
      </c:pivotFmt>
      <c:pivotFmt>
        <c:idx val="95"/>
        <c:spPr>
          <a:solidFill>
            <a:schemeClr val="accent1">
              <a:alpha val="70000"/>
            </a:schemeClr>
          </a:solidFill>
          <a:ln>
            <a:noFill/>
          </a:ln>
          <a:effectLst/>
        </c:spPr>
      </c:pivotFmt>
      <c:pivotFmt>
        <c:idx val="96"/>
        <c:spPr>
          <a:solidFill>
            <a:schemeClr val="accent1">
              <a:alpha val="70000"/>
            </a:schemeClr>
          </a:solidFill>
          <a:ln>
            <a:noFill/>
          </a:ln>
          <a:effectLst/>
        </c:spPr>
      </c:pivotFmt>
      <c:pivotFmt>
        <c:idx val="97"/>
        <c:spPr>
          <a:solidFill>
            <a:schemeClr val="accent1">
              <a:alpha val="70000"/>
            </a:schemeClr>
          </a:solidFill>
          <a:ln>
            <a:noFill/>
          </a:ln>
          <a:effectLst/>
        </c:spPr>
      </c:pivotFmt>
      <c:pivotFmt>
        <c:idx val="98"/>
        <c:spPr>
          <a:solidFill>
            <a:schemeClr val="accent1">
              <a:alpha val="70000"/>
            </a:schemeClr>
          </a:solidFill>
          <a:ln>
            <a:noFill/>
          </a:ln>
          <a:effectLst/>
        </c:spPr>
      </c:pivotFmt>
      <c:pivotFmt>
        <c:idx val="99"/>
        <c:spPr>
          <a:solidFill>
            <a:schemeClr val="accent1">
              <a:alpha val="70000"/>
            </a:schemeClr>
          </a:solidFill>
          <a:ln>
            <a:noFill/>
          </a:ln>
          <a:effectLst/>
        </c:spPr>
      </c:pivotFmt>
      <c:pivotFmt>
        <c:idx val="100"/>
        <c:spPr>
          <a:solidFill>
            <a:schemeClr val="accent1">
              <a:alpha val="70000"/>
            </a:schemeClr>
          </a:solidFill>
          <a:ln>
            <a:noFill/>
          </a:ln>
          <a:effectLst/>
        </c:spPr>
      </c:pivotFmt>
      <c:pivotFmt>
        <c:idx val="101"/>
        <c:spPr>
          <a:solidFill>
            <a:schemeClr val="accent1">
              <a:alpha val="70000"/>
            </a:schemeClr>
          </a:solidFill>
          <a:ln>
            <a:noFill/>
          </a:ln>
          <a:effectLst/>
        </c:spPr>
      </c:pivotFmt>
      <c:pivotFmt>
        <c:idx val="102"/>
        <c:spPr>
          <a:solidFill>
            <a:schemeClr val="accent1">
              <a:alpha val="70000"/>
            </a:schemeClr>
          </a:solidFill>
          <a:ln>
            <a:noFill/>
          </a:ln>
          <a:effectLst/>
        </c:spPr>
      </c:pivotFmt>
      <c:pivotFmt>
        <c:idx val="103"/>
        <c:spPr>
          <a:solidFill>
            <a:schemeClr val="accent1">
              <a:alpha val="70000"/>
            </a:schemeClr>
          </a:solidFill>
          <a:ln>
            <a:noFill/>
          </a:ln>
          <a:effectLst/>
        </c:spPr>
      </c:pivotFmt>
      <c:pivotFmt>
        <c:idx val="104"/>
        <c:spPr>
          <a:solidFill>
            <a:schemeClr val="accent1">
              <a:alpha val="70000"/>
            </a:schemeClr>
          </a:solidFill>
          <a:ln>
            <a:noFill/>
          </a:ln>
          <a:effectLst/>
        </c:spPr>
      </c:pivotFmt>
      <c:pivotFmt>
        <c:idx val="105"/>
        <c:spPr>
          <a:solidFill>
            <a:schemeClr val="accent1">
              <a:alpha val="70000"/>
            </a:schemeClr>
          </a:solidFill>
          <a:ln>
            <a:noFill/>
          </a:ln>
          <a:effectLst/>
        </c:spPr>
      </c:pivotFmt>
      <c:pivotFmt>
        <c:idx val="106"/>
        <c:spPr>
          <a:solidFill>
            <a:schemeClr val="accent1">
              <a:alpha val="70000"/>
            </a:schemeClr>
          </a:solidFill>
          <a:ln>
            <a:noFill/>
          </a:ln>
          <a:effectLst/>
        </c:spPr>
      </c:pivotFmt>
      <c:pivotFmt>
        <c:idx val="107"/>
        <c:spPr>
          <a:solidFill>
            <a:schemeClr val="accent1">
              <a:alpha val="70000"/>
            </a:schemeClr>
          </a:solidFill>
          <a:ln>
            <a:noFill/>
          </a:ln>
          <a:effectLst/>
        </c:spPr>
      </c:pivotFmt>
      <c:pivotFmt>
        <c:idx val="108"/>
        <c:spPr>
          <a:solidFill>
            <a:schemeClr val="accent1">
              <a:alpha val="70000"/>
            </a:schemeClr>
          </a:solidFill>
          <a:ln>
            <a:noFill/>
          </a:ln>
          <a:effectLst/>
        </c:spPr>
      </c:pivotFmt>
      <c:pivotFmt>
        <c:idx val="109"/>
        <c:spPr>
          <a:solidFill>
            <a:schemeClr val="accent1">
              <a:alpha val="70000"/>
            </a:schemeClr>
          </a:solidFill>
          <a:ln>
            <a:noFill/>
          </a:ln>
          <a:effectLst/>
        </c:spPr>
      </c:pivotFmt>
      <c:pivotFmt>
        <c:idx val="110"/>
        <c:spPr>
          <a:solidFill>
            <a:schemeClr val="accent1">
              <a:alpha val="70000"/>
            </a:schemeClr>
          </a:solidFill>
          <a:ln>
            <a:noFill/>
          </a:ln>
          <a:effectLst/>
        </c:spPr>
      </c:pivotFmt>
      <c:pivotFmt>
        <c:idx val="111"/>
        <c:spPr>
          <a:solidFill>
            <a:schemeClr val="accent1">
              <a:alpha val="70000"/>
            </a:schemeClr>
          </a:solidFill>
          <a:ln>
            <a:noFill/>
          </a:ln>
          <a:effectLst/>
        </c:spPr>
      </c:pivotFmt>
      <c:pivotFmt>
        <c:idx val="112"/>
        <c:spPr>
          <a:solidFill>
            <a:schemeClr val="accent1">
              <a:alpha val="70000"/>
            </a:schemeClr>
          </a:solidFill>
          <a:ln>
            <a:noFill/>
          </a:ln>
          <a:effectLst/>
        </c:spPr>
      </c:pivotFmt>
      <c:pivotFmt>
        <c:idx val="113"/>
        <c:spPr>
          <a:solidFill>
            <a:schemeClr val="accent1">
              <a:alpha val="70000"/>
            </a:schemeClr>
          </a:solidFill>
          <a:ln>
            <a:noFill/>
          </a:ln>
          <a:effectLst/>
        </c:spPr>
      </c:pivotFmt>
      <c:pivotFmt>
        <c:idx val="114"/>
        <c:spPr>
          <a:solidFill>
            <a:schemeClr val="accent1">
              <a:alpha val="70000"/>
            </a:schemeClr>
          </a:solidFill>
          <a:ln>
            <a:noFill/>
          </a:ln>
          <a:effectLst/>
        </c:spPr>
      </c:pivotFmt>
      <c:pivotFmt>
        <c:idx val="115"/>
        <c:spPr>
          <a:solidFill>
            <a:schemeClr val="accent1">
              <a:alpha val="70000"/>
            </a:schemeClr>
          </a:solidFill>
          <a:ln>
            <a:noFill/>
          </a:ln>
          <a:effectLst/>
        </c:spPr>
      </c:pivotFmt>
      <c:pivotFmt>
        <c:idx val="116"/>
        <c:spPr>
          <a:solidFill>
            <a:schemeClr val="accent1">
              <a:alpha val="70000"/>
            </a:schemeClr>
          </a:solidFill>
          <a:ln>
            <a:noFill/>
          </a:ln>
          <a:effectLst/>
        </c:spPr>
      </c:pivotFmt>
      <c:pivotFmt>
        <c:idx val="117"/>
        <c:spPr>
          <a:solidFill>
            <a:schemeClr val="accent1">
              <a:alpha val="70000"/>
            </a:schemeClr>
          </a:solidFill>
          <a:ln>
            <a:noFill/>
          </a:ln>
          <a:effectLst/>
        </c:spPr>
      </c:pivotFmt>
      <c:pivotFmt>
        <c:idx val="118"/>
        <c:spPr>
          <a:solidFill>
            <a:schemeClr val="accent1">
              <a:alpha val="70000"/>
            </a:schemeClr>
          </a:solidFill>
          <a:ln>
            <a:noFill/>
          </a:ln>
          <a:effectLst/>
        </c:spPr>
      </c:pivotFmt>
      <c:pivotFmt>
        <c:idx val="119"/>
        <c:spPr>
          <a:solidFill>
            <a:schemeClr val="accent1">
              <a:alpha val="70000"/>
            </a:schemeClr>
          </a:solidFill>
          <a:ln>
            <a:noFill/>
          </a:ln>
          <a:effectLst/>
        </c:spPr>
      </c:pivotFmt>
      <c:pivotFmt>
        <c:idx val="120"/>
        <c:spPr>
          <a:solidFill>
            <a:schemeClr val="accent1">
              <a:alpha val="70000"/>
            </a:schemeClr>
          </a:solidFill>
          <a:ln>
            <a:noFill/>
          </a:ln>
          <a:effectLst/>
        </c:spPr>
      </c:pivotFmt>
      <c:pivotFmt>
        <c:idx val="121"/>
        <c:spPr>
          <a:solidFill>
            <a:schemeClr val="accent1">
              <a:alpha val="70000"/>
            </a:schemeClr>
          </a:solidFill>
          <a:ln>
            <a:noFill/>
          </a:ln>
          <a:effectLst/>
        </c:spPr>
      </c:pivotFmt>
      <c:pivotFmt>
        <c:idx val="122"/>
        <c:spPr>
          <a:solidFill>
            <a:schemeClr val="accent1">
              <a:alpha val="70000"/>
            </a:schemeClr>
          </a:solidFill>
          <a:ln>
            <a:noFill/>
          </a:ln>
          <a:effectLst/>
        </c:spPr>
      </c:pivotFmt>
      <c:pivotFmt>
        <c:idx val="123"/>
        <c:spPr>
          <a:solidFill>
            <a:schemeClr val="accent1">
              <a:alpha val="70000"/>
            </a:schemeClr>
          </a:solidFill>
          <a:ln>
            <a:noFill/>
          </a:ln>
          <a:effectLst/>
        </c:spPr>
      </c:pivotFmt>
      <c:pivotFmt>
        <c:idx val="124"/>
        <c:spPr>
          <a:solidFill>
            <a:schemeClr val="accent1">
              <a:alpha val="70000"/>
            </a:schemeClr>
          </a:solidFill>
          <a:ln>
            <a:noFill/>
          </a:ln>
          <a:effectLst/>
        </c:spPr>
      </c:pivotFmt>
      <c:pivotFmt>
        <c:idx val="125"/>
        <c:spPr>
          <a:solidFill>
            <a:schemeClr val="accent1">
              <a:alpha val="70000"/>
            </a:schemeClr>
          </a:solidFill>
          <a:ln>
            <a:noFill/>
          </a:ln>
          <a:effectLst/>
        </c:spPr>
      </c:pivotFmt>
      <c:pivotFmt>
        <c:idx val="126"/>
        <c:spPr>
          <a:solidFill>
            <a:schemeClr val="accent1">
              <a:alpha val="70000"/>
            </a:schemeClr>
          </a:solidFill>
          <a:ln>
            <a:noFill/>
          </a:ln>
          <a:effectLst/>
        </c:spPr>
      </c:pivotFmt>
      <c:pivotFmt>
        <c:idx val="127"/>
        <c:spPr>
          <a:solidFill>
            <a:schemeClr val="accent1">
              <a:alpha val="70000"/>
            </a:schemeClr>
          </a:solidFill>
          <a:ln>
            <a:noFill/>
          </a:ln>
          <a:effectLst/>
        </c:spPr>
      </c:pivotFmt>
      <c:pivotFmt>
        <c:idx val="128"/>
        <c:spPr>
          <a:solidFill>
            <a:schemeClr val="accent1">
              <a:alpha val="70000"/>
            </a:schemeClr>
          </a:solidFill>
          <a:ln>
            <a:noFill/>
          </a:ln>
          <a:effectLst/>
        </c:spPr>
      </c:pivotFmt>
      <c:pivotFmt>
        <c:idx val="129"/>
        <c:spPr>
          <a:solidFill>
            <a:schemeClr val="accent1">
              <a:alpha val="70000"/>
            </a:schemeClr>
          </a:solidFill>
          <a:ln>
            <a:noFill/>
          </a:ln>
          <a:effectLst/>
        </c:spPr>
      </c:pivotFmt>
      <c:pivotFmt>
        <c:idx val="130"/>
        <c:spPr>
          <a:solidFill>
            <a:schemeClr val="accent1">
              <a:alpha val="70000"/>
            </a:schemeClr>
          </a:solidFill>
          <a:ln>
            <a:noFill/>
          </a:ln>
          <a:effectLst/>
        </c:spPr>
      </c:pivotFmt>
      <c:pivotFmt>
        <c:idx val="131"/>
        <c:spPr>
          <a:solidFill>
            <a:schemeClr val="accent1">
              <a:alpha val="70000"/>
            </a:schemeClr>
          </a:solidFill>
          <a:ln>
            <a:noFill/>
          </a:ln>
          <a:effectLst/>
        </c:spPr>
      </c:pivotFmt>
      <c:pivotFmt>
        <c:idx val="132"/>
        <c:spPr>
          <a:solidFill>
            <a:schemeClr val="accent1">
              <a:alpha val="70000"/>
            </a:schemeClr>
          </a:solidFill>
          <a:ln>
            <a:noFill/>
          </a:ln>
          <a:effectLst/>
        </c:spPr>
      </c:pivotFmt>
      <c:pivotFmt>
        <c:idx val="133"/>
        <c:spPr>
          <a:solidFill>
            <a:schemeClr val="accent1">
              <a:alpha val="70000"/>
            </a:schemeClr>
          </a:solidFill>
          <a:ln>
            <a:noFill/>
          </a:ln>
          <a:effectLst/>
        </c:spPr>
      </c:pivotFmt>
      <c:pivotFmt>
        <c:idx val="134"/>
        <c:spPr>
          <a:solidFill>
            <a:schemeClr val="accent1">
              <a:alpha val="70000"/>
            </a:schemeClr>
          </a:solidFill>
          <a:ln>
            <a:noFill/>
          </a:ln>
          <a:effectLst/>
        </c:spPr>
      </c:pivotFmt>
      <c:pivotFmt>
        <c:idx val="135"/>
        <c:spPr>
          <a:solidFill>
            <a:schemeClr val="accent1">
              <a:alpha val="70000"/>
            </a:schemeClr>
          </a:solidFill>
          <a:ln>
            <a:noFill/>
          </a:ln>
          <a:effectLst/>
        </c:spPr>
      </c:pivotFmt>
      <c:pivotFmt>
        <c:idx val="136"/>
        <c:spPr>
          <a:solidFill>
            <a:schemeClr val="accent1">
              <a:alpha val="70000"/>
            </a:schemeClr>
          </a:solidFill>
          <a:ln>
            <a:noFill/>
          </a:ln>
          <a:effectLst/>
        </c:spPr>
      </c:pivotFmt>
      <c:pivotFmt>
        <c:idx val="137"/>
        <c:spPr>
          <a:solidFill>
            <a:schemeClr val="accent1">
              <a:alpha val="70000"/>
            </a:schemeClr>
          </a:solidFill>
          <a:ln>
            <a:noFill/>
          </a:ln>
          <a:effectLst/>
        </c:spPr>
      </c:pivotFmt>
      <c:pivotFmt>
        <c:idx val="138"/>
        <c:spPr>
          <a:solidFill>
            <a:schemeClr val="accent1">
              <a:alpha val="70000"/>
            </a:schemeClr>
          </a:solidFill>
          <a:ln>
            <a:noFill/>
          </a:ln>
          <a:effectLst/>
        </c:spPr>
      </c:pivotFmt>
      <c:pivotFmt>
        <c:idx val="139"/>
        <c:spPr>
          <a:solidFill>
            <a:schemeClr val="accent1">
              <a:alpha val="70000"/>
            </a:schemeClr>
          </a:solidFill>
          <a:ln>
            <a:noFill/>
          </a:ln>
          <a:effectLst/>
        </c:spPr>
      </c:pivotFmt>
      <c:pivotFmt>
        <c:idx val="140"/>
        <c:spPr>
          <a:solidFill>
            <a:schemeClr val="accent1">
              <a:alpha val="70000"/>
            </a:schemeClr>
          </a:solidFill>
          <a:ln>
            <a:noFill/>
          </a:ln>
          <a:effectLst/>
        </c:spPr>
      </c:pivotFmt>
      <c:pivotFmt>
        <c:idx val="141"/>
        <c:spPr>
          <a:solidFill>
            <a:schemeClr val="accent1">
              <a:alpha val="70000"/>
            </a:schemeClr>
          </a:solidFill>
          <a:ln>
            <a:noFill/>
          </a:ln>
          <a:effectLst/>
        </c:spPr>
      </c:pivotFmt>
      <c:pivotFmt>
        <c:idx val="142"/>
        <c:spPr>
          <a:solidFill>
            <a:schemeClr val="accent1">
              <a:alpha val="70000"/>
            </a:schemeClr>
          </a:solidFill>
          <a:ln>
            <a:noFill/>
          </a:ln>
          <a:effectLst/>
        </c:spPr>
      </c:pivotFmt>
      <c:pivotFmt>
        <c:idx val="143"/>
        <c:spPr>
          <a:solidFill>
            <a:schemeClr val="accent1">
              <a:alpha val="70000"/>
            </a:schemeClr>
          </a:solidFill>
          <a:ln>
            <a:noFill/>
          </a:ln>
          <a:effectLst/>
        </c:spPr>
      </c:pivotFmt>
    </c:pivotFmts>
    <c:plotArea>
      <c:layout/>
      <c:barChart>
        <c:barDir val="col"/>
        <c:grouping val="clustered"/>
        <c:varyColors val="1"/>
        <c:ser>
          <c:idx val="0"/>
          <c:order val="0"/>
          <c:tx>
            <c:strRef>
              <c:f>Directors!$B$1</c:f>
              <c:strCache>
                <c:ptCount val="1"/>
                <c:pt idx="0">
                  <c:v>Total</c:v>
                </c:pt>
              </c:strCache>
            </c:strRef>
          </c:tx>
          <c:invertIfNegative val="0"/>
          <c:dPt>
            <c:idx val="0"/>
            <c:invertIfNegative val="0"/>
            <c:bubble3D val="0"/>
            <c:spPr>
              <a:solidFill>
                <a:schemeClr val="accent1">
                  <a:alpha val="70000"/>
                </a:schemeClr>
              </a:solidFill>
              <a:ln>
                <a:noFill/>
              </a:ln>
              <a:effectLst/>
            </c:spPr>
            <c:extLst>
              <c:ext xmlns:c16="http://schemas.microsoft.com/office/drawing/2014/chart" uri="{C3380CC4-5D6E-409C-BE32-E72D297353CC}">
                <c16:uniqueId val="{00000001-0B02-7B4E-BA1E-E8E97E2DDB60}"/>
              </c:ext>
            </c:extLst>
          </c:dPt>
          <c:dPt>
            <c:idx val="1"/>
            <c:invertIfNegative val="0"/>
            <c:bubble3D val="0"/>
            <c:spPr>
              <a:solidFill>
                <a:schemeClr val="accent2">
                  <a:alpha val="70000"/>
                </a:schemeClr>
              </a:solidFill>
              <a:ln>
                <a:noFill/>
              </a:ln>
              <a:effectLst/>
            </c:spPr>
            <c:extLst>
              <c:ext xmlns:c16="http://schemas.microsoft.com/office/drawing/2014/chart" uri="{C3380CC4-5D6E-409C-BE32-E72D297353CC}">
                <c16:uniqueId val="{00000003-0B02-7B4E-BA1E-E8E97E2DDB60}"/>
              </c:ext>
            </c:extLst>
          </c:dPt>
          <c:dPt>
            <c:idx val="2"/>
            <c:invertIfNegative val="0"/>
            <c:bubble3D val="0"/>
            <c:spPr>
              <a:solidFill>
                <a:schemeClr val="accent3">
                  <a:alpha val="70000"/>
                </a:schemeClr>
              </a:solidFill>
              <a:ln>
                <a:noFill/>
              </a:ln>
              <a:effectLst/>
            </c:spPr>
            <c:extLst>
              <c:ext xmlns:c16="http://schemas.microsoft.com/office/drawing/2014/chart" uri="{C3380CC4-5D6E-409C-BE32-E72D297353CC}">
                <c16:uniqueId val="{00000005-0B02-7B4E-BA1E-E8E97E2DDB60}"/>
              </c:ext>
            </c:extLst>
          </c:dPt>
          <c:dPt>
            <c:idx val="3"/>
            <c:invertIfNegative val="0"/>
            <c:bubble3D val="0"/>
            <c:spPr>
              <a:solidFill>
                <a:schemeClr val="accent4">
                  <a:alpha val="70000"/>
                </a:schemeClr>
              </a:solidFill>
              <a:ln>
                <a:noFill/>
              </a:ln>
              <a:effectLst/>
            </c:spPr>
            <c:extLst>
              <c:ext xmlns:c16="http://schemas.microsoft.com/office/drawing/2014/chart" uri="{C3380CC4-5D6E-409C-BE32-E72D297353CC}">
                <c16:uniqueId val="{00000007-0B02-7B4E-BA1E-E8E97E2DDB60}"/>
              </c:ext>
            </c:extLst>
          </c:dPt>
          <c:dPt>
            <c:idx val="4"/>
            <c:invertIfNegative val="0"/>
            <c:bubble3D val="0"/>
            <c:spPr>
              <a:solidFill>
                <a:schemeClr val="accent5">
                  <a:alpha val="70000"/>
                </a:schemeClr>
              </a:solidFill>
              <a:ln>
                <a:noFill/>
              </a:ln>
              <a:effectLst/>
            </c:spPr>
            <c:extLst>
              <c:ext xmlns:c16="http://schemas.microsoft.com/office/drawing/2014/chart" uri="{C3380CC4-5D6E-409C-BE32-E72D297353CC}">
                <c16:uniqueId val="{00000009-0B02-7B4E-BA1E-E8E97E2DDB60}"/>
              </c:ext>
            </c:extLst>
          </c:dPt>
          <c:dPt>
            <c:idx val="5"/>
            <c:invertIfNegative val="0"/>
            <c:bubble3D val="0"/>
            <c:spPr>
              <a:solidFill>
                <a:schemeClr val="accent6">
                  <a:alpha val="70000"/>
                </a:schemeClr>
              </a:solidFill>
              <a:ln>
                <a:noFill/>
              </a:ln>
              <a:effectLst/>
            </c:spPr>
            <c:extLst>
              <c:ext xmlns:c16="http://schemas.microsoft.com/office/drawing/2014/chart" uri="{C3380CC4-5D6E-409C-BE32-E72D297353CC}">
                <c16:uniqueId val="{0000000B-0B02-7B4E-BA1E-E8E97E2DDB60}"/>
              </c:ext>
            </c:extLst>
          </c:dPt>
          <c:dPt>
            <c:idx val="6"/>
            <c:invertIfNegative val="0"/>
            <c:bubble3D val="0"/>
            <c:spPr>
              <a:solidFill>
                <a:schemeClr val="accent1">
                  <a:lumMod val="60000"/>
                  <a:alpha val="70000"/>
                </a:schemeClr>
              </a:solidFill>
              <a:ln>
                <a:noFill/>
              </a:ln>
              <a:effectLst/>
            </c:spPr>
            <c:extLst>
              <c:ext xmlns:c16="http://schemas.microsoft.com/office/drawing/2014/chart" uri="{C3380CC4-5D6E-409C-BE32-E72D297353CC}">
                <c16:uniqueId val="{0000000D-0B02-7B4E-BA1E-E8E97E2DDB60}"/>
              </c:ext>
            </c:extLst>
          </c:dPt>
          <c:dPt>
            <c:idx val="7"/>
            <c:invertIfNegative val="0"/>
            <c:bubble3D val="0"/>
            <c:spPr>
              <a:solidFill>
                <a:schemeClr val="accent2">
                  <a:lumMod val="60000"/>
                  <a:alpha val="70000"/>
                </a:schemeClr>
              </a:solidFill>
              <a:ln>
                <a:noFill/>
              </a:ln>
              <a:effectLst/>
            </c:spPr>
            <c:extLst>
              <c:ext xmlns:c16="http://schemas.microsoft.com/office/drawing/2014/chart" uri="{C3380CC4-5D6E-409C-BE32-E72D297353CC}">
                <c16:uniqueId val="{0000000F-0B02-7B4E-BA1E-E8E97E2DDB60}"/>
              </c:ext>
            </c:extLst>
          </c:dPt>
          <c:dPt>
            <c:idx val="8"/>
            <c:invertIfNegative val="0"/>
            <c:bubble3D val="0"/>
            <c:spPr>
              <a:solidFill>
                <a:schemeClr val="accent3">
                  <a:lumMod val="60000"/>
                  <a:alpha val="70000"/>
                </a:schemeClr>
              </a:solidFill>
              <a:ln>
                <a:noFill/>
              </a:ln>
              <a:effectLst/>
            </c:spPr>
            <c:extLst>
              <c:ext xmlns:c16="http://schemas.microsoft.com/office/drawing/2014/chart" uri="{C3380CC4-5D6E-409C-BE32-E72D297353CC}">
                <c16:uniqueId val="{00000011-0B02-7B4E-BA1E-E8E97E2DDB60}"/>
              </c:ext>
            </c:extLst>
          </c:dPt>
          <c:dPt>
            <c:idx val="9"/>
            <c:invertIfNegative val="0"/>
            <c:bubble3D val="0"/>
            <c:spPr>
              <a:solidFill>
                <a:schemeClr val="accent4">
                  <a:lumMod val="60000"/>
                  <a:alpha val="70000"/>
                </a:schemeClr>
              </a:solidFill>
              <a:ln>
                <a:noFill/>
              </a:ln>
              <a:effectLst/>
            </c:spPr>
            <c:extLst>
              <c:ext xmlns:c16="http://schemas.microsoft.com/office/drawing/2014/chart" uri="{C3380CC4-5D6E-409C-BE32-E72D297353CC}">
                <c16:uniqueId val="{00000013-0B02-7B4E-BA1E-E8E97E2DDB60}"/>
              </c:ext>
            </c:extLst>
          </c:dPt>
          <c:dPt>
            <c:idx val="10"/>
            <c:invertIfNegative val="0"/>
            <c:bubble3D val="0"/>
            <c:spPr>
              <a:solidFill>
                <a:schemeClr val="accent5">
                  <a:lumMod val="60000"/>
                  <a:alpha val="70000"/>
                </a:schemeClr>
              </a:solidFill>
              <a:ln>
                <a:noFill/>
              </a:ln>
              <a:effectLst/>
            </c:spPr>
            <c:extLst>
              <c:ext xmlns:c16="http://schemas.microsoft.com/office/drawing/2014/chart" uri="{C3380CC4-5D6E-409C-BE32-E72D297353CC}">
                <c16:uniqueId val="{00000015-0B02-7B4E-BA1E-E8E97E2DDB60}"/>
              </c:ext>
            </c:extLst>
          </c:dPt>
          <c:dPt>
            <c:idx val="11"/>
            <c:invertIfNegative val="0"/>
            <c:bubble3D val="0"/>
            <c:spPr>
              <a:solidFill>
                <a:schemeClr val="accent6">
                  <a:lumMod val="60000"/>
                  <a:alpha val="70000"/>
                </a:schemeClr>
              </a:solidFill>
              <a:ln>
                <a:noFill/>
              </a:ln>
              <a:effectLst/>
            </c:spPr>
            <c:extLst>
              <c:ext xmlns:c16="http://schemas.microsoft.com/office/drawing/2014/chart" uri="{C3380CC4-5D6E-409C-BE32-E72D297353CC}">
                <c16:uniqueId val="{00000017-0B02-7B4E-BA1E-E8E97E2DDB60}"/>
              </c:ext>
            </c:extLst>
          </c:dPt>
          <c:dPt>
            <c:idx val="12"/>
            <c:invertIfNegative val="0"/>
            <c:bubble3D val="0"/>
            <c:spPr>
              <a:solidFill>
                <a:schemeClr val="accent1">
                  <a:lumMod val="80000"/>
                  <a:lumOff val="20000"/>
                  <a:alpha val="70000"/>
                </a:schemeClr>
              </a:solidFill>
              <a:ln>
                <a:noFill/>
              </a:ln>
              <a:effectLst/>
            </c:spPr>
            <c:extLst>
              <c:ext xmlns:c16="http://schemas.microsoft.com/office/drawing/2014/chart" uri="{C3380CC4-5D6E-409C-BE32-E72D297353CC}">
                <c16:uniqueId val="{00000019-0B02-7B4E-BA1E-E8E97E2DDB60}"/>
              </c:ext>
            </c:extLst>
          </c:dPt>
          <c:dPt>
            <c:idx val="13"/>
            <c:invertIfNegative val="0"/>
            <c:bubble3D val="0"/>
            <c:spPr>
              <a:solidFill>
                <a:schemeClr val="accent2">
                  <a:lumMod val="80000"/>
                  <a:lumOff val="20000"/>
                  <a:alpha val="70000"/>
                </a:schemeClr>
              </a:solidFill>
              <a:ln>
                <a:noFill/>
              </a:ln>
              <a:effectLst/>
            </c:spPr>
            <c:extLst>
              <c:ext xmlns:c16="http://schemas.microsoft.com/office/drawing/2014/chart" uri="{C3380CC4-5D6E-409C-BE32-E72D297353CC}">
                <c16:uniqueId val="{0000001B-0B02-7B4E-BA1E-E8E97E2DDB60}"/>
              </c:ext>
            </c:extLst>
          </c:dPt>
          <c:dPt>
            <c:idx val="14"/>
            <c:invertIfNegative val="0"/>
            <c:bubble3D val="0"/>
            <c:spPr>
              <a:solidFill>
                <a:schemeClr val="accent3">
                  <a:lumMod val="80000"/>
                  <a:lumOff val="20000"/>
                  <a:alpha val="70000"/>
                </a:schemeClr>
              </a:solidFill>
              <a:ln>
                <a:noFill/>
              </a:ln>
              <a:effectLst/>
            </c:spPr>
            <c:extLst>
              <c:ext xmlns:c16="http://schemas.microsoft.com/office/drawing/2014/chart" uri="{C3380CC4-5D6E-409C-BE32-E72D297353CC}">
                <c16:uniqueId val="{0000001D-0B02-7B4E-BA1E-E8E97E2DDB60}"/>
              </c:ext>
            </c:extLst>
          </c:dPt>
          <c:dPt>
            <c:idx val="15"/>
            <c:invertIfNegative val="0"/>
            <c:bubble3D val="0"/>
            <c:spPr>
              <a:solidFill>
                <a:schemeClr val="accent4">
                  <a:lumMod val="80000"/>
                  <a:lumOff val="20000"/>
                  <a:alpha val="70000"/>
                </a:schemeClr>
              </a:solidFill>
              <a:ln>
                <a:noFill/>
              </a:ln>
              <a:effectLst/>
            </c:spPr>
            <c:extLst>
              <c:ext xmlns:c16="http://schemas.microsoft.com/office/drawing/2014/chart" uri="{C3380CC4-5D6E-409C-BE32-E72D297353CC}">
                <c16:uniqueId val="{0000001F-0B02-7B4E-BA1E-E8E97E2DDB60}"/>
              </c:ext>
            </c:extLst>
          </c:dPt>
          <c:dPt>
            <c:idx val="16"/>
            <c:invertIfNegative val="0"/>
            <c:bubble3D val="0"/>
            <c:spPr>
              <a:solidFill>
                <a:schemeClr val="accent5">
                  <a:lumMod val="80000"/>
                  <a:lumOff val="20000"/>
                  <a:alpha val="70000"/>
                </a:schemeClr>
              </a:solidFill>
              <a:ln>
                <a:noFill/>
              </a:ln>
              <a:effectLst/>
            </c:spPr>
            <c:extLst>
              <c:ext xmlns:c16="http://schemas.microsoft.com/office/drawing/2014/chart" uri="{C3380CC4-5D6E-409C-BE32-E72D297353CC}">
                <c16:uniqueId val="{00000021-0B02-7B4E-BA1E-E8E97E2DDB60}"/>
              </c:ext>
            </c:extLst>
          </c:dPt>
          <c:dPt>
            <c:idx val="17"/>
            <c:invertIfNegative val="0"/>
            <c:bubble3D val="0"/>
            <c:spPr>
              <a:solidFill>
                <a:schemeClr val="accent6">
                  <a:lumMod val="80000"/>
                  <a:lumOff val="20000"/>
                  <a:alpha val="70000"/>
                </a:schemeClr>
              </a:solidFill>
              <a:ln>
                <a:noFill/>
              </a:ln>
              <a:effectLst/>
            </c:spPr>
            <c:extLst>
              <c:ext xmlns:c16="http://schemas.microsoft.com/office/drawing/2014/chart" uri="{C3380CC4-5D6E-409C-BE32-E72D297353CC}">
                <c16:uniqueId val="{00000023-0B02-7B4E-BA1E-E8E97E2DDB60}"/>
              </c:ext>
            </c:extLst>
          </c:dPt>
          <c:dPt>
            <c:idx val="18"/>
            <c:invertIfNegative val="0"/>
            <c:bubble3D val="0"/>
            <c:spPr>
              <a:solidFill>
                <a:schemeClr val="accent1">
                  <a:lumMod val="80000"/>
                  <a:alpha val="70000"/>
                </a:schemeClr>
              </a:solidFill>
              <a:ln>
                <a:noFill/>
              </a:ln>
              <a:effectLst/>
            </c:spPr>
            <c:extLst>
              <c:ext xmlns:c16="http://schemas.microsoft.com/office/drawing/2014/chart" uri="{C3380CC4-5D6E-409C-BE32-E72D297353CC}">
                <c16:uniqueId val="{00000025-0B02-7B4E-BA1E-E8E97E2DDB60}"/>
              </c:ext>
            </c:extLst>
          </c:dPt>
          <c:dPt>
            <c:idx val="19"/>
            <c:invertIfNegative val="0"/>
            <c:bubble3D val="0"/>
            <c:spPr>
              <a:solidFill>
                <a:schemeClr val="accent2">
                  <a:lumMod val="80000"/>
                  <a:alpha val="70000"/>
                </a:schemeClr>
              </a:solidFill>
              <a:ln>
                <a:noFill/>
              </a:ln>
              <a:effectLst/>
            </c:spPr>
            <c:extLst>
              <c:ext xmlns:c16="http://schemas.microsoft.com/office/drawing/2014/chart" uri="{C3380CC4-5D6E-409C-BE32-E72D297353CC}">
                <c16:uniqueId val="{00000027-0B02-7B4E-BA1E-E8E97E2DDB60}"/>
              </c:ext>
            </c:extLst>
          </c:dPt>
          <c:dPt>
            <c:idx val="20"/>
            <c:invertIfNegative val="0"/>
            <c:bubble3D val="0"/>
            <c:spPr>
              <a:solidFill>
                <a:schemeClr val="accent3">
                  <a:lumMod val="80000"/>
                  <a:alpha val="70000"/>
                </a:schemeClr>
              </a:solidFill>
              <a:ln>
                <a:noFill/>
              </a:ln>
              <a:effectLst/>
            </c:spPr>
            <c:extLst>
              <c:ext xmlns:c16="http://schemas.microsoft.com/office/drawing/2014/chart" uri="{C3380CC4-5D6E-409C-BE32-E72D297353CC}">
                <c16:uniqueId val="{00000029-0B02-7B4E-BA1E-E8E97E2DDB60}"/>
              </c:ext>
            </c:extLst>
          </c:dPt>
          <c:dPt>
            <c:idx val="21"/>
            <c:invertIfNegative val="0"/>
            <c:bubble3D val="0"/>
            <c:spPr>
              <a:solidFill>
                <a:schemeClr val="accent4">
                  <a:lumMod val="80000"/>
                  <a:alpha val="70000"/>
                </a:schemeClr>
              </a:solidFill>
              <a:ln>
                <a:noFill/>
              </a:ln>
              <a:effectLst/>
            </c:spPr>
            <c:extLst>
              <c:ext xmlns:c16="http://schemas.microsoft.com/office/drawing/2014/chart" uri="{C3380CC4-5D6E-409C-BE32-E72D297353CC}">
                <c16:uniqueId val="{0000002B-0B02-7B4E-BA1E-E8E97E2DDB60}"/>
              </c:ext>
            </c:extLst>
          </c:dPt>
          <c:dPt>
            <c:idx val="22"/>
            <c:invertIfNegative val="0"/>
            <c:bubble3D val="0"/>
            <c:spPr>
              <a:solidFill>
                <a:schemeClr val="accent5">
                  <a:lumMod val="80000"/>
                  <a:alpha val="70000"/>
                </a:schemeClr>
              </a:solidFill>
              <a:ln>
                <a:noFill/>
              </a:ln>
              <a:effectLst/>
            </c:spPr>
            <c:extLst>
              <c:ext xmlns:c16="http://schemas.microsoft.com/office/drawing/2014/chart" uri="{C3380CC4-5D6E-409C-BE32-E72D297353CC}">
                <c16:uniqueId val="{0000002D-0B02-7B4E-BA1E-E8E97E2DDB60}"/>
              </c:ext>
            </c:extLst>
          </c:dPt>
          <c:dPt>
            <c:idx val="23"/>
            <c:invertIfNegative val="0"/>
            <c:bubble3D val="0"/>
            <c:spPr>
              <a:solidFill>
                <a:schemeClr val="accent6">
                  <a:lumMod val="80000"/>
                  <a:alpha val="70000"/>
                </a:schemeClr>
              </a:solidFill>
              <a:ln>
                <a:noFill/>
              </a:ln>
              <a:effectLst/>
            </c:spPr>
            <c:extLst>
              <c:ext xmlns:c16="http://schemas.microsoft.com/office/drawing/2014/chart" uri="{C3380CC4-5D6E-409C-BE32-E72D297353CC}">
                <c16:uniqueId val="{0000002F-0B02-7B4E-BA1E-E8E97E2DDB60}"/>
              </c:ext>
            </c:extLst>
          </c:dPt>
          <c:dPt>
            <c:idx val="24"/>
            <c:invertIfNegative val="0"/>
            <c:bubble3D val="0"/>
            <c:spPr>
              <a:solidFill>
                <a:schemeClr val="accent1">
                  <a:lumMod val="60000"/>
                  <a:lumOff val="40000"/>
                  <a:alpha val="70000"/>
                </a:schemeClr>
              </a:solidFill>
              <a:ln>
                <a:noFill/>
              </a:ln>
              <a:effectLst/>
            </c:spPr>
            <c:extLst>
              <c:ext xmlns:c16="http://schemas.microsoft.com/office/drawing/2014/chart" uri="{C3380CC4-5D6E-409C-BE32-E72D297353CC}">
                <c16:uniqueId val="{00000031-0B02-7B4E-BA1E-E8E97E2DDB60}"/>
              </c:ext>
            </c:extLst>
          </c:dPt>
          <c:dPt>
            <c:idx val="25"/>
            <c:invertIfNegative val="0"/>
            <c:bubble3D val="0"/>
            <c:spPr>
              <a:solidFill>
                <a:schemeClr val="accent2">
                  <a:lumMod val="60000"/>
                  <a:lumOff val="40000"/>
                  <a:alpha val="70000"/>
                </a:schemeClr>
              </a:solidFill>
              <a:ln>
                <a:noFill/>
              </a:ln>
              <a:effectLst/>
            </c:spPr>
            <c:extLst>
              <c:ext xmlns:c16="http://schemas.microsoft.com/office/drawing/2014/chart" uri="{C3380CC4-5D6E-409C-BE32-E72D297353CC}">
                <c16:uniqueId val="{00000033-0B02-7B4E-BA1E-E8E97E2DDB60}"/>
              </c:ext>
            </c:extLst>
          </c:dPt>
          <c:dPt>
            <c:idx val="26"/>
            <c:invertIfNegative val="0"/>
            <c:bubble3D val="0"/>
            <c:spPr>
              <a:solidFill>
                <a:schemeClr val="accent3">
                  <a:lumMod val="60000"/>
                  <a:lumOff val="40000"/>
                  <a:alpha val="70000"/>
                </a:schemeClr>
              </a:solidFill>
              <a:ln>
                <a:noFill/>
              </a:ln>
              <a:effectLst/>
            </c:spPr>
            <c:extLst>
              <c:ext xmlns:c16="http://schemas.microsoft.com/office/drawing/2014/chart" uri="{C3380CC4-5D6E-409C-BE32-E72D297353CC}">
                <c16:uniqueId val="{00000035-0B02-7B4E-BA1E-E8E97E2DDB60}"/>
              </c:ext>
            </c:extLst>
          </c:dPt>
          <c:dPt>
            <c:idx val="27"/>
            <c:invertIfNegative val="0"/>
            <c:bubble3D val="0"/>
            <c:spPr>
              <a:solidFill>
                <a:schemeClr val="accent4">
                  <a:lumMod val="60000"/>
                  <a:lumOff val="40000"/>
                  <a:alpha val="70000"/>
                </a:schemeClr>
              </a:solidFill>
              <a:ln>
                <a:noFill/>
              </a:ln>
              <a:effectLst/>
            </c:spPr>
            <c:extLst>
              <c:ext xmlns:c16="http://schemas.microsoft.com/office/drawing/2014/chart" uri="{C3380CC4-5D6E-409C-BE32-E72D297353CC}">
                <c16:uniqueId val="{00000037-0B02-7B4E-BA1E-E8E97E2DDB60}"/>
              </c:ext>
            </c:extLst>
          </c:dPt>
          <c:dPt>
            <c:idx val="28"/>
            <c:invertIfNegative val="0"/>
            <c:bubble3D val="0"/>
            <c:spPr>
              <a:solidFill>
                <a:schemeClr val="accent5">
                  <a:lumMod val="60000"/>
                  <a:lumOff val="40000"/>
                  <a:alpha val="70000"/>
                </a:schemeClr>
              </a:solidFill>
              <a:ln>
                <a:noFill/>
              </a:ln>
              <a:effectLst/>
            </c:spPr>
            <c:extLst>
              <c:ext xmlns:c16="http://schemas.microsoft.com/office/drawing/2014/chart" uri="{C3380CC4-5D6E-409C-BE32-E72D297353CC}">
                <c16:uniqueId val="{00000039-0B02-7B4E-BA1E-E8E97E2DDB60}"/>
              </c:ext>
            </c:extLst>
          </c:dPt>
          <c:dPt>
            <c:idx val="29"/>
            <c:invertIfNegative val="0"/>
            <c:bubble3D val="0"/>
            <c:spPr>
              <a:solidFill>
                <a:schemeClr val="accent6">
                  <a:lumMod val="60000"/>
                  <a:lumOff val="40000"/>
                  <a:alpha val="70000"/>
                </a:schemeClr>
              </a:solidFill>
              <a:ln>
                <a:noFill/>
              </a:ln>
              <a:effectLst/>
            </c:spPr>
            <c:extLst>
              <c:ext xmlns:c16="http://schemas.microsoft.com/office/drawing/2014/chart" uri="{C3380CC4-5D6E-409C-BE32-E72D297353CC}">
                <c16:uniqueId val="{0000003B-0B02-7B4E-BA1E-E8E97E2DDB60}"/>
              </c:ext>
            </c:extLst>
          </c:dPt>
          <c:dPt>
            <c:idx val="30"/>
            <c:invertIfNegative val="0"/>
            <c:bubble3D val="0"/>
            <c:spPr>
              <a:solidFill>
                <a:schemeClr val="accent1">
                  <a:lumMod val="50000"/>
                  <a:alpha val="70000"/>
                </a:schemeClr>
              </a:solidFill>
              <a:ln>
                <a:noFill/>
              </a:ln>
              <a:effectLst/>
            </c:spPr>
            <c:extLst>
              <c:ext xmlns:c16="http://schemas.microsoft.com/office/drawing/2014/chart" uri="{C3380CC4-5D6E-409C-BE32-E72D297353CC}">
                <c16:uniqueId val="{0000003D-0B02-7B4E-BA1E-E8E97E2DDB60}"/>
              </c:ext>
            </c:extLst>
          </c:dPt>
          <c:dPt>
            <c:idx val="31"/>
            <c:invertIfNegative val="0"/>
            <c:bubble3D val="0"/>
            <c:spPr>
              <a:solidFill>
                <a:schemeClr val="accent2">
                  <a:lumMod val="50000"/>
                  <a:alpha val="70000"/>
                </a:schemeClr>
              </a:solidFill>
              <a:ln>
                <a:noFill/>
              </a:ln>
              <a:effectLst/>
            </c:spPr>
            <c:extLst>
              <c:ext xmlns:c16="http://schemas.microsoft.com/office/drawing/2014/chart" uri="{C3380CC4-5D6E-409C-BE32-E72D297353CC}">
                <c16:uniqueId val="{0000003F-0B02-7B4E-BA1E-E8E97E2DDB60}"/>
              </c:ext>
            </c:extLst>
          </c:dPt>
          <c:dPt>
            <c:idx val="32"/>
            <c:invertIfNegative val="0"/>
            <c:bubble3D val="0"/>
            <c:spPr>
              <a:solidFill>
                <a:schemeClr val="accent3">
                  <a:lumMod val="50000"/>
                  <a:alpha val="70000"/>
                </a:schemeClr>
              </a:solidFill>
              <a:ln>
                <a:noFill/>
              </a:ln>
              <a:effectLst/>
            </c:spPr>
            <c:extLst>
              <c:ext xmlns:c16="http://schemas.microsoft.com/office/drawing/2014/chart" uri="{C3380CC4-5D6E-409C-BE32-E72D297353CC}">
                <c16:uniqueId val="{00000041-0B02-7B4E-BA1E-E8E97E2DDB60}"/>
              </c:ext>
            </c:extLst>
          </c:dPt>
          <c:dPt>
            <c:idx val="33"/>
            <c:invertIfNegative val="0"/>
            <c:bubble3D val="0"/>
            <c:spPr>
              <a:solidFill>
                <a:schemeClr val="accent4">
                  <a:lumMod val="50000"/>
                  <a:alpha val="70000"/>
                </a:schemeClr>
              </a:solidFill>
              <a:ln>
                <a:noFill/>
              </a:ln>
              <a:effectLst/>
            </c:spPr>
            <c:extLst>
              <c:ext xmlns:c16="http://schemas.microsoft.com/office/drawing/2014/chart" uri="{C3380CC4-5D6E-409C-BE32-E72D297353CC}">
                <c16:uniqueId val="{00000043-0B02-7B4E-BA1E-E8E97E2DDB60}"/>
              </c:ext>
            </c:extLst>
          </c:dPt>
          <c:dPt>
            <c:idx val="34"/>
            <c:invertIfNegative val="0"/>
            <c:bubble3D val="0"/>
            <c:spPr>
              <a:solidFill>
                <a:schemeClr val="accent5">
                  <a:lumMod val="50000"/>
                  <a:alpha val="70000"/>
                </a:schemeClr>
              </a:solidFill>
              <a:ln>
                <a:noFill/>
              </a:ln>
              <a:effectLst/>
            </c:spPr>
            <c:extLst>
              <c:ext xmlns:c16="http://schemas.microsoft.com/office/drawing/2014/chart" uri="{C3380CC4-5D6E-409C-BE32-E72D297353CC}">
                <c16:uniqueId val="{00000045-0B02-7B4E-BA1E-E8E97E2DDB60}"/>
              </c:ext>
            </c:extLst>
          </c:dPt>
          <c:dPt>
            <c:idx val="35"/>
            <c:invertIfNegative val="0"/>
            <c:bubble3D val="0"/>
            <c:spPr>
              <a:solidFill>
                <a:schemeClr val="accent6">
                  <a:lumMod val="50000"/>
                  <a:alpha val="70000"/>
                </a:schemeClr>
              </a:solidFill>
              <a:ln>
                <a:noFill/>
              </a:ln>
              <a:effectLst/>
            </c:spPr>
            <c:extLst>
              <c:ext xmlns:c16="http://schemas.microsoft.com/office/drawing/2014/chart" uri="{C3380CC4-5D6E-409C-BE32-E72D297353CC}">
                <c16:uniqueId val="{00000047-0B02-7B4E-BA1E-E8E97E2DDB60}"/>
              </c:ext>
            </c:extLst>
          </c:dPt>
          <c:dPt>
            <c:idx val="36"/>
            <c:invertIfNegative val="0"/>
            <c:bubble3D val="0"/>
            <c:spPr>
              <a:solidFill>
                <a:schemeClr val="accent1">
                  <a:lumMod val="70000"/>
                  <a:lumOff val="30000"/>
                  <a:alpha val="70000"/>
                </a:schemeClr>
              </a:solidFill>
              <a:ln>
                <a:noFill/>
              </a:ln>
              <a:effectLst/>
            </c:spPr>
            <c:extLst>
              <c:ext xmlns:c16="http://schemas.microsoft.com/office/drawing/2014/chart" uri="{C3380CC4-5D6E-409C-BE32-E72D297353CC}">
                <c16:uniqueId val="{00000049-0B02-7B4E-BA1E-E8E97E2DDB60}"/>
              </c:ext>
            </c:extLst>
          </c:dPt>
          <c:dPt>
            <c:idx val="37"/>
            <c:invertIfNegative val="0"/>
            <c:bubble3D val="0"/>
            <c:spPr>
              <a:solidFill>
                <a:schemeClr val="accent2">
                  <a:lumMod val="70000"/>
                  <a:lumOff val="30000"/>
                  <a:alpha val="70000"/>
                </a:schemeClr>
              </a:solidFill>
              <a:ln>
                <a:noFill/>
              </a:ln>
              <a:effectLst/>
            </c:spPr>
            <c:extLst>
              <c:ext xmlns:c16="http://schemas.microsoft.com/office/drawing/2014/chart" uri="{C3380CC4-5D6E-409C-BE32-E72D297353CC}">
                <c16:uniqueId val="{0000004B-0B02-7B4E-BA1E-E8E97E2DDB60}"/>
              </c:ext>
            </c:extLst>
          </c:dPt>
          <c:dPt>
            <c:idx val="38"/>
            <c:invertIfNegative val="0"/>
            <c:bubble3D val="0"/>
            <c:spPr>
              <a:solidFill>
                <a:schemeClr val="accent3">
                  <a:lumMod val="70000"/>
                  <a:lumOff val="30000"/>
                  <a:alpha val="70000"/>
                </a:schemeClr>
              </a:solidFill>
              <a:ln>
                <a:noFill/>
              </a:ln>
              <a:effectLst/>
            </c:spPr>
            <c:extLst>
              <c:ext xmlns:c16="http://schemas.microsoft.com/office/drawing/2014/chart" uri="{C3380CC4-5D6E-409C-BE32-E72D297353CC}">
                <c16:uniqueId val="{0000004D-0B02-7B4E-BA1E-E8E97E2DDB60}"/>
              </c:ext>
            </c:extLst>
          </c:dPt>
          <c:dPt>
            <c:idx val="39"/>
            <c:invertIfNegative val="0"/>
            <c:bubble3D val="0"/>
            <c:spPr>
              <a:solidFill>
                <a:schemeClr val="accent4">
                  <a:lumMod val="70000"/>
                  <a:lumOff val="30000"/>
                  <a:alpha val="70000"/>
                </a:schemeClr>
              </a:solidFill>
              <a:ln>
                <a:noFill/>
              </a:ln>
              <a:effectLst/>
            </c:spPr>
            <c:extLst>
              <c:ext xmlns:c16="http://schemas.microsoft.com/office/drawing/2014/chart" uri="{C3380CC4-5D6E-409C-BE32-E72D297353CC}">
                <c16:uniqueId val="{0000004F-0B02-7B4E-BA1E-E8E97E2DDB60}"/>
              </c:ext>
            </c:extLst>
          </c:dPt>
          <c:dPt>
            <c:idx val="40"/>
            <c:invertIfNegative val="0"/>
            <c:bubble3D val="0"/>
            <c:spPr>
              <a:solidFill>
                <a:schemeClr val="accent5">
                  <a:lumMod val="70000"/>
                  <a:lumOff val="30000"/>
                  <a:alpha val="70000"/>
                </a:schemeClr>
              </a:solidFill>
              <a:ln>
                <a:noFill/>
              </a:ln>
              <a:effectLst/>
            </c:spPr>
            <c:extLst>
              <c:ext xmlns:c16="http://schemas.microsoft.com/office/drawing/2014/chart" uri="{C3380CC4-5D6E-409C-BE32-E72D297353CC}">
                <c16:uniqueId val="{00000051-0B02-7B4E-BA1E-E8E97E2DDB60}"/>
              </c:ext>
            </c:extLst>
          </c:dPt>
          <c:dPt>
            <c:idx val="41"/>
            <c:invertIfNegative val="0"/>
            <c:bubble3D val="0"/>
            <c:spPr>
              <a:solidFill>
                <a:schemeClr val="accent6">
                  <a:lumMod val="70000"/>
                  <a:lumOff val="30000"/>
                  <a:alpha val="70000"/>
                </a:schemeClr>
              </a:solidFill>
              <a:ln>
                <a:noFill/>
              </a:ln>
              <a:effectLst/>
            </c:spPr>
            <c:extLst>
              <c:ext xmlns:c16="http://schemas.microsoft.com/office/drawing/2014/chart" uri="{C3380CC4-5D6E-409C-BE32-E72D297353CC}">
                <c16:uniqueId val="{00000053-0B02-7B4E-BA1E-E8E97E2DDB60}"/>
              </c:ext>
            </c:extLst>
          </c:dPt>
          <c:dPt>
            <c:idx val="42"/>
            <c:invertIfNegative val="0"/>
            <c:bubble3D val="0"/>
            <c:spPr>
              <a:solidFill>
                <a:schemeClr val="accent1">
                  <a:lumMod val="70000"/>
                  <a:alpha val="70000"/>
                </a:schemeClr>
              </a:solidFill>
              <a:ln>
                <a:noFill/>
              </a:ln>
              <a:effectLst/>
            </c:spPr>
            <c:extLst>
              <c:ext xmlns:c16="http://schemas.microsoft.com/office/drawing/2014/chart" uri="{C3380CC4-5D6E-409C-BE32-E72D297353CC}">
                <c16:uniqueId val="{00000055-0B02-7B4E-BA1E-E8E97E2DDB60}"/>
              </c:ext>
            </c:extLst>
          </c:dPt>
          <c:dPt>
            <c:idx val="43"/>
            <c:invertIfNegative val="0"/>
            <c:bubble3D val="0"/>
            <c:spPr>
              <a:solidFill>
                <a:schemeClr val="accent2">
                  <a:lumMod val="70000"/>
                  <a:alpha val="70000"/>
                </a:schemeClr>
              </a:solidFill>
              <a:ln>
                <a:noFill/>
              </a:ln>
              <a:effectLst/>
            </c:spPr>
            <c:extLst>
              <c:ext xmlns:c16="http://schemas.microsoft.com/office/drawing/2014/chart" uri="{C3380CC4-5D6E-409C-BE32-E72D297353CC}">
                <c16:uniqueId val="{00000057-0B02-7B4E-BA1E-E8E97E2DDB60}"/>
              </c:ext>
            </c:extLst>
          </c:dPt>
          <c:dPt>
            <c:idx val="44"/>
            <c:invertIfNegative val="0"/>
            <c:bubble3D val="0"/>
            <c:spPr>
              <a:solidFill>
                <a:schemeClr val="accent3">
                  <a:lumMod val="70000"/>
                  <a:alpha val="70000"/>
                </a:schemeClr>
              </a:solidFill>
              <a:ln>
                <a:noFill/>
              </a:ln>
              <a:effectLst/>
            </c:spPr>
            <c:extLst>
              <c:ext xmlns:c16="http://schemas.microsoft.com/office/drawing/2014/chart" uri="{C3380CC4-5D6E-409C-BE32-E72D297353CC}">
                <c16:uniqueId val="{00000059-0B02-7B4E-BA1E-E8E97E2DDB60}"/>
              </c:ext>
            </c:extLst>
          </c:dPt>
          <c:dPt>
            <c:idx val="45"/>
            <c:invertIfNegative val="0"/>
            <c:bubble3D val="0"/>
            <c:spPr>
              <a:solidFill>
                <a:schemeClr val="accent4">
                  <a:lumMod val="70000"/>
                  <a:alpha val="70000"/>
                </a:schemeClr>
              </a:solidFill>
              <a:ln>
                <a:noFill/>
              </a:ln>
              <a:effectLst/>
            </c:spPr>
            <c:extLst>
              <c:ext xmlns:c16="http://schemas.microsoft.com/office/drawing/2014/chart" uri="{C3380CC4-5D6E-409C-BE32-E72D297353CC}">
                <c16:uniqueId val="{0000005B-0B02-7B4E-BA1E-E8E97E2DDB60}"/>
              </c:ext>
            </c:extLst>
          </c:dPt>
          <c:dPt>
            <c:idx val="46"/>
            <c:invertIfNegative val="0"/>
            <c:bubble3D val="0"/>
            <c:spPr>
              <a:solidFill>
                <a:schemeClr val="accent5">
                  <a:lumMod val="70000"/>
                  <a:alpha val="70000"/>
                </a:schemeClr>
              </a:solidFill>
              <a:ln>
                <a:noFill/>
              </a:ln>
              <a:effectLst/>
            </c:spPr>
            <c:extLst>
              <c:ext xmlns:c16="http://schemas.microsoft.com/office/drawing/2014/chart" uri="{C3380CC4-5D6E-409C-BE32-E72D297353CC}">
                <c16:uniqueId val="{0000005D-0B02-7B4E-BA1E-E8E97E2DDB60}"/>
              </c:ext>
            </c:extLst>
          </c:dPt>
          <c:dPt>
            <c:idx val="47"/>
            <c:invertIfNegative val="0"/>
            <c:bubble3D val="0"/>
            <c:spPr>
              <a:solidFill>
                <a:schemeClr val="accent6">
                  <a:lumMod val="70000"/>
                  <a:alpha val="70000"/>
                </a:schemeClr>
              </a:solidFill>
              <a:ln>
                <a:noFill/>
              </a:ln>
              <a:effectLst/>
            </c:spPr>
            <c:extLst>
              <c:ext xmlns:c16="http://schemas.microsoft.com/office/drawing/2014/chart" uri="{C3380CC4-5D6E-409C-BE32-E72D297353CC}">
                <c16:uniqueId val="{0000005F-0B02-7B4E-BA1E-E8E97E2DDB60}"/>
              </c:ext>
            </c:extLst>
          </c:dPt>
          <c:dPt>
            <c:idx val="48"/>
            <c:invertIfNegative val="0"/>
            <c:bubble3D val="0"/>
            <c:spPr>
              <a:solidFill>
                <a:schemeClr val="accent1">
                  <a:lumMod val="50000"/>
                  <a:lumOff val="50000"/>
                  <a:alpha val="70000"/>
                </a:schemeClr>
              </a:solidFill>
              <a:ln>
                <a:noFill/>
              </a:ln>
              <a:effectLst/>
            </c:spPr>
            <c:extLst>
              <c:ext xmlns:c16="http://schemas.microsoft.com/office/drawing/2014/chart" uri="{C3380CC4-5D6E-409C-BE32-E72D297353CC}">
                <c16:uniqueId val="{00000061-0B02-7B4E-BA1E-E8E97E2DDB60}"/>
              </c:ext>
            </c:extLst>
          </c:dPt>
          <c:dPt>
            <c:idx val="49"/>
            <c:invertIfNegative val="0"/>
            <c:bubble3D val="0"/>
            <c:spPr>
              <a:solidFill>
                <a:schemeClr val="accent2">
                  <a:lumMod val="50000"/>
                  <a:lumOff val="50000"/>
                  <a:alpha val="70000"/>
                </a:schemeClr>
              </a:solidFill>
              <a:ln>
                <a:noFill/>
              </a:ln>
              <a:effectLst/>
            </c:spPr>
            <c:extLst>
              <c:ext xmlns:c16="http://schemas.microsoft.com/office/drawing/2014/chart" uri="{C3380CC4-5D6E-409C-BE32-E72D297353CC}">
                <c16:uniqueId val="{00000063-0B02-7B4E-BA1E-E8E97E2DDB60}"/>
              </c:ext>
            </c:extLst>
          </c:dPt>
          <c:dPt>
            <c:idx val="50"/>
            <c:invertIfNegative val="0"/>
            <c:bubble3D val="0"/>
            <c:spPr>
              <a:solidFill>
                <a:schemeClr val="accent3">
                  <a:lumMod val="50000"/>
                  <a:lumOff val="50000"/>
                  <a:alpha val="70000"/>
                </a:schemeClr>
              </a:solidFill>
              <a:ln>
                <a:noFill/>
              </a:ln>
              <a:effectLst/>
            </c:spPr>
            <c:extLst>
              <c:ext xmlns:c16="http://schemas.microsoft.com/office/drawing/2014/chart" uri="{C3380CC4-5D6E-409C-BE32-E72D297353CC}">
                <c16:uniqueId val="{00000065-0B02-7B4E-BA1E-E8E97E2DDB60}"/>
              </c:ext>
            </c:extLst>
          </c:dPt>
          <c:dPt>
            <c:idx val="51"/>
            <c:invertIfNegative val="0"/>
            <c:bubble3D val="0"/>
            <c:spPr>
              <a:solidFill>
                <a:schemeClr val="accent4">
                  <a:lumMod val="50000"/>
                  <a:lumOff val="50000"/>
                  <a:alpha val="70000"/>
                </a:schemeClr>
              </a:solidFill>
              <a:ln>
                <a:noFill/>
              </a:ln>
              <a:effectLst/>
            </c:spPr>
            <c:extLst>
              <c:ext xmlns:c16="http://schemas.microsoft.com/office/drawing/2014/chart" uri="{C3380CC4-5D6E-409C-BE32-E72D297353CC}">
                <c16:uniqueId val="{00000067-0B02-7B4E-BA1E-E8E97E2DDB60}"/>
              </c:ext>
            </c:extLst>
          </c:dPt>
          <c:dPt>
            <c:idx val="52"/>
            <c:invertIfNegative val="0"/>
            <c:bubble3D val="0"/>
            <c:spPr>
              <a:solidFill>
                <a:schemeClr val="accent5">
                  <a:lumMod val="50000"/>
                  <a:lumOff val="50000"/>
                  <a:alpha val="70000"/>
                </a:schemeClr>
              </a:solidFill>
              <a:ln>
                <a:noFill/>
              </a:ln>
              <a:effectLst/>
            </c:spPr>
            <c:extLst>
              <c:ext xmlns:c16="http://schemas.microsoft.com/office/drawing/2014/chart" uri="{C3380CC4-5D6E-409C-BE32-E72D297353CC}">
                <c16:uniqueId val="{00000069-0B02-7B4E-BA1E-E8E97E2DDB60}"/>
              </c:ext>
            </c:extLst>
          </c:dPt>
          <c:dPt>
            <c:idx val="53"/>
            <c:invertIfNegative val="0"/>
            <c:bubble3D val="0"/>
            <c:spPr>
              <a:solidFill>
                <a:schemeClr val="accent6">
                  <a:lumMod val="50000"/>
                  <a:lumOff val="50000"/>
                  <a:alpha val="70000"/>
                </a:schemeClr>
              </a:solidFill>
              <a:ln>
                <a:noFill/>
              </a:ln>
              <a:effectLst/>
            </c:spPr>
            <c:extLst>
              <c:ext xmlns:c16="http://schemas.microsoft.com/office/drawing/2014/chart" uri="{C3380CC4-5D6E-409C-BE32-E72D297353CC}">
                <c16:uniqueId val="{0000006B-0B02-7B4E-BA1E-E8E97E2DDB60}"/>
              </c:ext>
            </c:extLst>
          </c:dPt>
          <c:dPt>
            <c:idx val="54"/>
            <c:invertIfNegative val="0"/>
            <c:bubble3D val="0"/>
            <c:spPr>
              <a:solidFill>
                <a:schemeClr val="accent1">
                  <a:alpha val="70000"/>
                </a:schemeClr>
              </a:solidFill>
              <a:ln>
                <a:noFill/>
              </a:ln>
              <a:effectLst/>
            </c:spPr>
            <c:extLst>
              <c:ext xmlns:c16="http://schemas.microsoft.com/office/drawing/2014/chart" uri="{C3380CC4-5D6E-409C-BE32-E72D297353CC}">
                <c16:uniqueId val="{0000006D-0B02-7B4E-BA1E-E8E97E2DDB60}"/>
              </c:ext>
            </c:extLst>
          </c:dPt>
          <c:dPt>
            <c:idx val="55"/>
            <c:invertIfNegative val="0"/>
            <c:bubble3D val="0"/>
            <c:spPr>
              <a:solidFill>
                <a:schemeClr val="accent2">
                  <a:alpha val="70000"/>
                </a:schemeClr>
              </a:solidFill>
              <a:ln>
                <a:noFill/>
              </a:ln>
              <a:effectLst/>
            </c:spPr>
            <c:extLst>
              <c:ext xmlns:c16="http://schemas.microsoft.com/office/drawing/2014/chart" uri="{C3380CC4-5D6E-409C-BE32-E72D297353CC}">
                <c16:uniqueId val="{0000006F-0B02-7B4E-BA1E-E8E97E2DDB60}"/>
              </c:ext>
            </c:extLst>
          </c:dPt>
          <c:dPt>
            <c:idx val="56"/>
            <c:invertIfNegative val="0"/>
            <c:bubble3D val="0"/>
            <c:spPr>
              <a:solidFill>
                <a:schemeClr val="accent3">
                  <a:alpha val="70000"/>
                </a:schemeClr>
              </a:solidFill>
              <a:ln>
                <a:noFill/>
              </a:ln>
              <a:effectLst/>
            </c:spPr>
            <c:extLst>
              <c:ext xmlns:c16="http://schemas.microsoft.com/office/drawing/2014/chart" uri="{C3380CC4-5D6E-409C-BE32-E72D297353CC}">
                <c16:uniqueId val="{00000071-0B02-7B4E-BA1E-E8E97E2DDB60}"/>
              </c:ext>
            </c:extLst>
          </c:dPt>
          <c:dPt>
            <c:idx val="57"/>
            <c:invertIfNegative val="0"/>
            <c:bubble3D val="0"/>
            <c:spPr>
              <a:solidFill>
                <a:schemeClr val="accent4">
                  <a:alpha val="70000"/>
                </a:schemeClr>
              </a:solidFill>
              <a:ln>
                <a:noFill/>
              </a:ln>
              <a:effectLst/>
            </c:spPr>
            <c:extLst>
              <c:ext xmlns:c16="http://schemas.microsoft.com/office/drawing/2014/chart" uri="{C3380CC4-5D6E-409C-BE32-E72D297353CC}">
                <c16:uniqueId val="{00000073-0B02-7B4E-BA1E-E8E97E2DDB60}"/>
              </c:ext>
            </c:extLst>
          </c:dPt>
          <c:dPt>
            <c:idx val="58"/>
            <c:invertIfNegative val="0"/>
            <c:bubble3D val="0"/>
            <c:spPr>
              <a:solidFill>
                <a:schemeClr val="accent5">
                  <a:alpha val="70000"/>
                </a:schemeClr>
              </a:solidFill>
              <a:ln>
                <a:noFill/>
              </a:ln>
              <a:effectLst/>
            </c:spPr>
            <c:extLst>
              <c:ext xmlns:c16="http://schemas.microsoft.com/office/drawing/2014/chart" uri="{C3380CC4-5D6E-409C-BE32-E72D297353CC}">
                <c16:uniqueId val="{00000075-0B02-7B4E-BA1E-E8E97E2DDB60}"/>
              </c:ext>
            </c:extLst>
          </c:dPt>
          <c:dPt>
            <c:idx val="59"/>
            <c:invertIfNegative val="0"/>
            <c:bubble3D val="0"/>
            <c:spPr>
              <a:solidFill>
                <a:schemeClr val="accent6">
                  <a:alpha val="70000"/>
                </a:schemeClr>
              </a:solidFill>
              <a:ln>
                <a:noFill/>
              </a:ln>
              <a:effectLst/>
            </c:spPr>
            <c:extLst>
              <c:ext xmlns:c16="http://schemas.microsoft.com/office/drawing/2014/chart" uri="{C3380CC4-5D6E-409C-BE32-E72D297353CC}">
                <c16:uniqueId val="{00000077-0B02-7B4E-BA1E-E8E97E2DDB60}"/>
              </c:ext>
            </c:extLst>
          </c:dPt>
          <c:dPt>
            <c:idx val="60"/>
            <c:invertIfNegative val="0"/>
            <c:bubble3D val="0"/>
            <c:spPr>
              <a:solidFill>
                <a:schemeClr val="accent1">
                  <a:lumMod val="60000"/>
                  <a:alpha val="70000"/>
                </a:schemeClr>
              </a:solidFill>
              <a:ln>
                <a:noFill/>
              </a:ln>
              <a:effectLst/>
            </c:spPr>
            <c:extLst>
              <c:ext xmlns:c16="http://schemas.microsoft.com/office/drawing/2014/chart" uri="{C3380CC4-5D6E-409C-BE32-E72D297353CC}">
                <c16:uniqueId val="{00000079-0B02-7B4E-BA1E-E8E97E2DDB60}"/>
              </c:ext>
            </c:extLst>
          </c:dPt>
          <c:dPt>
            <c:idx val="61"/>
            <c:invertIfNegative val="0"/>
            <c:bubble3D val="0"/>
            <c:spPr>
              <a:solidFill>
                <a:schemeClr val="accent2">
                  <a:lumMod val="60000"/>
                  <a:alpha val="70000"/>
                </a:schemeClr>
              </a:solidFill>
              <a:ln>
                <a:noFill/>
              </a:ln>
              <a:effectLst/>
            </c:spPr>
            <c:extLst>
              <c:ext xmlns:c16="http://schemas.microsoft.com/office/drawing/2014/chart" uri="{C3380CC4-5D6E-409C-BE32-E72D297353CC}">
                <c16:uniqueId val="{0000007B-0B02-7B4E-BA1E-E8E97E2DDB60}"/>
              </c:ext>
            </c:extLst>
          </c:dPt>
          <c:dPt>
            <c:idx val="62"/>
            <c:invertIfNegative val="0"/>
            <c:bubble3D val="0"/>
            <c:spPr>
              <a:solidFill>
                <a:schemeClr val="accent3">
                  <a:lumMod val="60000"/>
                  <a:alpha val="70000"/>
                </a:schemeClr>
              </a:solidFill>
              <a:ln>
                <a:noFill/>
              </a:ln>
              <a:effectLst/>
            </c:spPr>
            <c:extLst>
              <c:ext xmlns:c16="http://schemas.microsoft.com/office/drawing/2014/chart" uri="{C3380CC4-5D6E-409C-BE32-E72D297353CC}">
                <c16:uniqueId val="{0000007D-0B02-7B4E-BA1E-E8E97E2DDB60}"/>
              </c:ext>
            </c:extLst>
          </c:dPt>
          <c:dPt>
            <c:idx val="63"/>
            <c:invertIfNegative val="0"/>
            <c:bubble3D val="0"/>
            <c:spPr>
              <a:solidFill>
                <a:schemeClr val="accent4">
                  <a:lumMod val="60000"/>
                  <a:alpha val="70000"/>
                </a:schemeClr>
              </a:solidFill>
              <a:ln>
                <a:noFill/>
              </a:ln>
              <a:effectLst/>
            </c:spPr>
            <c:extLst>
              <c:ext xmlns:c16="http://schemas.microsoft.com/office/drawing/2014/chart" uri="{C3380CC4-5D6E-409C-BE32-E72D297353CC}">
                <c16:uniqueId val="{0000007F-0B02-7B4E-BA1E-E8E97E2DDB60}"/>
              </c:ext>
            </c:extLst>
          </c:dPt>
          <c:dPt>
            <c:idx val="64"/>
            <c:invertIfNegative val="0"/>
            <c:bubble3D val="0"/>
            <c:spPr>
              <a:solidFill>
                <a:schemeClr val="accent5">
                  <a:lumMod val="60000"/>
                  <a:alpha val="70000"/>
                </a:schemeClr>
              </a:solidFill>
              <a:ln>
                <a:noFill/>
              </a:ln>
              <a:effectLst/>
            </c:spPr>
            <c:extLst>
              <c:ext xmlns:c16="http://schemas.microsoft.com/office/drawing/2014/chart" uri="{C3380CC4-5D6E-409C-BE32-E72D297353CC}">
                <c16:uniqueId val="{00000081-0B02-7B4E-BA1E-E8E97E2DDB60}"/>
              </c:ext>
            </c:extLst>
          </c:dPt>
          <c:dPt>
            <c:idx val="65"/>
            <c:invertIfNegative val="0"/>
            <c:bubble3D val="0"/>
            <c:spPr>
              <a:solidFill>
                <a:schemeClr val="accent6">
                  <a:lumMod val="60000"/>
                  <a:alpha val="70000"/>
                </a:schemeClr>
              </a:solidFill>
              <a:ln>
                <a:noFill/>
              </a:ln>
              <a:effectLst/>
            </c:spPr>
            <c:extLst>
              <c:ext xmlns:c16="http://schemas.microsoft.com/office/drawing/2014/chart" uri="{C3380CC4-5D6E-409C-BE32-E72D297353CC}">
                <c16:uniqueId val="{00000083-0B02-7B4E-BA1E-E8E97E2DDB60}"/>
              </c:ext>
            </c:extLst>
          </c:dPt>
          <c:dPt>
            <c:idx val="66"/>
            <c:invertIfNegative val="0"/>
            <c:bubble3D val="0"/>
            <c:spPr>
              <a:solidFill>
                <a:schemeClr val="accent1">
                  <a:lumMod val="80000"/>
                  <a:lumOff val="20000"/>
                  <a:alpha val="70000"/>
                </a:schemeClr>
              </a:solidFill>
              <a:ln>
                <a:noFill/>
              </a:ln>
              <a:effectLst/>
            </c:spPr>
            <c:extLst>
              <c:ext xmlns:c16="http://schemas.microsoft.com/office/drawing/2014/chart" uri="{C3380CC4-5D6E-409C-BE32-E72D297353CC}">
                <c16:uniqueId val="{00000085-0B02-7B4E-BA1E-E8E97E2DDB60}"/>
              </c:ext>
            </c:extLst>
          </c:dPt>
          <c:dPt>
            <c:idx val="67"/>
            <c:invertIfNegative val="0"/>
            <c:bubble3D val="0"/>
            <c:spPr>
              <a:solidFill>
                <a:schemeClr val="accent2">
                  <a:lumMod val="80000"/>
                  <a:lumOff val="20000"/>
                  <a:alpha val="70000"/>
                </a:schemeClr>
              </a:solidFill>
              <a:ln>
                <a:noFill/>
              </a:ln>
              <a:effectLst/>
            </c:spPr>
            <c:extLst>
              <c:ext xmlns:c16="http://schemas.microsoft.com/office/drawing/2014/chart" uri="{C3380CC4-5D6E-409C-BE32-E72D297353CC}">
                <c16:uniqueId val="{00000087-0B02-7B4E-BA1E-E8E97E2DDB60}"/>
              </c:ext>
            </c:extLst>
          </c:dPt>
          <c:dPt>
            <c:idx val="68"/>
            <c:invertIfNegative val="0"/>
            <c:bubble3D val="0"/>
            <c:spPr>
              <a:solidFill>
                <a:schemeClr val="accent3">
                  <a:lumMod val="80000"/>
                  <a:lumOff val="20000"/>
                  <a:alpha val="70000"/>
                </a:schemeClr>
              </a:solidFill>
              <a:ln>
                <a:noFill/>
              </a:ln>
              <a:effectLst/>
            </c:spPr>
            <c:extLst>
              <c:ext xmlns:c16="http://schemas.microsoft.com/office/drawing/2014/chart" uri="{C3380CC4-5D6E-409C-BE32-E72D297353CC}">
                <c16:uniqueId val="{00000089-0B02-7B4E-BA1E-E8E97E2DDB60}"/>
              </c:ext>
            </c:extLst>
          </c:dPt>
          <c:dPt>
            <c:idx val="69"/>
            <c:invertIfNegative val="0"/>
            <c:bubble3D val="0"/>
            <c:spPr>
              <a:solidFill>
                <a:schemeClr val="accent4">
                  <a:lumMod val="80000"/>
                  <a:lumOff val="20000"/>
                  <a:alpha val="70000"/>
                </a:schemeClr>
              </a:solidFill>
              <a:ln>
                <a:noFill/>
              </a:ln>
              <a:effectLst/>
            </c:spPr>
            <c:extLst>
              <c:ext xmlns:c16="http://schemas.microsoft.com/office/drawing/2014/chart" uri="{C3380CC4-5D6E-409C-BE32-E72D297353CC}">
                <c16:uniqueId val="{0000008B-0B02-7B4E-BA1E-E8E97E2DDB60}"/>
              </c:ext>
            </c:extLst>
          </c:dPt>
          <c:dPt>
            <c:idx val="70"/>
            <c:invertIfNegative val="0"/>
            <c:bubble3D val="0"/>
            <c:spPr>
              <a:solidFill>
                <a:schemeClr val="accent5">
                  <a:lumMod val="80000"/>
                  <a:lumOff val="20000"/>
                  <a:alpha val="70000"/>
                </a:schemeClr>
              </a:solidFill>
              <a:ln>
                <a:noFill/>
              </a:ln>
              <a:effectLst/>
            </c:spPr>
            <c:extLst>
              <c:ext xmlns:c16="http://schemas.microsoft.com/office/drawing/2014/chart" uri="{C3380CC4-5D6E-409C-BE32-E72D297353CC}">
                <c16:uniqueId val="{0000008D-0B02-7B4E-BA1E-E8E97E2DDB60}"/>
              </c:ext>
            </c:extLst>
          </c:dPt>
          <c:dPt>
            <c:idx val="71"/>
            <c:invertIfNegative val="0"/>
            <c:bubble3D val="0"/>
            <c:spPr>
              <a:solidFill>
                <a:schemeClr val="accent6">
                  <a:lumMod val="80000"/>
                  <a:lumOff val="20000"/>
                  <a:alpha val="70000"/>
                </a:schemeClr>
              </a:solidFill>
              <a:ln>
                <a:noFill/>
              </a:ln>
              <a:effectLst/>
            </c:spPr>
            <c:extLst>
              <c:ext xmlns:c16="http://schemas.microsoft.com/office/drawing/2014/chart" uri="{C3380CC4-5D6E-409C-BE32-E72D297353CC}">
                <c16:uniqueId val="{0000008F-0B02-7B4E-BA1E-E8E97E2DDB60}"/>
              </c:ext>
            </c:extLst>
          </c:dPt>
          <c:dPt>
            <c:idx val="72"/>
            <c:invertIfNegative val="0"/>
            <c:bubble3D val="0"/>
            <c:spPr>
              <a:solidFill>
                <a:schemeClr val="accent1">
                  <a:lumMod val="80000"/>
                  <a:alpha val="70000"/>
                </a:schemeClr>
              </a:solidFill>
              <a:ln>
                <a:noFill/>
              </a:ln>
              <a:effectLst/>
            </c:spPr>
            <c:extLst>
              <c:ext xmlns:c16="http://schemas.microsoft.com/office/drawing/2014/chart" uri="{C3380CC4-5D6E-409C-BE32-E72D297353CC}">
                <c16:uniqueId val="{00000091-0B02-7B4E-BA1E-E8E97E2DDB60}"/>
              </c:ext>
            </c:extLst>
          </c:dPt>
          <c:dPt>
            <c:idx val="73"/>
            <c:invertIfNegative val="0"/>
            <c:bubble3D val="0"/>
            <c:spPr>
              <a:solidFill>
                <a:schemeClr val="accent2">
                  <a:lumMod val="80000"/>
                  <a:alpha val="70000"/>
                </a:schemeClr>
              </a:solidFill>
              <a:ln>
                <a:noFill/>
              </a:ln>
              <a:effectLst/>
            </c:spPr>
            <c:extLst>
              <c:ext xmlns:c16="http://schemas.microsoft.com/office/drawing/2014/chart" uri="{C3380CC4-5D6E-409C-BE32-E72D297353CC}">
                <c16:uniqueId val="{00000093-0B02-7B4E-BA1E-E8E97E2DDB60}"/>
              </c:ext>
            </c:extLst>
          </c:dPt>
          <c:dPt>
            <c:idx val="74"/>
            <c:invertIfNegative val="0"/>
            <c:bubble3D val="0"/>
            <c:spPr>
              <a:solidFill>
                <a:schemeClr val="accent3">
                  <a:lumMod val="80000"/>
                  <a:alpha val="70000"/>
                </a:schemeClr>
              </a:solidFill>
              <a:ln>
                <a:noFill/>
              </a:ln>
              <a:effectLst/>
            </c:spPr>
            <c:extLst>
              <c:ext xmlns:c16="http://schemas.microsoft.com/office/drawing/2014/chart" uri="{C3380CC4-5D6E-409C-BE32-E72D297353CC}">
                <c16:uniqueId val="{00000095-0B02-7B4E-BA1E-E8E97E2DDB60}"/>
              </c:ext>
            </c:extLst>
          </c:dPt>
          <c:dPt>
            <c:idx val="75"/>
            <c:invertIfNegative val="0"/>
            <c:bubble3D val="0"/>
            <c:spPr>
              <a:solidFill>
                <a:schemeClr val="accent4">
                  <a:lumMod val="80000"/>
                  <a:alpha val="70000"/>
                </a:schemeClr>
              </a:solidFill>
              <a:ln>
                <a:noFill/>
              </a:ln>
              <a:effectLst/>
            </c:spPr>
            <c:extLst>
              <c:ext xmlns:c16="http://schemas.microsoft.com/office/drawing/2014/chart" uri="{C3380CC4-5D6E-409C-BE32-E72D297353CC}">
                <c16:uniqueId val="{00000097-0B02-7B4E-BA1E-E8E97E2DDB60}"/>
              </c:ext>
            </c:extLst>
          </c:dPt>
          <c:dPt>
            <c:idx val="76"/>
            <c:invertIfNegative val="0"/>
            <c:bubble3D val="0"/>
            <c:spPr>
              <a:solidFill>
                <a:schemeClr val="accent5">
                  <a:lumMod val="80000"/>
                  <a:alpha val="70000"/>
                </a:schemeClr>
              </a:solidFill>
              <a:ln>
                <a:noFill/>
              </a:ln>
              <a:effectLst/>
            </c:spPr>
            <c:extLst>
              <c:ext xmlns:c16="http://schemas.microsoft.com/office/drawing/2014/chart" uri="{C3380CC4-5D6E-409C-BE32-E72D297353CC}">
                <c16:uniqueId val="{00000099-0B02-7B4E-BA1E-E8E97E2DDB60}"/>
              </c:ext>
            </c:extLst>
          </c:dPt>
          <c:dPt>
            <c:idx val="77"/>
            <c:invertIfNegative val="0"/>
            <c:bubble3D val="0"/>
            <c:spPr>
              <a:solidFill>
                <a:schemeClr val="accent6">
                  <a:lumMod val="80000"/>
                  <a:alpha val="70000"/>
                </a:schemeClr>
              </a:solidFill>
              <a:ln>
                <a:noFill/>
              </a:ln>
              <a:effectLst/>
            </c:spPr>
            <c:extLst>
              <c:ext xmlns:c16="http://schemas.microsoft.com/office/drawing/2014/chart" uri="{C3380CC4-5D6E-409C-BE32-E72D297353CC}">
                <c16:uniqueId val="{0000009B-0B02-7B4E-BA1E-E8E97E2DDB60}"/>
              </c:ext>
            </c:extLst>
          </c:dPt>
          <c:dPt>
            <c:idx val="78"/>
            <c:invertIfNegative val="0"/>
            <c:bubble3D val="0"/>
            <c:spPr>
              <a:solidFill>
                <a:schemeClr val="accent1">
                  <a:lumMod val="60000"/>
                  <a:lumOff val="40000"/>
                  <a:alpha val="70000"/>
                </a:schemeClr>
              </a:solidFill>
              <a:ln>
                <a:noFill/>
              </a:ln>
              <a:effectLst/>
            </c:spPr>
            <c:extLst>
              <c:ext xmlns:c16="http://schemas.microsoft.com/office/drawing/2014/chart" uri="{C3380CC4-5D6E-409C-BE32-E72D297353CC}">
                <c16:uniqueId val="{0000009D-0B02-7B4E-BA1E-E8E97E2DDB60}"/>
              </c:ext>
            </c:extLst>
          </c:dPt>
          <c:dPt>
            <c:idx val="79"/>
            <c:invertIfNegative val="0"/>
            <c:bubble3D val="0"/>
            <c:spPr>
              <a:solidFill>
                <a:schemeClr val="accent2">
                  <a:lumMod val="60000"/>
                  <a:lumOff val="40000"/>
                  <a:alpha val="70000"/>
                </a:schemeClr>
              </a:solidFill>
              <a:ln>
                <a:noFill/>
              </a:ln>
              <a:effectLst/>
            </c:spPr>
            <c:extLst>
              <c:ext xmlns:c16="http://schemas.microsoft.com/office/drawing/2014/chart" uri="{C3380CC4-5D6E-409C-BE32-E72D297353CC}">
                <c16:uniqueId val="{0000009F-0B02-7B4E-BA1E-E8E97E2DDB60}"/>
              </c:ext>
            </c:extLst>
          </c:dPt>
          <c:dPt>
            <c:idx val="80"/>
            <c:invertIfNegative val="0"/>
            <c:bubble3D val="0"/>
            <c:spPr>
              <a:solidFill>
                <a:schemeClr val="accent3">
                  <a:lumMod val="60000"/>
                  <a:lumOff val="40000"/>
                  <a:alpha val="70000"/>
                </a:schemeClr>
              </a:solidFill>
              <a:ln>
                <a:noFill/>
              </a:ln>
              <a:effectLst/>
            </c:spPr>
            <c:extLst>
              <c:ext xmlns:c16="http://schemas.microsoft.com/office/drawing/2014/chart" uri="{C3380CC4-5D6E-409C-BE32-E72D297353CC}">
                <c16:uniqueId val="{000000A1-0B02-7B4E-BA1E-E8E97E2DDB60}"/>
              </c:ext>
            </c:extLst>
          </c:dPt>
          <c:dPt>
            <c:idx val="81"/>
            <c:invertIfNegative val="0"/>
            <c:bubble3D val="0"/>
            <c:spPr>
              <a:solidFill>
                <a:schemeClr val="accent4">
                  <a:lumMod val="60000"/>
                  <a:lumOff val="40000"/>
                  <a:alpha val="70000"/>
                </a:schemeClr>
              </a:solidFill>
              <a:ln>
                <a:noFill/>
              </a:ln>
              <a:effectLst/>
            </c:spPr>
            <c:extLst>
              <c:ext xmlns:c16="http://schemas.microsoft.com/office/drawing/2014/chart" uri="{C3380CC4-5D6E-409C-BE32-E72D297353CC}">
                <c16:uniqueId val="{000000A3-0B02-7B4E-BA1E-E8E97E2DDB60}"/>
              </c:ext>
            </c:extLst>
          </c:dPt>
          <c:dPt>
            <c:idx val="82"/>
            <c:invertIfNegative val="0"/>
            <c:bubble3D val="0"/>
            <c:spPr>
              <a:solidFill>
                <a:schemeClr val="accent5">
                  <a:lumMod val="60000"/>
                  <a:lumOff val="40000"/>
                  <a:alpha val="70000"/>
                </a:schemeClr>
              </a:solidFill>
              <a:ln>
                <a:noFill/>
              </a:ln>
              <a:effectLst/>
            </c:spPr>
            <c:extLst>
              <c:ext xmlns:c16="http://schemas.microsoft.com/office/drawing/2014/chart" uri="{C3380CC4-5D6E-409C-BE32-E72D297353CC}">
                <c16:uniqueId val="{000000A5-0B02-7B4E-BA1E-E8E97E2DDB60}"/>
              </c:ext>
            </c:extLst>
          </c:dPt>
          <c:dPt>
            <c:idx val="83"/>
            <c:invertIfNegative val="0"/>
            <c:bubble3D val="0"/>
            <c:spPr>
              <a:solidFill>
                <a:schemeClr val="accent6">
                  <a:lumMod val="60000"/>
                  <a:lumOff val="40000"/>
                  <a:alpha val="70000"/>
                </a:schemeClr>
              </a:solidFill>
              <a:ln>
                <a:noFill/>
              </a:ln>
              <a:effectLst/>
            </c:spPr>
            <c:extLst>
              <c:ext xmlns:c16="http://schemas.microsoft.com/office/drawing/2014/chart" uri="{C3380CC4-5D6E-409C-BE32-E72D297353CC}">
                <c16:uniqueId val="{000000A7-0B02-7B4E-BA1E-E8E97E2DDB60}"/>
              </c:ext>
            </c:extLst>
          </c:dPt>
          <c:dPt>
            <c:idx val="84"/>
            <c:invertIfNegative val="0"/>
            <c:bubble3D val="0"/>
            <c:spPr>
              <a:solidFill>
                <a:schemeClr val="accent1">
                  <a:lumMod val="50000"/>
                  <a:alpha val="70000"/>
                </a:schemeClr>
              </a:solidFill>
              <a:ln>
                <a:noFill/>
              </a:ln>
              <a:effectLst/>
            </c:spPr>
            <c:extLst>
              <c:ext xmlns:c16="http://schemas.microsoft.com/office/drawing/2014/chart" uri="{C3380CC4-5D6E-409C-BE32-E72D297353CC}">
                <c16:uniqueId val="{000000A9-0B02-7B4E-BA1E-E8E97E2DDB60}"/>
              </c:ext>
            </c:extLst>
          </c:dPt>
          <c:dPt>
            <c:idx val="85"/>
            <c:invertIfNegative val="0"/>
            <c:bubble3D val="0"/>
            <c:spPr>
              <a:solidFill>
                <a:schemeClr val="accent2">
                  <a:lumMod val="50000"/>
                  <a:alpha val="70000"/>
                </a:schemeClr>
              </a:solidFill>
              <a:ln>
                <a:noFill/>
              </a:ln>
              <a:effectLst/>
            </c:spPr>
            <c:extLst>
              <c:ext xmlns:c16="http://schemas.microsoft.com/office/drawing/2014/chart" uri="{C3380CC4-5D6E-409C-BE32-E72D297353CC}">
                <c16:uniqueId val="{000000AB-0B02-7B4E-BA1E-E8E97E2DDB60}"/>
              </c:ext>
            </c:extLst>
          </c:dPt>
          <c:dPt>
            <c:idx val="86"/>
            <c:invertIfNegative val="0"/>
            <c:bubble3D val="0"/>
            <c:spPr>
              <a:solidFill>
                <a:schemeClr val="accent3">
                  <a:lumMod val="50000"/>
                  <a:alpha val="70000"/>
                </a:schemeClr>
              </a:solidFill>
              <a:ln>
                <a:noFill/>
              </a:ln>
              <a:effectLst/>
            </c:spPr>
            <c:extLst>
              <c:ext xmlns:c16="http://schemas.microsoft.com/office/drawing/2014/chart" uri="{C3380CC4-5D6E-409C-BE32-E72D297353CC}">
                <c16:uniqueId val="{000000AD-0B02-7B4E-BA1E-E8E97E2DDB60}"/>
              </c:ext>
            </c:extLst>
          </c:dPt>
          <c:dPt>
            <c:idx val="87"/>
            <c:invertIfNegative val="0"/>
            <c:bubble3D val="0"/>
            <c:spPr>
              <a:solidFill>
                <a:schemeClr val="accent4">
                  <a:lumMod val="50000"/>
                  <a:alpha val="70000"/>
                </a:schemeClr>
              </a:solidFill>
              <a:ln>
                <a:noFill/>
              </a:ln>
              <a:effectLst/>
            </c:spPr>
            <c:extLst>
              <c:ext xmlns:c16="http://schemas.microsoft.com/office/drawing/2014/chart" uri="{C3380CC4-5D6E-409C-BE32-E72D297353CC}">
                <c16:uniqueId val="{000000AF-0B02-7B4E-BA1E-E8E97E2DDB60}"/>
              </c:ext>
            </c:extLst>
          </c:dPt>
          <c:dPt>
            <c:idx val="88"/>
            <c:invertIfNegative val="0"/>
            <c:bubble3D val="0"/>
            <c:spPr>
              <a:solidFill>
                <a:schemeClr val="accent5">
                  <a:lumMod val="50000"/>
                  <a:alpha val="70000"/>
                </a:schemeClr>
              </a:solidFill>
              <a:ln>
                <a:noFill/>
              </a:ln>
              <a:effectLst/>
            </c:spPr>
            <c:extLst>
              <c:ext xmlns:c16="http://schemas.microsoft.com/office/drawing/2014/chart" uri="{C3380CC4-5D6E-409C-BE32-E72D297353CC}">
                <c16:uniqueId val="{000000B1-0B02-7B4E-BA1E-E8E97E2DDB60}"/>
              </c:ext>
            </c:extLst>
          </c:dPt>
          <c:dPt>
            <c:idx val="89"/>
            <c:invertIfNegative val="0"/>
            <c:bubble3D val="0"/>
            <c:spPr>
              <a:solidFill>
                <a:schemeClr val="accent6">
                  <a:lumMod val="50000"/>
                  <a:alpha val="70000"/>
                </a:schemeClr>
              </a:solidFill>
              <a:ln>
                <a:noFill/>
              </a:ln>
              <a:effectLst/>
            </c:spPr>
            <c:extLst>
              <c:ext xmlns:c16="http://schemas.microsoft.com/office/drawing/2014/chart" uri="{C3380CC4-5D6E-409C-BE32-E72D297353CC}">
                <c16:uniqueId val="{000000B3-0B02-7B4E-BA1E-E8E97E2DDB60}"/>
              </c:ext>
            </c:extLst>
          </c:dPt>
          <c:dPt>
            <c:idx val="90"/>
            <c:invertIfNegative val="0"/>
            <c:bubble3D val="0"/>
            <c:spPr>
              <a:solidFill>
                <a:schemeClr val="accent1">
                  <a:lumMod val="70000"/>
                  <a:lumOff val="30000"/>
                  <a:alpha val="70000"/>
                </a:schemeClr>
              </a:solidFill>
              <a:ln>
                <a:noFill/>
              </a:ln>
              <a:effectLst/>
            </c:spPr>
            <c:extLst>
              <c:ext xmlns:c16="http://schemas.microsoft.com/office/drawing/2014/chart" uri="{C3380CC4-5D6E-409C-BE32-E72D297353CC}">
                <c16:uniqueId val="{000000B5-0B02-7B4E-BA1E-E8E97E2DDB60}"/>
              </c:ext>
            </c:extLst>
          </c:dPt>
          <c:dPt>
            <c:idx val="91"/>
            <c:invertIfNegative val="0"/>
            <c:bubble3D val="0"/>
            <c:spPr>
              <a:solidFill>
                <a:schemeClr val="accent2">
                  <a:lumMod val="70000"/>
                  <a:lumOff val="30000"/>
                  <a:alpha val="70000"/>
                </a:schemeClr>
              </a:solidFill>
              <a:ln>
                <a:noFill/>
              </a:ln>
              <a:effectLst/>
            </c:spPr>
            <c:extLst>
              <c:ext xmlns:c16="http://schemas.microsoft.com/office/drawing/2014/chart" uri="{C3380CC4-5D6E-409C-BE32-E72D297353CC}">
                <c16:uniqueId val="{000000B7-0B02-7B4E-BA1E-E8E97E2DDB60}"/>
              </c:ext>
            </c:extLst>
          </c:dPt>
          <c:dPt>
            <c:idx val="92"/>
            <c:invertIfNegative val="0"/>
            <c:bubble3D val="0"/>
            <c:spPr>
              <a:solidFill>
                <a:schemeClr val="accent3">
                  <a:lumMod val="70000"/>
                  <a:lumOff val="30000"/>
                  <a:alpha val="70000"/>
                </a:schemeClr>
              </a:solidFill>
              <a:ln>
                <a:noFill/>
              </a:ln>
              <a:effectLst/>
            </c:spPr>
            <c:extLst>
              <c:ext xmlns:c16="http://schemas.microsoft.com/office/drawing/2014/chart" uri="{C3380CC4-5D6E-409C-BE32-E72D297353CC}">
                <c16:uniqueId val="{000000B9-0B02-7B4E-BA1E-E8E97E2DDB60}"/>
              </c:ext>
            </c:extLst>
          </c:dPt>
          <c:dPt>
            <c:idx val="93"/>
            <c:invertIfNegative val="0"/>
            <c:bubble3D val="0"/>
            <c:spPr>
              <a:solidFill>
                <a:schemeClr val="accent4">
                  <a:lumMod val="70000"/>
                  <a:lumOff val="30000"/>
                  <a:alpha val="70000"/>
                </a:schemeClr>
              </a:solidFill>
              <a:ln>
                <a:noFill/>
              </a:ln>
              <a:effectLst/>
            </c:spPr>
            <c:extLst>
              <c:ext xmlns:c16="http://schemas.microsoft.com/office/drawing/2014/chart" uri="{C3380CC4-5D6E-409C-BE32-E72D297353CC}">
                <c16:uniqueId val="{000000BB-0B02-7B4E-BA1E-E8E97E2DDB60}"/>
              </c:ext>
            </c:extLst>
          </c:dPt>
          <c:dPt>
            <c:idx val="94"/>
            <c:invertIfNegative val="0"/>
            <c:bubble3D val="0"/>
            <c:spPr>
              <a:solidFill>
                <a:schemeClr val="accent5">
                  <a:lumMod val="70000"/>
                  <a:lumOff val="30000"/>
                  <a:alpha val="70000"/>
                </a:schemeClr>
              </a:solidFill>
              <a:ln>
                <a:noFill/>
              </a:ln>
              <a:effectLst/>
            </c:spPr>
            <c:extLst>
              <c:ext xmlns:c16="http://schemas.microsoft.com/office/drawing/2014/chart" uri="{C3380CC4-5D6E-409C-BE32-E72D297353CC}">
                <c16:uniqueId val="{000000BD-0B02-7B4E-BA1E-E8E97E2DDB60}"/>
              </c:ext>
            </c:extLst>
          </c:dPt>
          <c:dPt>
            <c:idx val="95"/>
            <c:invertIfNegative val="0"/>
            <c:bubble3D val="0"/>
            <c:spPr>
              <a:solidFill>
                <a:schemeClr val="accent6">
                  <a:lumMod val="70000"/>
                  <a:lumOff val="30000"/>
                  <a:alpha val="70000"/>
                </a:schemeClr>
              </a:solidFill>
              <a:ln>
                <a:noFill/>
              </a:ln>
              <a:effectLst/>
            </c:spPr>
            <c:extLst>
              <c:ext xmlns:c16="http://schemas.microsoft.com/office/drawing/2014/chart" uri="{C3380CC4-5D6E-409C-BE32-E72D297353CC}">
                <c16:uniqueId val="{000000BF-0B02-7B4E-BA1E-E8E97E2DDB60}"/>
              </c:ext>
            </c:extLst>
          </c:dPt>
          <c:dPt>
            <c:idx val="96"/>
            <c:invertIfNegative val="0"/>
            <c:bubble3D val="0"/>
            <c:spPr>
              <a:solidFill>
                <a:schemeClr val="accent1">
                  <a:lumMod val="70000"/>
                  <a:alpha val="70000"/>
                </a:schemeClr>
              </a:solidFill>
              <a:ln>
                <a:noFill/>
              </a:ln>
              <a:effectLst/>
            </c:spPr>
            <c:extLst>
              <c:ext xmlns:c16="http://schemas.microsoft.com/office/drawing/2014/chart" uri="{C3380CC4-5D6E-409C-BE32-E72D297353CC}">
                <c16:uniqueId val="{000000C1-0B02-7B4E-BA1E-E8E97E2DDB60}"/>
              </c:ext>
            </c:extLst>
          </c:dPt>
          <c:dPt>
            <c:idx val="97"/>
            <c:invertIfNegative val="0"/>
            <c:bubble3D val="0"/>
            <c:spPr>
              <a:solidFill>
                <a:schemeClr val="accent2">
                  <a:lumMod val="70000"/>
                  <a:alpha val="70000"/>
                </a:schemeClr>
              </a:solidFill>
              <a:ln>
                <a:noFill/>
              </a:ln>
              <a:effectLst/>
            </c:spPr>
            <c:extLst>
              <c:ext xmlns:c16="http://schemas.microsoft.com/office/drawing/2014/chart" uri="{C3380CC4-5D6E-409C-BE32-E72D297353CC}">
                <c16:uniqueId val="{000000C3-0B02-7B4E-BA1E-E8E97E2DDB60}"/>
              </c:ext>
            </c:extLst>
          </c:dPt>
          <c:dPt>
            <c:idx val="98"/>
            <c:invertIfNegative val="0"/>
            <c:bubble3D val="0"/>
            <c:spPr>
              <a:solidFill>
                <a:schemeClr val="accent3">
                  <a:lumMod val="70000"/>
                  <a:alpha val="70000"/>
                </a:schemeClr>
              </a:solidFill>
              <a:ln>
                <a:noFill/>
              </a:ln>
              <a:effectLst/>
            </c:spPr>
            <c:extLst>
              <c:ext xmlns:c16="http://schemas.microsoft.com/office/drawing/2014/chart" uri="{C3380CC4-5D6E-409C-BE32-E72D297353CC}">
                <c16:uniqueId val="{000000C5-0B02-7B4E-BA1E-E8E97E2DDB60}"/>
              </c:ext>
            </c:extLst>
          </c:dPt>
          <c:dPt>
            <c:idx val="99"/>
            <c:invertIfNegative val="0"/>
            <c:bubble3D val="0"/>
            <c:spPr>
              <a:solidFill>
                <a:schemeClr val="accent4">
                  <a:lumMod val="70000"/>
                  <a:alpha val="70000"/>
                </a:schemeClr>
              </a:solidFill>
              <a:ln>
                <a:noFill/>
              </a:ln>
              <a:effectLst/>
            </c:spPr>
            <c:extLst>
              <c:ext xmlns:c16="http://schemas.microsoft.com/office/drawing/2014/chart" uri="{C3380CC4-5D6E-409C-BE32-E72D297353CC}">
                <c16:uniqueId val="{000000C7-0B02-7B4E-BA1E-E8E97E2DDB60}"/>
              </c:ext>
            </c:extLst>
          </c:dPt>
          <c:dPt>
            <c:idx val="100"/>
            <c:invertIfNegative val="0"/>
            <c:bubble3D val="0"/>
            <c:spPr>
              <a:solidFill>
                <a:schemeClr val="accent5">
                  <a:lumMod val="70000"/>
                  <a:alpha val="70000"/>
                </a:schemeClr>
              </a:solidFill>
              <a:ln>
                <a:noFill/>
              </a:ln>
              <a:effectLst/>
            </c:spPr>
            <c:extLst>
              <c:ext xmlns:c16="http://schemas.microsoft.com/office/drawing/2014/chart" uri="{C3380CC4-5D6E-409C-BE32-E72D297353CC}">
                <c16:uniqueId val="{000000C9-0B02-7B4E-BA1E-E8E97E2DDB60}"/>
              </c:ext>
            </c:extLst>
          </c:dPt>
          <c:dPt>
            <c:idx val="101"/>
            <c:invertIfNegative val="0"/>
            <c:bubble3D val="0"/>
            <c:spPr>
              <a:solidFill>
                <a:schemeClr val="accent6">
                  <a:lumMod val="70000"/>
                  <a:alpha val="70000"/>
                </a:schemeClr>
              </a:solidFill>
              <a:ln>
                <a:noFill/>
              </a:ln>
              <a:effectLst/>
            </c:spPr>
            <c:extLst>
              <c:ext xmlns:c16="http://schemas.microsoft.com/office/drawing/2014/chart" uri="{C3380CC4-5D6E-409C-BE32-E72D297353CC}">
                <c16:uniqueId val="{000000CB-0B02-7B4E-BA1E-E8E97E2DDB60}"/>
              </c:ext>
            </c:extLst>
          </c:dPt>
          <c:dPt>
            <c:idx val="102"/>
            <c:invertIfNegative val="0"/>
            <c:bubble3D val="0"/>
            <c:spPr>
              <a:solidFill>
                <a:schemeClr val="accent1">
                  <a:lumMod val="50000"/>
                  <a:lumOff val="50000"/>
                  <a:alpha val="70000"/>
                </a:schemeClr>
              </a:solidFill>
              <a:ln>
                <a:noFill/>
              </a:ln>
              <a:effectLst/>
            </c:spPr>
            <c:extLst>
              <c:ext xmlns:c16="http://schemas.microsoft.com/office/drawing/2014/chart" uri="{C3380CC4-5D6E-409C-BE32-E72D297353CC}">
                <c16:uniqueId val="{000000CD-0B02-7B4E-BA1E-E8E97E2DDB60}"/>
              </c:ext>
            </c:extLst>
          </c:dPt>
          <c:dPt>
            <c:idx val="103"/>
            <c:invertIfNegative val="0"/>
            <c:bubble3D val="0"/>
            <c:spPr>
              <a:solidFill>
                <a:schemeClr val="accent2">
                  <a:lumMod val="50000"/>
                  <a:lumOff val="50000"/>
                  <a:alpha val="70000"/>
                </a:schemeClr>
              </a:solidFill>
              <a:ln>
                <a:noFill/>
              </a:ln>
              <a:effectLst/>
            </c:spPr>
            <c:extLst>
              <c:ext xmlns:c16="http://schemas.microsoft.com/office/drawing/2014/chart" uri="{C3380CC4-5D6E-409C-BE32-E72D297353CC}">
                <c16:uniqueId val="{000000CF-0B02-7B4E-BA1E-E8E97E2DDB60}"/>
              </c:ext>
            </c:extLst>
          </c:dPt>
          <c:dPt>
            <c:idx val="104"/>
            <c:invertIfNegative val="0"/>
            <c:bubble3D val="0"/>
            <c:spPr>
              <a:solidFill>
                <a:schemeClr val="accent3">
                  <a:lumMod val="50000"/>
                  <a:lumOff val="50000"/>
                  <a:alpha val="70000"/>
                </a:schemeClr>
              </a:solidFill>
              <a:ln>
                <a:noFill/>
              </a:ln>
              <a:effectLst/>
            </c:spPr>
            <c:extLst>
              <c:ext xmlns:c16="http://schemas.microsoft.com/office/drawing/2014/chart" uri="{C3380CC4-5D6E-409C-BE32-E72D297353CC}">
                <c16:uniqueId val="{000000D1-0B02-7B4E-BA1E-E8E97E2DDB60}"/>
              </c:ext>
            </c:extLst>
          </c:dPt>
          <c:dPt>
            <c:idx val="105"/>
            <c:invertIfNegative val="0"/>
            <c:bubble3D val="0"/>
            <c:spPr>
              <a:solidFill>
                <a:schemeClr val="accent4">
                  <a:lumMod val="50000"/>
                  <a:lumOff val="50000"/>
                  <a:alpha val="70000"/>
                </a:schemeClr>
              </a:solidFill>
              <a:ln>
                <a:noFill/>
              </a:ln>
              <a:effectLst/>
            </c:spPr>
            <c:extLst>
              <c:ext xmlns:c16="http://schemas.microsoft.com/office/drawing/2014/chart" uri="{C3380CC4-5D6E-409C-BE32-E72D297353CC}">
                <c16:uniqueId val="{000000D3-0B02-7B4E-BA1E-E8E97E2DDB60}"/>
              </c:ext>
            </c:extLst>
          </c:dPt>
          <c:dPt>
            <c:idx val="106"/>
            <c:invertIfNegative val="0"/>
            <c:bubble3D val="0"/>
            <c:spPr>
              <a:solidFill>
                <a:schemeClr val="accent5">
                  <a:lumMod val="50000"/>
                  <a:lumOff val="50000"/>
                  <a:alpha val="70000"/>
                </a:schemeClr>
              </a:solidFill>
              <a:ln>
                <a:noFill/>
              </a:ln>
              <a:effectLst/>
            </c:spPr>
            <c:extLst>
              <c:ext xmlns:c16="http://schemas.microsoft.com/office/drawing/2014/chart" uri="{C3380CC4-5D6E-409C-BE32-E72D297353CC}">
                <c16:uniqueId val="{000000D5-0B02-7B4E-BA1E-E8E97E2DDB60}"/>
              </c:ext>
            </c:extLst>
          </c:dPt>
          <c:dPt>
            <c:idx val="107"/>
            <c:invertIfNegative val="0"/>
            <c:bubble3D val="0"/>
            <c:spPr>
              <a:solidFill>
                <a:schemeClr val="accent6">
                  <a:lumMod val="50000"/>
                  <a:lumOff val="50000"/>
                  <a:alpha val="70000"/>
                </a:schemeClr>
              </a:solidFill>
              <a:ln>
                <a:noFill/>
              </a:ln>
              <a:effectLst/>
            </c:spPr>
            <c:extLst>
              <c:ext xmlns:c16="http://schemas.microsoft.com/office/drawing/2014/chart" uri="{C3380CC4-5D6E-409C-BE32-E72D297353CC}">
                <c16:uniqueId val="{000000D7-0B02-7B4E-BA1E-E8E97E2DDB60}"/>
              </c:ext>
            </c:extLst>
          </c:dPt>
          <c:dPt>
            <c:idx val="108"/>
            <c:invertIfNegative val="0"/>
            <c:bubble3D val="0"/>
            <c:spPr>
              <a:solidFill>
                <a:schemeClr val="accent1">
                  <a:alpha val="70000"/>
                </a:schemeClr>
              </a:solidFill>
              <a:ln>
                <a:noFill/>
              </a:ln>
              <a:effectLst/>
            </c:spPr>
            <c:extLst>
              <c:ext xmlns:c16="http://schemas.microsoft.com/office/drawing/2014/chart" uri="{C3380CC4-5D6E-409C-BE32-E72D297353CC}">
                <c16:uniqueId val="{000000D9-0B02-7B4E-BA1E-E8E97E2DDB60}"/>
              </c:ext>
            </c:extLst>
          </c:dPt>
          <c:dPt>
            <c:idx val="109"/>
            <c:invertIfNegative val="0"/>
            <c:bubble3D val="0"/>
            <c:spPr>
              <a:solidFill>
                <a:schemeClr val="accent2">
                  <a:alpha val="70000"/>
                </a:schemeClr>
              </a:solidFill>
              <a:ln>
                <a:noFill/>
              </a:ln>
              <a:effectLst/>
            </c:spPr>
            <c:extLst>
              <c:ext xmlns:c16="http://schemas.microsoft.com/office/drawing/2014/chart" uri="{C3380CC4-5D6E-409C-BE32-E72D297353CC}">
                <c16:uniqueId val="{000000DB-0B02-7B4E-BA1E-E8E97E2DDB60}"/>
              </c:ext>
            </c:extLst>
          </c:dPt>
          <c:dPt>
            <c:idx val="110"/>
            <c:invertIfNegative val="0"/>
            <c:bubble3D val="0"/>
            <c:spPr>
              <a:solidFill>
                <a:schemeClr val="accent3">
                  <a:alpha val="70000"/>
                </a:schemeClr>
              </a:solidFill>
              <a:ln>
                <a:noFill/>
              </a:ln>
              <a:effectLst/>
            </c:spPr>
            <c:extLst>
              <c:ext xmlns:c16="http://schemas.microsoft.com/office/drawing/2014/chart" uri="{C3380CC4-5D6E-409C-BE32-E72D297353CC}">
                <c16:uniqueId val="{000000DD-0B02-7B4E-BA1E-E8E97E2DDB60}"/>
              </c:ext>
            </c:extLst>
          </c:dPt>
          <c:dPt>
            <c:idx val="111"/>
            <c:invertIfNegative val="0"/>
            <c:bubble3D val="0"/>
            <c:spPr>
              <a:solidFill>
                <a:schemeClr val="accent4">
                  <a:alpha val="70000"/>
                </a:schemeClr>
              </a:solidFill>
              <a:ln>
                <a:noFill/>
              </a:ln>
              <a:effectLst/>
            </c:spPr>
            <c:extLst>
              <c:ext xmlns:c16="http://schemas.microsoft.com/office/drawing/2014/chart" uri="{C3380CC4-5D6E-409C-BE32-E72D297353CC}">
                <c16:uniqueId val="{000000DF-0B02-7B4E-BA1E-E8E97E2DDB60}"/>
              </c:ext>
            </c:extLst>
          </c:dPt>
          <c:dPt>
            <c:idx val="112"/>
            <c:invertIfNegative val="0"/>
            <c:bubble3D val="0"/>
            <c:spPr>
              <a:solidFill>
                <a:schemeClr val="accent5">
                  <a:alpha val="70000"/>
                </a:schemeClr>
              </a:solidFill>
              <a:ln>
                <a:noFill/>
              </a:ln>
              <a:effectLst/>
            </c:spPr>
            <c:extLst>
              <c:ext xmlns:c16="http://schemas.microsoft.com/office/drawing/2014/chart" uri="{C3380CC4-5D6E-409C-BE32-E72D297353CC}">
                <c16:uniqueId val="{000000E1-0B02-7B4E-BA1E-E8E97E2DDB60}"/>
              </c:ext>
            </c:extLst>
          </c:dPt>
          <c:dPt>
            <c:idx val="113"/>
            <c:invertIfNegative val="0"/>
            <c:bubble3D val="0"/>
            <c:spPr>
              <a:solidFill>
                <a:schemeClr val="accent6">
                  <a:alpha val="70000"/>
                </a:schemeClr>
              </a:solidFill>
              <a:ln>
                <a:noFill/>
              </a:ln>
              <a:effectLst/>
            </c:spPr>
            <c:extLst>
              <c:ext xmlns:c16="http://schemas.microsoft.com/office/drawing/2014/chart" uri="{C3380CC4-5D6E-409C-BE32-E72D297353CC}">
                <c16:uniqueId val="{000000E3-0B02-7B4E-BA1E-E8E97E2DDB60}"/>
              </c:ext>
            </c:extLst>
          </c:dPt>
          <c:dPt>
            <c:idx val="114"/>
            <c:invertIfNegative val="0"/>
            <c:bubble3D val="0"/>
            <c:spPr>
              <a:solidFill>
                <a:schemeClr val="accent1">
                  <a:lumMod val="60000"/>
                  <a:alpha val="70000"/>
                </a:schemeClr>
              </a:solidFill>
              <a:ln>
                <a:noFill/>
              </a:ln>
              <a:effectLst/>
            </c:spPr>
            <c:extLst>
              <c:ext xmlns:c16="http://schemas.microsoft.com/office/drawing/2014/chart" uri="{C3380CC4-5D6E-409C-BE32-E72D297353CC}">
                <c16:uniqueId val="{000000E5-0B02-7B4E-BA1E-E8E97E2DDB60}"/>
              </c:ext>
            </c:extLst>
          </c:dPt>
          <c:dPt>
            <c:idx val="115"/>
            <c:invertIfNegative val="0"/>
            <c:bubble3D val="0"/>
            <c:spPr>
              <a:solidFill>
                <a:schemeClr val="accent2">
                  <a:lumMod val="60000"/>
                  <a:alpha val="70000"/>
                </a:schemeClr>
              </a:solidFill>
              <a:ln>
                <a:noFill/>
              </a:ln>
              <a:effectLst/>
            </c:spPr>
            <c:extLst>
              <c:ext xmlns:c16="http://schemas.microsoft.com/office/drawing/2014/chart" uri="{C3380CC4-5D6E-409C-BE32-E72D297353CC}">
                <c16:uniqueId val="{000000E7-0B02-7B4E-BA1E-E8E97E2DDB60}"/>
              </c:ext>
            </c:extLst>
          </c:dPt>
          <c:dPt>
            <c:idx val="116"/>
            <c:invertIfNegative val="0"/>
            <c:bubble3D val="0"/>
            <c:spPr>
              <a:solidFill>
                <a:schemeClr val="accent3">
                  <a:lumMod val="60000"/>
                  <a:alpha val="70000"/>
                </a:schemeClr>
              </a:solidFill>
              <a:ln>
                <a:noFill/>
              </a:ln>
              <a:effectLst/>
            </c:spPr>
            <c:extLst>
              <c:ext xmlns:c16="http://schemas.microsoft.com/office/drawing/2014/chart" uri="{C3380CC4-5D6E-409C-BE32-E72D297353CC}">
                <c16:uniqueId val="{000000E9-0B02-7B4E-BA1E-E8E97E2DDB60}"/>
              </c:ext>
            </c:extLst>
          </c:dPt>
          <c:dPt>
            <c:idx val="117"/>
            <c:invertIfNegative val="0"/>
            <c:bubble3D val="0"/>
            <c:spPr>
              <a:solidFill>
                <a:schemeClr val="accent4">
                  <a:lumMod val="60000"/>
                  <a:alpha val="70000"/>
                </a:schemeClr>
              </a:solidFill>
              <a:ln>
                <a:noFill/>
              </a:ln>
              <a:effectLst/>
            </c:spPr>
            <c:extLst>
              <c:ext xmlns:c16="http://schemas.microsoft.com/office/drawing/2014/chart" uri="{C3380CC4-5D6E-409C-BE32-E72D297353CC}">
                <c16:uniqueId val="{000000EB-0B02-7B4E-BA1E-E8E97E2DDB60}"/>
              </c:ext>
            </c:extLst>
          </c:dPt>
          <c:dPt>
            <c:idx val="118"/>
            <c:invertIfNegative val="0"/>
            <c:bubble3D val="0"/>
            <c:spPr>
              <a:solidFill>
                <a:schemeClr val="accent5">
                  <a:lumMod val="60000"/>
                  <a:alpha val="70000"/>
                </a:schemeClr>
              </a:solidFill>
              <a:ln>
                <a:noFill/>
              </a:ln>
              <a:effectLst/>
            </c:spPr>
            <c:extLst>
              <c:ext xmlns:c16="http://schemas.microsoft.com/office/drawing/2014/chart" uri="{C3380CC4-5D6E-409C-BE32-E72D297353CC}">
                <c16:uniqueId val="{000000ED-0B02-7B4E-BA1E-E8E97E2DDB60}"/>
              </c:ext>
            </c:extLst>
          </c:dPt>
          <c:dPt>
            <c:idx val="119"/>
            <c:invertIfNegative val="0"/>
            <c:bubble3D val="0"/>
            <c:spPr>
              <a:solidFill>
                <a:schemeClr val="accent6">
                  <a:lumMod val="60000"/>
                  <a:alpha val="70000"/>
                </a:schemeClr>
              </a:solidFill>
              <a:ln>
                <a:noFill/>
              </a:ln>
              <a:effectLst/>
            </c:spPr>
            <c:extLst>
              <c:ext xmlns:c16="http://schemas.microsoft.com/office/drawing/2014/chart" uri="{C3380CC4-5D6E-409C-BE32-E72D297353CC}">
                <c16:uniqueId val="{000000EF-0B02-7B4E-BA1E-E8E97E2DDB60}"/>
              </c:ext>
            </c:extLst>
          </c:dPt>
          <c:dPt>
            <c:idx val="120"/>
            <c:invertIfNegative val="0"/>
            <c:bubble3D val="0"/>
            <c:spPr>
              <a:solidFill>
                <a:schemeClr val="accent1">
                  <a:lumMod val="80000"/>
                  <a:lumOff val="20000"/>
                  <a:alpha val="70000"/>
                </a:schemeClr>
              </a:solidFill>
              <a:ln>
                <a:noFill/>
              </a:ln>
              <a:effectLst/>
            </c:spPr>
            <c:extLst>
              <c:ext xmlns:c16="http://schemas.microsoft.com/office/drawing/2014/chart" uri="{C3380CC4-5D6E-409C-BE32-E72D297353CC}">
                <c16:uniqueId val="{000000F1-0B02-7B4E-BA1E-E8E97E2DDB60}"/>
              </c:ext>
            </c:extLst>
          </c:dPt>
          <c:dPt>
            <c:idx val="121"/>
            <c:invertIfNegative val="0"/>
            <c:bubble3D val="0"/>
            <c:spPr>
              <a:solidFill>
                <a:schemeClr val="accent2">
                  <a:lumMod val="80000"/>
                  <a:lumOff val="20000"/>
                  <a:alpha val="70000"/>
                </a:schemeClr>
              </a:solidFill>
              <a:ln>
                <a:noFill/>
              </a:ln>
              <a:effectLst/>
            </c:spPr>
            <c:extLst>
              <c:ext xmlns:c16="http://schemas.microsoft.com/office/drawing/2014/chart" uri="{C3380CC4-5D6E-409C-BE32-E72D297353CC}">
                <c16:uniqueId val="{000000F3-0B02-7B4E-BA1E-E8E97E2DDB60}"/>
              </c:ext>
            </c:extLst>
          </c:dPt>
          <c:dPt>
            <c:idx val="122"/>
            <c:invertIfNegative val="0"/>
            <c:bubble3D val="0"/>
            <c:spPr>
              <a:solidFill>
                <a:schemeClr val="accent3">
                  <a:lumMod val="80000"/>
                  <a:lumOff val="20000"/>
                  <a:alpha val="70000"/>
                </a:schemeClr>
              </a:solidFill>
              <a:ln>
                <a:noFill/>
              </a:ln>
              <a:effectLst/>
            </c:spPr>
            <c:extLst>
              <c:ext xmlns:c16="http://schemas.microsoft.com/office/drawing/2014/chart" uri="{C3380CC4-5D6E-409C-BE32-E72D297353CC}">
                <c16:uniqueId val="{000000F5-0B02-7B4E-BA1E-E8E97E2DDB60}"/>
              </c:ext>
            </c:extLst>
          </c:dPt>
          <c:dPt>
            <c:idx val="123"/>
            <c:invertIfNegative val="0"/>
            <c:bubble3D val="0"/>
            <c:spPr>
              <a:solidFill>
                <a:schemeClr val="accent4">
                  <a:lumMod val="80000"/>
                  <a:lumOff val="20000"/>
                  <a:alpha val="70000"/>
                </a:schemeClr>
              </a:solidFill>
              <a:ln>
                <a:noFill/>
              </a:ln>
              <a:effectLst/>
            </c:spPr>
            <c:extLst>
              <c:ext xmlns:c16="http://schemas.microsoft.com/office/drawing/2014/chart" uri="{C3380CC4-5D6E-409C-BE32-E72D297353CC}">
                <c16:uniqueId val="{000000F7-0B02-7B4E-BA1E-E8E97E2DDB60}"/>
              </c:ext>
            </c:extLst>
          </c:dPt>
          <c:dPt>
            <c:idx val="124"/>
            <c:invertIfNegative val="0"/>
            <c:bubble3D val="0"/>
            <c:spPr>
              <a:solidFill>
                <a:schemeClr val="accent5">
                  <a:lumMod val="80000"/>
                  <a:lumOff val="20000"/>
                  <a:alpha val="70000"/>
                </a:schemeClr>
              </a:solidFill>
              <a:ln>
                <a:noFill/>
              </a:ln>
              <a:effectLst/>
            </c:spPr>
            <c:extLst>
              <c:ext xmlns:c16="http://schemas.microsoft.com/office/drawing/2014/chart" uri="{C3380CC4-5D6E-409C-BE32-E72D297353CC}">
                <c16:uniqueId val="{000000F9-0B02-7B4E-BA1E-E8E97E2DDB60}"/>
              </c:ext>
            </c:extLst>
          </c:dPt>
          <c:dPt>
            <c:idx val="125"/>
            <c:invertIfNegative val="0"/>
            <c:bubble3D val="0"/>
            <c:spPr>
              <a:solidFill>
                <a:schemeClr val="accent6">
                  <a:lumMod val="80000"/>
                  <a:lumOff val="20000"/>
                  <a:alpha val="70000"/>
                </a:schemeClr>
              </a:solidFill>
              <a:ln>
                <a:noFill/>
              </a:ln>
              <a:effectLst/>
            </c:spPr>
            <c:extLst>
              <c:ext xmlns:c16="http://schemas.microsoft.com/office/drawing/2014/chart" uri="{C3380CC4-5D6E-409C-BE32-E72D297353CC}">
                <c16:uniqueId val="{000000FB-0B02-7B4E-BA1E-E8E97E2DDB60}"/>
              </c:ext>
            </c:extLst>
          </c:dPt>
          <c:dPt>
            <c:idx val="126"/>
            <c:invertIfNegative val="0"/>
            <c:bubble3D val="0"/>
            <c:spPr>
              <a:solidFill>
                <a:schemeClr val="accent1">
                  <a:lumMod val="80000"/>
                  <a:alpha val="70000"/>
                </a:schemeClr>
              </a:solidFill>
              <a:ln>
                <a:noFill/>
              </a:ln>
              <a:effectLst/>
            </c:spPr>
            <c:extLst>
              <c:ext xmlns:c16="http://schemas.microsoft.com/office/drawing/2014/chart" uri="{C3380CC4-5D6E-409C-BE32-E72D297353CC}">
                <c16:uniqueId val="{000000FD-0B02-7B4E-BA1E-E8E97E2DDB60}"/>
              </c:ext>
            </c:extLst>
          </c:dPt>
          <c:dPt>
            <c:idx val="127"/>
            <c:invertIfNegative val="0"/>
            <c:bubble3D val="0"/>
            <c:spPr>
              <a:solidFill>
                <a:schemeClr val="accent2">
                  <a:lumMod val="80000"/>
                  <a:alpha val="70000"/>
                </a:schemeClr>
              </a:solidFill>
              <a:ln>
                <a:noFill/>
              </a:ln>
              <a:effectLst/>
            </c:spPr>
            <c:extLst>
              <c:ext xmlns:c16="http://schemas.microsoft.com/office/drawing/2014/chart" uri="{C3380CC4-5D6E-409C-BE32-E72D297353CC}">
                <c16:uniqueId val="{000000FF-0B02-7B4E-BA1E-E8E97E2DDB60}"/>
              </c:ext>
            </c:extLst>
          </c:dPt>
          <c:dPt>
            <c:idx val="128"/>
            <c:invertIfNegative val="0"/>
            <c:bubble3D val="0"/>
            <c:spPr>
              <a:solidFill>
                <a:schemeClr val="accent3">
                  <a:lumMod val="80000"/>
                  <a:alpha val="70000"/>
                </a:schemeClr>
              </a:solidFill>
              <a:ln>
                <a:noFill/>
              </a:ln>
              <a:effectLst/>
            </c:spPr>
            <c:extLst>
              <c:ext xmlns:c16="http://schemas.microsoft.com/office/drawing/2014/chart" uri="{C3380CC4-5D6E-409C-BE32-E72D297353CC}">
                <c16:uniqueId val="{00000101-0B02-7B4E-BA1E-E8E97E2DDB60}"/>
              </c:ext>
            </c:extLst>
          </c:dPt>
          <c:dPt>
            <c:idx val="129"/>
            <c:invertIfNegative val="0"/>
            <c:bubble3D val="0"/>
            <c:spPr>
              <a:solidFill>
                <a:schemeClr val="accent4">
                  <a:lumMod val="80000"/>
                  <a:alpha val="70000"/>
                </a:schemeClr>
              </a:solidFill>
              <a:ln>
                <a:noFill/>
              </a:ln>
              <a:effectLst/>
            </c:spPr>
            <c:extLst>
              <c:ext xmlns:c16="http://schemas.microsoft.com/office/drawing/2014/chart" uri="{C3380CC4-5D6E-409C-BE32-E72D297353CC}">
                <c16:uniqueId val="{00000103-0B02-7B4E-BA1E-E8E97E2DDB60}"/>
              </c:ext>
            </c:extLst>
          </c:dPt>
          <c:dPt>
            <c:idx val="130"/>
            <c:invertIfNegative val="0"/>
            <c:bubble3D val="0"/>
            <c:spPr>
              <a:solidFill>
                <a:schemeClr val="accent5">
                  <a:lumMod val="80000"/>
                  <a:alpha val="70000"/>
                </a:schemeClr>
              </a:solidFill>
              <a:ln>
                <a:noFill/>
              </a:ln>
              <a:effectLst/>
            </c:spPr>
            <c:extLst>
              <c:ext xmlns:c16="http://schemas.microsoft.com/office/drawing/2014/chart" uri="{C3380CC4-5D6E-409C-BE32-E72D297353CC}">
                <c16:uniqueId val="{00000105-0B02-7B4E-BA1E-E8E97E2DDB60}"/>
              </c:ext>
            </c:extLst>
          </c:dPt>
          <c:dPt>
            <c:idx val="131"/>
            <c:invertIfNegative val="0"/>
            <c:bubble3D val="0"/>
            <c:spPr>
              <a:solidFill>
                <a:schemeClr val="accent6">
                  <a:lumMod val="80000"/>
                  <a:alpha val="70000"/>
                </a:schemeClr>
              </a:solidFill>
              <a:ln>
                <a:noFill/>
              </a:ln>
              <a:effectLst/>
            </c:spPr>
            <c:extLst>
              <c:ext xmlns:c16="http://schemas.microsoft.com/office/drawing/2014/chart" uri="{C3380CC4-5D6E-409C-BE32-E72D297353CC}">
                <c16:uniqueId val="{00000107-0B02-7B4E-BA1E-E8E97E2DDB60}"/>
              </c:ext>
            </c:extLst>
          </c:dPt>
          <c:dPt>
            <c:idx val="132"/>
            <c:invertIfNegative val="0"/>
            <c:bubble3D val="0"/>
            <c:spPr>
              <a:solidFill>
                <a:schemeClr val="accent1">
                  <a:lumMod val="60000"/>
                  <a:lumOff val="40000"/>
                  <a:alpha val="70000"/>
                </a:schemeClr>
              </a:solidFill>
              <a:ln>
                <a:noFill/>
              </a:ln>
              <a:effectLst/>
            </c:spPr>
            <c:extLst>
              <c:ext xmlns:c16="http://schemas.microsoft.com/office/drawing/2014/chart" uri="{C3380CC4-5D6E-409C-BE32-E72D297353CC}">
                <c16:uniqueId val="{00000109-0B02-7B4E-BA1E-E8E97E2DDB60}"/>
              </c:ext>
            </c:extLst>
          </c:dPt>
          <c:dPt>
            <c:idx val="133"/>
            <c:invertIfNegative val="0"/>
            <c:bubble3D val="0"/>
            <c:spPr>
              <a:solidFill>
                <a:schemeClr val="accent2">
                  <a:lumMod val="60000"/>
                  <a:lumOff val="40000"/>
                  <a:alpha val="70000"/>
                </a:schemeClr>
              </a:solidFill>
              <a:ln>
                <a:noFill/>
              </a:ln>
              <a:effectLst/>
            </c:spPr>
            <c:extLst>
              <c:ext xmlns:c16="http://schemas.microsoft.com/office/drawing/2014/chart" uri="{C3380CC4-5D6E-409C-BE32-E72D297353CC}">
                <c16:uniqueId val="{0000010B-0B02-7B4E-BA1E-E8E97E2DDB60}"/>
              </c:ext>
            </c:extLst>
          </c:dPt>
          <c:dPt>
            <c:idx val="134"/>
            <c:invertIfNegative val="0"/>
            <c:bubble3D val="0"/>
            <c:spPr>
              <a:solidFill>
                <a:schemeClr val="accent3">
                  <a:lumMod val="60000"/>
                  <a:lumOff val="40000"/>
                  <a:alpha val="70000"/>
                </a:schemeClr>
              </a:solidFill>
              <a:ln>
                <a:noFill/>
              </a:ln>
              <a:effectLst/>
            </c:spPr>
            <c:extLst>
              <c:ext xmlns:c16="http://schemas.microsoft.com/office/drawing/2014/chart" uri="{C3380CC4-5D6E-409C-BE32-E72D297353CC}">
                <c16:uniqueId val="{0000010D-0B02-7B4E-BA1E-E8E97E2DDB60}"/>
              </c:ext>
            </c:extLst>
          </c:dPt>
          <c:dPt>
            <c:idx val="135"/>
            <c:invertIfNegative val="0"/>
            <c:bubble3D val="0"/>
            <c:spPr>
              <a:solidFill>
                <a:schemeClr val="accent4">
                  <a:lumMod val="60000"/>
                  <a:lumOff val="40000"/>
                  <a:alpha val="70000"/>
                </a:schemeClr>
              </a:solidFill>
              <a:ln>
                <a:noFill/>
              </a:ln>
              <a:effectLst/>
            </c:spPr>
            <c:extLst>
              <c:ext xmlns:c16="http://schemas.microsoft.com/office/drawing/2014/chart" uri="{C3380CC4-5D6E-409C-BE32-E72D297353CC}">
                <c16:uniqueId val="{0000010F-0B02-7B4E-BA1E-E8E97E2DDB60}"/>
              </c:ext>
            </c:extLst>
          </c:dPt>
          <c:dPt>
            <c:idx val="136"/>
            <c:invertIfNegative val="0"/>
            <c:bubble3D val="0"/>
            <c:spPr>
              <a:solidFill>
                <a:schemeClr val="accent5">
                  <a:lumMod val="60000"/>
                  <a:lumOff val="40000"/>
                  <a:alpha val="70000"/>
                </a:schemeClr>
              </a:solidFill>
              <a:ln>
                <a:noFill/>
              </a:ln>
              <a:effectLst/>
            </c:spPr>
            <c:extLst>
              <c:ext xmlns:c16="http://schemas.microsoft.com/office/drawing/2014/chart" uri="{C3380CC4-5D6E-409C-BE32-E72D297353CC}">
                <c16:uniqueId val="{00000111-0B02-7B4E-BA1E-E8E97E2DDB60}"/>
              </c:ext>
            </c:extLst>
          </c:dPt>
          <c:dPt>
            <c:idx val="137"/>
            <c:invertIfNegative val="0"/>
            <c:bubble3D val="0"/>
            <c:spPr>
              <a:solidFill>
                <a:schemeClr val="accent6">
                  <a:lumMod val="60000"/>
                  <a:lumOff val="40000"/>
                  <a:alpha val="70000"/>
                </a:schemeClr>
              </a:solidFill>
              <a:ln>
                <a:noFill/>
              </a:ln>
              <a:effectLst/>
            </c:spPr>
            <c:extLst>
              <c:ext xmlns:c16="http://schemas.microsoft.com/office/drawing/2014/chart" uri="{C3380CC4-5D6E-409C-BE32-E72D297353CC}">
                <c16:uniqueId val="{00000113-0B02-7B4E-BA1E-E8E97E2DDB60}"/>
              </c:ext>
            </c:extLst>
          </c:dPt>
          <c:dPt>
            <c:idx val="138"/>
            <c:invertIfNegative val="0"/>
            <c:bubble3D val="0"/>
            <c:spPr>
              <a:solidFill>
                <a:schemeClr val="accent1">
                  <a:lumMod val="50000"/>
                  <a:alpha val="70000"/>
                </a:schemeClr>
              </a:solidFill>
              <a:ln>
                <a:noFill/>
              </a:ln>
              <a:effectLst/>
            </c:spPr>
            <c:extLst>
              <c:ext xmlns:c16="http://schemas.microsoft.com/office/drawing/2014/chart" uri="{C3380CC4-5D6E-409C-BE32-E72D297353CC}">
                <c16:uniqueId val="{00000115-0B02-7B4E-BA1E-E8E97E2DDB60}"/>
              </c:ext>
            </c:extLst>
          </c:dPt>
          <c:dPt>
            <c:idx val="139"/>
            <c:invertIfNegative val="0"/>
            <c:bubble3D val="0"/>
            <c:spPr>
              <a:solidFill>
                <a:schemeClr val="accent2">
                  <a:lumMod val="50000"/>
                  <a:alpha val="70000"/>
                </a:schemeClr>
              </a:solidFill>
              <a:ln>
                <a:noFill/>
              </a:ln>
              <a:effectLst/>
            </c:spPr>
            <c:extLst>
              <c:ext xmlns:c16="http://schemas.microsoft.com/office/drawing/2014/chart" uri="{C3380CC4-5D6E-409C-BE32-E72D297353CC}">
                <c16:uniqueId val="{00000117-0B02-7B4E-BA1E-E8E97E2DDB60}"/>
              </c:ext>
            </c:extLst>
          </c:dPt>
          <c:dPt>
            <c:idx val="140"/>
            <c:invertIfNegative val="0"/>
            <c:bubble3D val="0"/>
            <c:spPr>
              <a:solidFill>
                <a:schemeClr val="accent3">
                  <a:lumMod val="50000"/>
                  <a:alpha val="70000"/>
                </a:schemeClr>
              </a:solidFill>
              <a:ln>
                <a:noFill/>
              </a:ln>
              <a:effectLst/>
            </c:spPr>
            <c:extLst>
              <c:ext xmlns:c16="http://schemas.microsoft.com/office/drawing/2014/chart" uri="{C3380CC4-5D6E-409C-BE32-E72D297353CC}">
                <c16:uniqueId val="{00000119-A419-C348-A27F-56FF2125A820}"/>
              </c:ext>
            </c:extLst>
          </c:dPt>
          <c:dPt>
            <c:idx val="141"/>
            <c:invertIfNegative val="0"/>
            <c:bubble3D val="0"/>
            <c:spPr>
              <a:solidFill>
                <a:schemeClr val="accent4">
                  <a:lumMod val="50000"/>
                  <a:alpha val="70000"/>
                </a:schemeClr>
              </a:solidFill>
              <a:ln>
                <a:noFill/>
              </a:ln>
              <a:effectLst/>
            </c:spPr>
            <c:extLst>
              <c:ext xmlns:c16="http://schemas.microsoft.com/office/drawing/2014/chart" uri="{C3380CC4-5D6E-409C-BE32-E72D297353CC}">
                <c16:uniqueId val="{0000011B-A419-C348-A27F-56FF2125A820}"/>
              </c:ext>
            </c:extLst>
          </c:dPt>
          <c:dPt>
            <c:idx val="142"/>
            <c:invertIfNegative val="0"/>
            <c:bubble3D val="0"/>
            <c:spPr>
              <a:solidFill>
                <a:schemeClr val="accent5">
                  <a:lumMod val="50000"/>
                  <a:alpha val="70000"/>
                </a:schemeClr>
              </a:solidFill>
              <a:ln>
                <a:noFill/>
              </a:ln>
              <a:effectLst/>
            </c:spPr>
            <c:extLst>
              <c:ext xmlns:c16="http://schemas.microsoft.com/office/drawing/2014/chart" uri="{C3380CC4-5D6E-409C-BE32-E72D297353CC}">
                <c16:uniqueId val="{0000011D-A419-C348-A27F-56FF2125A820}"/>
              </c:ext>
            </c:extLst>
          </c:dPt>
          <c:dPt>
            <c:idx val="143"/>
            <c:invertIfNegative val="0"/>
            <c:bubble3D val="0"/>
            <c:spPr>
              <a:solidFill>
                <a:schemeClr val="accent6">
                  <a:lumMod val="50000"/>
                  <a:alpha val="70000"/>
                </a:schemeClr>
              </a:solidFill>
              <a:ln>
                <a:noFill/>
              </a:ln>
              <a:effectLst/>
            </c:spPr>
          </c:dPt>
          <c:dPt>
            <c:idx val="144"/>
            <c:invertIfNegative val="0"/>
            <c:bubble3D val="0"/>
            <c:spPr>
              <a:solidFill>
                <a:schemeClr val="accent1">
                  <a:lumMod val="70000"/>
                  <a:lumOff val="30000"/>
                  <a:alpha val="70000"/>
                </a:schemeClr>
              </a:solidFill>
              <a:ln>
                <a:noFill/>
              </a:ln>
              <a:effectLst/>
            </c:spPr>
          </c:dPt>
          <c:dPt>
            <c:idx val="145"/>
            <c:invertIfNegative val="0"/>
            <c:bubble3D val="0"/>
            <c:spPr>
              <a:solidFill>
                <a:schemeClr val="accent2">
                  <a:lumMod val="70000"/>
                  <a:lumOff val="30000"/>
                  <a:alpha val="70000"/>
                </a:schemeClr>
              </a:solidFill>
              <a:ln>
                <a:noFill/>
              </a:ln>
              <a:effectLst/>
            </c:spPr>
          </c:dPt>
          <c:dPt>
            <c:idx val="146"/>
            <c:invertIfNegative val="0"/>
            <c:bubble3D val="0"/>
            <c:spPr>
              <a:solidFill>
                <a:schemeClr val="accent3">
                  <a:lumMod val="70000"/>
                  <a:lumOff val="30000"/>
                  <a:alpha val="70000"/>
                </a:schemeClr>
              </a:solidFill>
              <a:ln>
                <a:noFill/>
              </a:ln>
              <a:effectLst/>
            </c:spPr>
          </c:dPt>
          <c:cat>
            <c:strRef>
              <c:f>Directors!$A$2:$A$149</c:f>
              <c:strCache>
                <c:ptCount val="147"/>
                <c:pt idx="0">
                  <c:v>A. Cuarón</c:v>
                </c:pt>
                <c:pt idx="1">
                  <c:v>A. Heckerling</c:v>
                </c:pt>
                <c:pt idx="2">
                  <c:v>A. Taylor</c:v>
                </c:pt>
                <c:pt idx="3">
                  <c:v>A. Tennant</c:v>
                </c:pt>
                <c:pt idx="4">
                  <c:v>B. Affleck</c:v>
                </c:pt>
                <c:pt idx="5">
                  <c:v>B. Bird</c:v>
                </c:pt>
                <c:pt idx="6">
                  <c:v>B. Furman</c:v>
                </c:pt>
                <c:pt idx="7">
                  <c:v>B. Joon-Ho</c:v>
                </c:pt>
                <c:pt idx="8">
                  <c:v>B. Riley</c:v>
                </c:pt>
                <c:pt idx="9">
                  <c:v>Baumbach/Gerwig</c:v>
                </c:pt>
                <c:pt idx="10">
                  <c:v>C. Buck, J. Lee</c:v>
                </c:pt>
                <c:pt idx="11">
                  <c:v>C. Butler</c:v>
                </c:pt>
                <c:pt idx="12">
                  <c:v>C. Chrichton</c:v>
                </c:pt>
                <c:pt idx="13">
                  <c:v>C. Crowe</c:v>
                </c:pt>
                <c:pt idx="14">
                  <c:v>C. Estrada</c:v>
                </c:pt>
                <c:pt idx="15">
                  <c:v>C. Gillespie</c:v>
                </c:pt>
                <c:pt idx="16">
                  <c:v>C. McDowell</c:v>
                </c:pt>
                <c:pt idx="17">
                  <c:v>C. Nolan</c:v>
                </c:pt>
                <c:pt idx="18">
                  <c:v>D. Aronofsky</c:v>
                </c:pt>
                <c:pt idx="19">
                  <c:v>D. Boyle</c:v>
                </c:pt>
                <c:pt idx="20">
                  <c:v>D. Chazelle</c:v>
                </c:pt>
                <c:pt idx="21">
                  <c:v>D. Dobkin</c:v>
                </c:pt>
                <c:pt idx="22">
                  <c:v>D. Fincher</c:v>
                </c:pt>
                <c:pt idx="23">
                  <c:v>D. Granik</c:v>
                </c:pt>
                <c:pt idx="24">
                  <c:v>D. Lowery</c:v>
                </c:pt>
                <c:pt idx="25">
                  <c:v>D. Petrie</c:v>
                </c:pt>
                <c:pt idx="26">
                  <c:v>D. Sandberg</c:v>
                </c:pt>
                <c:pt idx="27">
                  <c:v>D. Scanlon</c:v>
                </c:pt>
                <c:pt idx="28">
                  <c:v>D. Villenueve</c:v>
                </c:pt>
                <c:pt idx="29">
                  <c:v>D. Yates</c:v>
                </c:pt>
                <c:pt idx="30">
                  <c:v>E. Wright</c:v>
                </c:pt>
                <c:pt idx="31">
                  <c:v>E. Zwick</c:v>
                </c:pt>
                <c:pt idx="32">
                  <c:v>F. Coppola</c:v>
                </c:pt>
                <c:pt idx="33">
                  <c:v>G. Carrivick</c:v>
                </c:pt>
                <c:pt idx="34">
                  <c:v>G. del Toro</c:v>
                </c:pt>
                <c:pt idx="35">
                  <c:v>G. Junger</c:v>
                </c:pt>
                <c:pt idx="36">
                  <c:v>G. Lucas</c:v>
                </c:pt>
                <c:pt idx="37">
                  <c:v>G. Muccino</c:v>
                </c:pt>
                <c:pt idx="38">
                  <c:v>G. Nolfi</c:v>
                </c:pt>
                <c:pt idx="39">
                  <c:v>G. O'Connor</c:v>
                </c:pt>
                <c:pt idx="40">
                  <c:v>G. Van Zant</c:v>
                </c:pt>
                <c:pt idx="41">
                  <c:v>G. Verbinski</c:v>
                </c:pt>
                <c:pt idx="42">
                  <c:v>H. Deautch</c:v>
                </c:pt>
                <c:pt idx="43">
                  <c:v>H. Murai</c:v>
                </c:pt>
                <c:pt idx="44">
                  <c:v>H. Ramis</c:v>
                </c:pt>
                <c:pt idx="45">
                  <c:v>J. Bayona</c:v>
                </c:pt>
                <c:pt idx="46">
                  <c:v>J. Brooks</c:v>
                </c:pt>
                <c:pt idx="47">
                  <c:v>J. Carney</c:v>
                </c:pt>
                <c:pt idx="48">
                  <c:v>J. Chu</c:v>
                </c:pt>
                <c:pt idx="49">
                  <c:v>J. Coen, E. Coen</c:v>
                </c:pt>
                <c:pt idx="50">
                  <c:v>J. Cooley</c:v>
                </c:pt>
                <c:pt idx="51">
                  <c:v>J. Demme</c:v>
                </c:pt>
                <c:pt idx="52">
                  <c:v>J. Favreau</c:v>
                </c:pt>
                <c:pt idx="53">
                  <c:v>J. Gartner</c:v>
                </c:pt>
                <c:pt idx="54">
                  <c:v>J. Gunn</c:v>
                </c:pt>
                <c:pt idx="55">
                  <c:v>J. Hill</c:v>
                </c:pt>
                <c:pt idx="56">
                  <c:v>J. Johnston</c:v>
                </c:pt>
                <c:pt idx="57">
                  <c:v>J. Kasdan</c:v>
                </c:pt>
                <c:pt idx="58">
                  <c:v>J. Krasinski</c:v>
                </c:pt>
                <c:pt idx="59">
                  <c:v>J. Mangold</c:v>
                </c:pt>
                <c:pt idx="60">
                  <c:v>J. Nichols</c:v>
                </c:pt>
                <c:pt idx="61">
                  <c:v>J. Reitman</c:v>
                </c:pt>
                <c:pt idx="62">
                  <c:v>J. Safdie, B. Safdie</c:v>
                </c:pt>
                <c:pt idx="63">
                  <c:v>J. Sheridan</c:v>
                </c:pt>
                <c:pt idx="64">
                  <c:v>J. Turtletaub</c:v>
                </c:pt>
                <c:pt idx="65">
                  <c:v>J. Watts</c:v>
                </c:pt>
                <c:pt idx="66">
                  <c:v>J. Whedon</c:v>
                </c:pt>
                <c:pt idx="67">
                  <c:v>JF Daley, J. Goldstein</c:v>
                </c:pt>
                <c:pt idx="68">
                  <c:v>JJ Abrams</c:v>
                </c:pt>
                <c:pt idx="69">
                  <c:v>K. Alterman</c:v>
                </c:pt>
                <c:pt idx="70">
                  <c:v>K. Branagh</c:v>
                </c:pt>
                <c:pt idx="71">
                  <c:v>K. Craig</c:v>
                </c:pt>
                <c:pt idx="72">
                  <c:v>L. Bell</c:v>
                </c:pt>
                <c:pt idx="73">
                  <c:v>L. Besson</c:v>
                </c:pt>
                <c:pt idx="74">
                  <c:v>L. Headland</c:v>
                </c:pt>
                <c:pt idx="75">
                  <c:v>L. Malle</c:v>
                </c:pt>
                <c:pt idx="76">
                  <c:v>L. Wang</c:v>
                </c:pt>
                <c:pt idx="77">
                  <c:v>L. Whannell</c:v>
                </c:pt>
                <c:pt idx="78">
                  <c:v>M. Berbatow</c:v>
                </c:pt>
                <c:pt idx="79">
                  <c:v>M. Campbell</c:v>
                </c:pt>
                <c:pt idx="80">
                  <c:v>M. Curtiz</c:v>
                </c:pt>
                <c:pt idx="81">
                  <c:v>M. Mitchell</c:v>
                </c:pt>
                <c:pt idx="82">
                  <c:v>M. Newell</c:v>
                </c:pt>
                <c:pt idx="83">
                  <c:v>M. Nichols</c:v>
                </c:pt>
                <c:pt idx="84">
                  <c:v>M. Scorcese</c:v>
                </c:pt>
                <c:pt idx="85">
                  <c:v>M. Showalter</c:v>
                </c:pt>
                <c:pt idx="86">
                  <c:v>M. Shyamalan</c:v>
                </c:pt>
                <c:pt idx="87">
                  <c:v>M. Vaughn</c:v>
                </c:pt>
                <c:pt idx="88">
                  <c:v>M. Waters</c:v>
                </c:pt>
                <c:pt idx="89">
                  <c:v>McG</c:v>
                </c:pt>
                <c:pt idx="90">
                  <c:v>Miyazaki</c:v>
                </c:pt>
                <c:pt idx="91">
                  <c:v>N. Ephron</c:v>
                </c:pt>
                <c:pt idx="92">
                  <c:v>N. Jewison</c:v>
                </c:pt>
                <c:pt idx="93">
                  <c:v>N. Refn</c:v>
                </c:pt>
                <c:pt idx="94">
                  <c:v>O. Welles</c:v>
                </c:pt>
                <c:pt idx="95">
                  <c:v>P. Brickman</c:v>
                </c:pt>
                <c:pt idx="96">
                  <c:v>P. Docter</c:v>
                </c:pt>
                <c:pt idx="97">
                  <c:v>P. Reed</c:v>
                </c:pt>
                <c:pt idx="98">
                  <c:v>P. Segal</c:v>
                </c:pt>
                <c:pt idx="99">
                  <c:v>P. Sohn</c:v>
                </c:pt>
                <c:pt idx="100">
                  <c:v>P.T.A.</c:v>
                </c:pt>
                <c:pt idx="101">
                  <c:v>Pytka</c:v>
                </c:pt>
                <c:pt idx="102">
                  <c:v>R. Burnett</c:v>
                </c:pt>
                <c:pt idx="103">
                  <c:v>R. Clements, J. Musker</c:v>
                </c:pt>
                <c:pt idx="104">
                  <c:v>R. Coogler</c:v>
                </c:pt>
                <c:pt idx="105">
                  <c:v>R. Curtis</c:v>
                </c:pt>
                <c:pt idx="106">
                  <c:v>R. Fleck/A. Boden</c:v>
                </c:pt>
                <c:pt idx="107">
                  <c:v>R. Howard</c:v>
                </c:pt>
                <c:pt idx="108">
                  <c:v>R. Johnson</c:v>
                </c:pt>
                <c:pt idx="109">
                  <c:v>R. Letterman</c:v>
                </c:pt>
                <c:pt idx="110">
                  <c:v>R. Marshall</c:v>
                </c:pt>
                <c:pt idx="111">
                  <c:v>R. Marshall Thurber</c:v>
                </c:pt>
                <c:pt idx="112">
                  <c:v>R. Michell</c:v>
                </c:pt>
                <c:pt idx="113">
                  <c:v>R. Peck</c:v>
                </c:pt>
                <c:pt idx="114">
                  <c:v>R. Reiner</c:v>
                </c:pt>
                <c:pt idx="115">
                  <c:v>R. Zemeckis</c:v>
                </c:pt>
                <c:pt idx="116">
                  <c:v>Russos</c:v>
                </c:pt>
                <c:pt idx="117">
                  <c:v>S. Baker</c:v>
                </c:pt>
                <c:pt idx="118">
                  <c:v>S. Black</c:v>
                </c:pt>
                <c:pt idx="119">
                  <c:v>S. Chbosky</c:v>
                </c:pt>
                <c:pt idx="120">
                  <c:v>S. Derrickson</c:v>
                </c:pt>
                <c:pt idx="121">
                  <c:v>S. Jonze</c:v>
                </c:pt>
                <c:pt idx="122">
                  <c:v>S. Knight</c:v>
                </c:pt>
                <c:pt idx="123">
                  <c:v>S. Kubrick</c:v>
                </c:pt>
                <c:pt idx="124">
                  <c:v>S. Lee</c:v>
                </c:pt>
                <c:pt idx="125">
                  <c:v>S. Mendes</c:v>
                </c:pt>
                <c:pt idx="126">
                  <c:v>S. Mewshaw</c:v>
                </c:pt>
                <c:pt idx="127">
                  <c:v>S. Rosenberg</c:v>
                </c:pt>
                <c:pt idx="128">
                  <c:v>S. Soderbergh</c:v>
                </c:pt>
                <c:pt idx="129">
                  <c:v>S. Spielberg</c:v>
                </c:pt>
                <c:pt idx="130">
                  <c:v>S. Wells, S. Hickner, B. Chapman</c:v>
                </c:pt>
                <c:pt idx="131">
                  <c:v>T. Alfredson</c:v>
                </c:pt>
                <c:pt idx="132">
                  <c:v>T. Dey</c:v>
                </c:pt>
                <c:pt idx="133">
                  <c:v>T. Gilroy</c:v>
                </c:pt>
                <c:pt idx="134">
                  <c:v>T. Hooper</c:v>
                </c:pt>
                <c:pt idx="135">
                  <c:v>T. Jones</c:v>
                </c:pt>
                <c:pt idx="136">
                  <c:v>T. Kail</c:v>
                </c:pt>
                <c:pt idx="137">
                  <c:v>T. Malick</c:v>
                </c:pt>
                <c:pt idx="138">
                  <c:v>T. Phillips</c:v>
                </c:pt>
                <c:pt idx="139">
                  <c:v>T. Waititi</c:v>
                </c:pt>
                <c:pt idx="140">
                  <c:v>W. Allen</c:v>
                </c:pt>
                <c:pt idx="141">
                  <c:v>W. Wyler</c:v>
                </c:pt>
                <c:pt idx="142">
                  <c:v>Wachowskis</c:v>
                </c:pt>
                <c:pt idx="143">
                  <c:v>Y. Lanthimos</c:v>
                </c:pt>
                <c:pt idx="144">
                  <c:v>Y. Sang-ho</c:v>
                </c:pt>
                <c:pt idx="145">
                  <c:v>ZAZ</c:v>
                </c:pt>
                <c:pt idx="146">
                  <c:v>(blank)</c:v>
                </c:pt>
              </c:strCache>
            </c:strRef>
          </c:cat>
          <c:val>
            <c:numRef>
              <c:f>Directors!$B$2:$B$149</c:f>
              <c:numCache>
                <c:formatCode>General</c:formatCode>
                <c:ptCount val="147"/>
                <c:pt idx="0">
                  <c:v>2</c:v>
                </c:pt>
                <c:pt idx="1">
                  <c:v>1</c:v>
                </c:pt>
                <c:pt idx="2">
                  <c:v>1</c:v>
                </c:pt>
                <c:pt idx="3">
                  <c:v>1</c:v>
                </c:pt>
                <c:pt idx="4">
                  <c:v>1</c:v>
                </c:pt>
                <c:pt idx="5">
                  <c:v>1</c:v>
                </c:pt>
                <c:pt idx="6">
                  <c:v>1</c:v>
                </c:pt>
                <c:pt idx="7">
                  <c:v>1</c:v>
                </c:pt>
                <c:pt idx="8">
                  <c:v>1</c:v>
                </c:pt>
                <c:pt idx="9">
                  <c:v>4</c:v>
                </c:pt>
                <c:pt idx="10">
                  <c:v>1</c:v>
                </c:pt>
                <c:pt idx="11">
                  <c:v>1</c:v>
                </c:pt>
                <c:pt idx="12">
                  <c:v>1</c:v>
                </c:pt>
                <c:pt idx="13">
                  <c:v>1</c:v>
                </c:pt>
                <c:pt idx="14">
                  <c:v>1</c:v>
                </c:pt>
                <c:pt idx="15">
                  <c:v>1</c:v>
                </c:pt>
                <c:pt idx="16">
                  <c:v>1</c:v>
                </c:pt>
                <c:pt idx="17">
                  <c:v>2</c:v>
                </c:pt>
                <c:pt idx="18">
                  <c:v>1</c:v>
                </c:pt>
                <c:pt idx="19">
                  <c:v>1</c:v>
                </c:pt>
                <c:pt idx="20">
                  <c:v>1</c:v>
                </c:pt>
                <c:pt idx="21">
                  <c:v>1</c:v>
                </c:pt>
                <c:pt idx="22">
                  <c:v>3</c:v>
                </c:pt>
                <c:pt idx="23">
                  <c:v>1</c:v>
                </c:pt>
                <c:pt idx="24">
                  <c:v>1</c:v>
                </c:pt>
                <c:pt idx="25">
                  <c:v>1</c:v>
                </c:pt>
                <c:pt idx="26">
                  <c:v>1</c:v>
                </c:pt>
                <c:pt idx="27">
                  <c:v>1</c:v>
                </c:pt>
                <c:pt idx="28">
                  <c:v>1</c:v>
                </c:pt>
                <c:pt idx="29">
                  <c:v>4</c:v>
                </c:pt>
                <c:pt idx="30">
                  <c:v>1</c:v>
                </c:pt>
                <c:pt idx="31">
                  <c:v>1</c:v>
                </c:pt>
                <c:pt idx="32">
                  <c:v>1</c:v>
                </c:pt>
                <c:pt idx="33">
                  <c:v>1</c:v>
                </c:pt>
                <c:pt idx="34">
                  <c:v>1</c:v>
                </c:pt>
                <c:pt idx="35">
                  <c:v>1</c:v>
                </c:pt>
                <c:pt idx="36">
                  <c:v>1</c:v>
                </c:pt>
                <c:pt idx="37">
                  <c:v>1</c:v>
                </c:pt>
                <c:pt idx="38">
                  <c:v>1</c:v>
                </c:pt>
                <c:pt idx="39">
                  <c:v>1</c:v>
                </c:pt>
                <c:pt idx="40">
                  <c:v>1</c:v>
                </c:pt>
                <c:pt idx="41">
                  <c:v>3</c:v>
                </c:pt>
                <c:pt idx="42">
                  <c:v>1</c:v>
                </c:pt>
                <c:pt idx="43">
                  <c:v>1</c:v>
                </c:pt>
                <c:pt idx="44">
                  <c:v>1</c:v>
                </c:pt>
                <c:pt idx="45">
                  <c:v>1</c:v>
                </c:pt>
                <c:pt idx="46">
                  <c:v>1</c:v>
                </c:pt>
                <c:pt idx="47">
                  <c:v>1</c:v>
                </c:pt>
                <c:pt idx="48">
                  <c:v>1</c:v>
                </c:pt>
                <c:pt idx="49">
                  <c:v>4</c:v>
                </c:pt>
                <c:pt idx="50">
                  <c:v>1</c:v>
                </c:pt>
                <c:pt idx="51">
                  <c:v>1</c:v>
                </c:pt>
                <c:pt idx="52">
                  <c:v>3</c:v>
                </c:pt>
                <c:pt idx="53">
                  <c:v>1</c:v>
                </c:pt>
                <c:pt idx="54">
                  <c:v>2</c:v>
                </c:pt>
                <c:pt idx="55">
                  <c:v>1</c:v>
                </c:pt>
                <c:pt idx="56">
                  <c:v>1</c:v>
                </c:pt>
                <c:pt idx="57">
                  <c:v>1</c:v>
                </c:pt>
                <c:pt idx="58">
                  <c:v>1</c:v>
                </c:pt>
                <c:pt idx="59">
                  <c:v>2</c:v>
                </c:pt>
                <c:pt idx="60">
                  <c:v>1</c:v>
                </c:pt>
                <c:pt idx="61">
                  <c:v>1</c:v>
                </c:pt>
                <c:pt idx="62">
                  <c:v>2</c:v>
                </c:pt>
                <c:pt idx="63">
                  <c:v>1</c:v>
                </c:pt>
                <c:pt idx="64">
                  <c:v>1</c:v>
                </c:pt>
                <c:pt idx="65">
                  <c:v>1</c:v>
                </c:pt>
                <c:pt idx="66">
                  <c:v>2</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2</c:v>
                </c:pt>
                <c:pt idx="85">
                  <c:v>1</c:v>
                </c:pt>
                <c:pt idx="86">
                  <c:v>1</c:v>
                </c:pt>
                <c:pt idx="87">
                  <c:v>2</c:v>
                </c:pt>
                <c:pt idx="88">
                  <c:v>1</c:v>
                </c:pt>
                <c:pt idx="89">
                  <c:v>1</c:v>
                </c:pt>
                <c:pt idx="90">
                  <c:v>8</c:v>
                </c:pt>
                <c:pt idx="91">
                  <c:v>1</c:v>
                </c:pt>
                <c:pt idx="92">
                  <c:v>1</c:v>
                </c:pt>
                <c:pt idx="93">
                  <c:v>1</c:v>
                </c:pt>
                <c:pt idx="94">
                  <c:v>1</c:v>
                </c:pt>
                <c:pt idx="95">
                  <c:v>1</c:v>
                </c:pt>
                <c:pt idx="96">
                  <c:v>1</c:v>
                </c:pt>
                <c:pt idx="97">
                  <c:v>3</c:v>
                </c:pt>
                <c:pt idx="98">
                  <c:v>1</c:v>
                </c:pt>
                <c:pt idx="99">
                  <c:v>1</c:v>
                </c:pt>
                <c:pt idx="100">
                  <c:v>6</c:v>
                </c:pt>
                <c:pt idx="101">
                  <c:v>1</c:v>
                </c:pt>
                <c:pt idx="102">
                  <c:v>1</c:v>
                </c:pt>
                <c:pt idx="103">
                  <c:v>1</c:v>
                </c:pt>
                <c:pt idx="104">
                  <c:v>2</c:v>
                </c:pt>
                <c:pt idx="105">
                  <c:v>1</c:v>
                </c:pt>
                <c:pt idx="106">
                  <c:v>2</c:v>
                </c:pt>
                <c:pt idx="107">
                  <c:v>2</c:v>
                </c:pt>
                <c:pt idx="108">
                  <c:v>1</c:v>
                </c:pt>
                <c:pt idx="109">
                  <c:v>1</c:v>
                </c:pt>
                <c:pt idx="110">
                  <c:v>1</c:v>
                </c:pt>
                <c:pt idx="111">
                  <c:v>1</c:v>
                </c:pt>
                <c:pt idx="112">
                  <c:v>1</c:v>
                </c:pt>
                <c:pt idx="113">
                  <c:v>1</c:v>
                </c:pt>
                <c:pt idx="114">
                  <c:v>2</c:v>
                </c:pt>
                <c:pt idx="115">
                  <c:v>3</c:v>
                </c:pt>
                <c:pt idx="116">
                  <c:v>4</c:v>
                </c:pt>
                <c:pt idx="117">
                  <c:v>1</c:v>
                </c:pt>
                <c:pt idx="118">
                  <c:v>1</c:v>
                </c:pt>
                <c:pt idx="119">
                  <c:v>1</c:v>
                </c:pt>
                <c:pt idx="120">
                  <c:v>1</c:v>
                </c:pt>
                <c:pt idx="121">
                  <c:v>1</c:v>
                </c:pt>
                <c:pt idx="122">
                  <c:v>1</c:v>
                </c:pt>
                <c:pt idx="123">
                  <c:v>1</c:v>
                </c:pt>
                <c:pt idx="124">
                  <c:v>1</c:v>
                </c:pt>
                <c:pt idx="125">
                  <c:v>1</c:v>
                </c:pt>
                <c:pt idx="126">
                  <c:v>1</c:v>
                </c:pt>
                <c:pt idx="127">
                  <c:v>1</c:v>
                </c:pt>
                <c:pt idx="128">
                  <c:v>2</c:v>
                </c:pt>
                <c:pt idx="129">
                  <c:v>4</c:v>
                </c:pt>
                <c:pt idx="130">
                  <c:v>1</c:v>
                </c:pt>
                <c:pt idx="131">
                  <c:v>1</c:v>
                </c:pt>
                <c:pt idx="132">
                  <c:v>1</c:v>
                </c:pt>
                <c:pt idx="133">
                  <c:v>1</c:v>
                </c:pt>
                <c:pt idx="134">
                  <c:v>1</c:v>
                </c:pt>
                <c:pt idx="135">
                  <c:v>1</c:v>
                </c:pt>
                <c:pt idx="136">
                  <c:v>1</c:v>
                </c:pt>
                <c:pt idx="137">
                  <c:v>1</c:v>
                </c:pt>
                <c:pt idx="138">
                  <c:v>2</c:v>
                </c:pt>
                <c:pt idx="139">
                  <c:v>1</c:v>
                </c:pt>
                <c:pt idx="140">
                  <c:v>1</c:v>
                </c:pt>
                <c:pt idx="141">
                  <c:v>1</c:v>
                </c:pt>
                <c:pt idx="142">
                  <c:v>1</c:v>
                </c:pt>
                <c:pt idx="143">
                  <c:v>1</c:v>
                </c:pt>
                <c:pt idx="144">
                  <c:v>1</c:v>
                </c:pt>
                <c:pt idx="145">
                  <c:v>1</c:v>
                </c:pt>
              </c:numCache>
            </c:numRef>
          </c:val>
          <c:extLst>
            <c:ext xmlns:c16="http://schemas.microsoft.com/office/drawing/2014/chart" uri="{C3380CC4-5D6E-409C-BE32-E72D297353CC}">
              <c16:uniqueId val="{00000001-71F5-324F-915C-EFF4EEF05F6C}"/>
            </c:ext>
          </c:extLst>
        </c:ser>
        <c:dLbls>
          <c:showLegendKey val="0"/>
          <c:showVal val="0"/>
          <c:showCatName val="0"/>
          <c:showSerName val="0"/>
          <c:showPercent val="0"/>
          <c:showBubbleSize val="0"/>
        </c:dLbls>
        <c:gapWidth val="80"/>
        <c:overlap val="25"/>
        <c:axId val="1010125952"/>
        <c:axId val="1010127584"/>
      </c:barChart>
      <c:catAx>
        <c:axId val="101012595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010127584"/>
        <c:crosses val="autoZero"/>
        <c:auto val="1"/>
        <c:lblAlgn val="ctr"/>
        <c:lblOffset val="100"/>
        <c:noMultiLvlLbl val="0"/>
      </c:catAx>
      <c:valAx>
        <c:axId val="1010127584"/>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010125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[Quarantine at the Movies.xlsx]Genre!PivotTable1</c:name>
    <c:fmtId val="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Genre</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pivotFmt>
      <c:pivotFmt>
        <c:idx val="2"/>
        <c:spPr>
          <a:solidFill>
            <a:schemeClr val="accent1">
              <a:alpha val="70000"/>
            </a:schemeClr>
          </a:solidFill>
          <a:ln>
            <a:noFill/>
          </a:ln>
          <a:effectLst/>
        </c:spPr>
      </c:pivotFmt>
      <c:pivotFmt>
        <c:idx val="3"/>
        <c:spPr>
          <a:solidFill>
            <a:schemeClr val="accent1">
              <a:alpha val="70000"/>
            </a:schemeClr>
          </a:solidFill>
          <a:ln>
            <a:noFill/>
          </a:ln>
          <a:effectLst/>
        </c:spPr>
      </c:pivotFmt>
      <c:pivotFmt>
        <c:idx val="4"/>
        <c:spPr>
          <a:solidFill>
            <a:schemeClr val="accent1">
              <a:alpha val="70000"/>
            </a:schemeClr>
          </a:solidFill>
          <a:ln>
            <a:noFill/>
          </a:ln>
          <a:effectLst/>
        </c:spPr>
      </c:pivotFmt>
      <c:pivotFmt>
        <c:idx val="5"/>
        <c:spPr>
          <a:solidFill>
            <a:schemeClr val="accent1">
              <a:alpha val="70000"/>
            </a:schemeClr>
          </a:solidFill>
          <a:ln>
            <a:noFill/>
          </a:ln>
          <a:effectLst/>
        </c:spPr>
      </c:pivotFmt>
      <c:pivotFmt>
        <c:idx val="6"/>
        <c:spPr>
          <a:solidFill>
            <a:schemeClr val="accent1">
              <a:alpha val="70000"/>
            </a:schemeClr>
          </a:solidFill>
          <a:ln>
            <a:noFill/>
          </a:ln>
          <a:effectLst/>
        </c:spPr>
      </c:pivotFmt>
      <c:pivotFmt>
        <c:idx val="7"/>
        <c:spPr>
          <a:solidFill>
            <a:schemeClr val="accent1">
              <a:alpha val="70000"/>
            </a:schemeClr>
          </a:solidFill>
          <a:ln>
            <a:noFill/>
          </a:ln>
          <a:effectLst/>
        </c:spPr>
      </c:pivotFmt>
      <c:pivotFmt>
        <c:idx val="8"/>
        <c:spPr>
          <a:solidFill>
            <a:schemeClr val="accent1">
              <a:alpha val="70000"/>
            </a:schemeClr>
          </a:solidFill>
          <a:ln>
            <a:noFill/>
          </a:ln>
          <a:effectLst/>
        </c:spPr>
      </c:pivotFmt>
      <c:pivotFmt>
        <c:idx val="9"/>
        <c:spPr>
          <a:solidFill>
            <a:schemeClr val="accent1">
              <a:alpha val="70000"/>
            </a:schemeClr>
          </a:solidFill>
          <a:ln>
            <a:noFill/>
          </a:ln>
          <a:effectLst/>
        </c:spPr>
      </c:pivotFmt>
      <c:pivotFmt>
        <c:idx val="10"/>
        <c:spPr>
          <a:solidFill>
            <a:schemeClr val="accent1">
              <a:alpha val="70000"/>
            </a:schemeClr>
          </a:solidFill>
          <a:ln>
            <a:noFill/>
          </a:ln>
          <a:effectLst/>
        </c:spPr>
      </c:pivotFmt>
      <c:pivotFmt>
        <c:idx val="11"/>
        <c:spPr>
          <a:solidFill>
            <a:schemeClr val="accent1">
              <a:alpha val="70000"/>
            </a:schemeClr>
          </a:solidFill>
          <a:ln>
            <a:noFill/>
          </a:ln>
          <a:effectLst/>
        </c:spPr>
      </c:pivotFmt>
      <c:pivotFmt>
        <c:idx val="12"/>
        <c:spPr>
          <a:solidFill>
            <a:schemeClr val="accent1">
              <a:alpha val="70000"/>
            </a:schemeClr>
          </a:solidFill>
          <a:ln>
            <a:noFill/>
          </a:ln>
          <a:effectLst/>
        </c:spPr>
      </c:pivotFmt>
      <c:pivotFmt>
        <c:idx val="13"/>
        <c:spPr>
          <a:solidFill>
            <a:schemeClr val="accent1">
              <a:alpha val="70000"/>
            </a:schemeClr>
          </a:solidFill>
          <a:ln>
            <a:noFill/>
          </a:ln>
          <a:effectLst/>
        </c:spPr>
      </c:pivotFmt>
    </c:pivotFmts>
    <c:plotArea>
      <c:layout/>
      <c:barChart>
        <c:barDir val="col"/>
        <c:grouping val="clustered"/>
        <c:varyColors val="1"/>
        <c:ser>
          <c:idx val="0"/>
          <c:order val="0"/>
          <c:tx>
            <c:strRef>
              <c:f>Genre!$B$1</c:f>
              <c:strCache>
                <c:ptCount val="1"/>
                <c:pt idx="0">
                  <c:v>Total</c:v>
                </c:pt>
              </c:strCache>
            </c:strRef>
          </c:tx>
          <c:invertIfNegative val="0"/>
          <c:dPt>
            <c:idx val="0"/>
            <c:invertIfNegative val="0"/>
            <c:bubble3D val="0"/>
            <c:spPr>
              <a:solidFill>
                <a:schemeClr val="accent1">
                  <a:alpha val="70000"/>
                </a:schemeClr>
              </a:solidFill>
              <a:ln>
                <a:noFill/>
              </a:ln>
              <a:effectLst/>
            </c:spPr>
            <c:extLst>
              <c:ext xmlns:c16="http://schemas.microsoft.com/office/drawing/2014/chart" uri="{C3380CC4-5D6E-409C-BE32-E72D297353CC}">
                <c16:uniqueId val="{00000001-4C32-934E-A0A2-FE9BB803906B}"/>
              </c:ext>
            </c:extLst>
          </c:dPt>
          <c:dPt>
            <c:idx val="1"/>
            <c:invertIfNegative val="0"/>
            <c:bubble3D val="0"/>
            <c:spPr>
              <a:solidFill>
                <a:schemeClr val="accent2">
                  <a:alpha val="70000"/>
                </a:schemeClr>
              </a:solidFill>
              <a:ln>
                <a:noFill/>
              </a:ln>
              <a:effectLst/>
            </c:spPr>
            <c:extLst>
              <c:ext xmlns:c16="http://schemas.microsoft.com/office/drawing/2014/chart" uri="{C3380CC4-5D6E-409C-BE32-E72D297353CC}">
                <c16:uniqueId val="{00000003-4C32-934E-A0A2-FE9BB803906B}"/>
              </c:ext>
            </c:extLst>
          </c:dPt>
          <c:dPt>
            <c:idx val="2"/>
            <c:invertIfNegative val="0"/>
            <c:bubble3D val="0"/>
            <c:spPr>
              <a:solidFill>
                <a:schemeClr val="accent3">
                  <a:alpha val="70000"/>
                </a:schemeClr>
              </a:solidFill>
              <a:ln>
                <a:noFill/>
              </a:ln>
              <a:effectLst/>
            </c:spPr>
            <c:extLst>
              <c:ext xmlns:c16="http://schemas.microsoft.com/office/drawing/2014/chart" uri="{C3380CC4-5D6E-409C-BE32-E72D297353CC}">
                <c16:uniqueId val="{00000005-4C32-934E-A0A2-FE9BB803906B}"/>
              </c:ext>
            </c:extLst>
          </c:dPt>
          <c:dPt>
            <c:idx val="3"/>
            <c:invertIfNegative val="0"/>
            <c:bubble3D val="0"/>
            <c:spPr>
              <a:solidFill>
                <a:schemeClr val="accent4">
                  <a:alpha val="70000"/>
                </a:schemeClr>
              </a:solidFill>
              <a:ln>
                <a:noFill/>
              </a:ln>
              <a:effectLst/>
            </c:spPr>
            <c:extLst>
              <c:ext xmlns:c16="http://schemas.microsoft.com/office/drawing/2014/chart" uri="{C3380CC4-5D6E-409C-BE32-E72D297353CC}">
                <c16:uniqueId val="{00000007-4C32-934E-A0A2-FE9BB803906B}"/>
              </c:ext>
            </c:extLst>
          </c:dPt>
          <c:dPt>
            <c:idx val="4"/>
            <c:invertIfNegative val="0"/>
            <c:bubble3D val="0"/>
            <c:spPr>
              <a:solidFill>
                <a:schemeClr val="accent5">
                  <a:alpha val="70000"/>
                </a:schemeClr>
              </a:solidFill>
              <a:ln>
                <a:noFill/>
              </a:ln>
              <a:effectLst/>
            </c:spPr>
            <c:extLst>
              <c:ext xmlns:c16="http://schemas.microsoft.com/office/drawing/2014/chart" uri="{C3380CC4-5D6E-409C-BE32-E72D297353CC}">
                <c16:uniqueId val="{00000009-4C32-934E-A0A2-FE9BB803906B}"/>
              </c:ext>
            </c:extLst>
          </c:dPt>
          <c:dPt>
            <c:idx val="5"/>
            <c:invertIfNegative val="0"/>
            <c:bubble3D val="0"/>
            <c:spPr>
              <a:solidFill>
                <a:schemeClr val="accent6">
                  <a:alpha val="70000"/>
                </a:schemeClr>
              </a:solidFill>
              <a:ln>
                <a:noFill/>
              </a:ln>
              <a:effectLst/>
            </c:spPr>
            <c:extLst>
              <c:ext xmlns:c16="http://schemas.microsoft.com/office/drawing/2014/chart" uri="{C3380CC4-5D6E-409C-BE32-E72D297353CC}">
                <c16:uniqueId val="{0000000B-4C32-934E-A0A2-FE9BB803906B}"/>
              </c:ext>
            </c:extLst>
          </c:dPt>
          <c:dPt>
            <c:idx val="6"/>
            <c:invertIfNegative val="0"/>
            <c:bubble3D val="0"/>
            <c:spPr>
              <a:solidFill>
                <a:schemeClr val="accent1">
                  <a:lumMod val="60000"/>
                  <a:alpha val="70000"/>
                </a:schemeClr>
              </a:solidFill>
              <a:ln>
                <a:noFill/>
              </a:ln>
              <a:effectLst/>
            </c:spPr>
            <c:extLst>
              <c:ext xmlns:c16="http://schemas.microsoft.com/office/drawing/2014/chart" uri="{C3380CC4-5D6E-409C-BE32-E72D297353CC}">
                <c16:uniqueId val="{0000000D-4C32-934E-A0A2-FE9BB803906B}"/>
              </c:ext>
            </c:extLst>
          </c:dPt>
          <c:dPt>
            <c:idx val="7"/>
            <c:invertIfNegative val="0"/>
            <c:bubble3D val="0"/>
            <c:spPr>
              <a:solidFill>
                <a:schemeClr val="accent2">
                  <a:lumMod val="60000"/>
                  <a:alpha val="70000"/>
                </a:schemeClr>
              </a:solidFill>
              <a:ln>
                <a:noFill/>
              </a:ln>
              <a:effectLst/>
            </c:spPr>
            <c:extLst>
              <c:ext xmlns:c16="http://schemas.microsoft.com/office/drawing/2014/chart" uri="{C3380CC4-5D6E-409C-BE32-E72D297353CC}">
                <c16:uniqueId val="{0000000F-4C32-934E-A0A2-FE9BB803906B}"/>
              </c:ext>
            </c:extLst>
          </c:dPt>
          <c:dPt>
            <c:idx val="8"/>
            <c:invertIfNegative val="0"/>
            <c:bubble3D val="0"/>
            <c:spPr>
              <a:solidFill>
                <a:schemeClr val="accent3">
                  <a:lumMod val="60000"/>
                  <a:alpha val="70000"/>
                </a:schemeClr>
              </a:solidFill>
              <a:ln>
                <a:noFill/>
              </a:ln>
              <a:effectLst/>
            </c:spPr>
            <c:extLst>
              <c:ext xmlns:c16="http://schemas.microsoft.com/office/drawing/2014/chart" uri="{C3380CC4-5D6E-409C-BE32-E72D297353CC}">
                <c16:uniqueId val="{00000011-4C32-934E-A0A2-FE9BB803906B}"/>
              </c:ext>
            </c:extLst>
          </c:dPt>
          <c:dPt>
            <c:idx val="9"/>
            <c:invertIfNegative val="0"/>
            <c:bubble3D val="0"/>
            <c:spPr>
              <a:solidFill>
                <a:schemeClr val="accent4">
                  <a:lumMod val="60000"/>
                  <a:alpha val="70000"/>
                </a:schemeClr>
              </a:solidFill>
              <a:ln>
                <a:noFill/>
              </a:ln>
              <a:effectLst/>
            </c:spPr>
            <c:extLst>
              <c:ext xmlns:c16="http://schemas.microsoft.com/office/drawing/2014/chart" uri="{C3380CC4-5D6E-409C-BE32-E72D297353CC}">
                <c16:uniqueId val="{00000013-4C32-934E-A0A2-FE9BB803906B}"/>
              </c:ext>
            </c:extLst>
          </c:dPt>
          <c:dPt>
            <c:idx val="10"/>
            <c:invertIfNegative val="0"/>
            <c:bubble3D val="0"/>
            <c:spPr>
              <a:solidFill>
                <a:schemeClr val="accent5">
                  <a:lumMod val="60000"/>
                  <a:alpha val="70000"/>
                </a:schemeClr>
              </a:solidFill>
              <a:ln>
                <a:noFill/>
              </a:ln>
              <a:effectLst/>
            </c:spPr>
            <c:extLst>
              <c:ext xmlns:c16="http://schemas.microsoft.com/office/drawing/2014/chart" uri="{C3380CC4-5D6E-409C-BE32-E72D297353CC}">
                <c16:uniqueId val="{00000015-4C32-934E-A0A2-FE9BB803906B}"/>
              </c:ext>
            </c:extLst>
          </c:dPt>
          <c:dPt>
            <c:idx val="11"/>
            <c:invertIfNegative val="0"/>
            <c:bubble3D val="0"/>
            <c:spPr>
              <a:solidFill>
                <a:schemeClr val="accent6">
                  <a:lumMod val="60000"/>
                  <a:alpha val="70000"/>
                </a:schemeClr>
              </a:solidFill>
              <a:ln>
                <a:noFill/>
              </a:ln>
              <a:effectLst/>
            </c:spPr>
            <c:extLst>
              <c:ext xmlns:c16="http://schemas.microsoft.com/office/drawing/2014/chart" uri="{C3380CC4-5D6E-409C-BE32-E72D297353CC}">
                <c16:uniqueId val="{00000017-4C32-934E-A0A2-FE9BB803906B}"/>
              </c:ext>
            </c:extLst>
          </c:dPt>
          <c:dPt>
            <c:idx val="12"/>
            <c:invertIfNegative val="0"/>
            <c:bubble3D val="0"/>
            <c:spPr>
              <a:solidFill>
                <a:schemeClr val="accent1">
                  <a:lumMod val="80000"/>
                  <a:lumOff val="20000"/>
                  <a:alpha val="70000"/>
                </a:schemeClr>
              </a:solidFill>
              <a:ln>
                <a:noFill/>
              </a:ln>
              <a:effectLst/>
            </c:spPr>
            <c:extLst>
              <c:ext xmlns:c16="http://schemas.microsoft.com/office/drawing/2014/chart" uri="{C3380CC4-5D6E-409C-BE32-E72D297353CC}">
                <c16:uniqueId val="{00000019-4C32-934E-A0A2-FE9BB803906B}"/>
              </c:ext>
            </c:extLst>
          </c:dPt>
          <c:cat>
            <c:strRef>
              <c:f>Genre!$A$2:$A$15</c:f>
              <c:strCache>
                <c:ptCount val="13"/>
                <c:pt idx="0">
                  <c:v>Drama</c:v>
                </c:pt>
                <c:pt idx="1">
                  <c:v>Action</c:v>
                </c:pt>
                <c:pt idx="2">
                  <c:v>Family</c:v>
                </c:pt>
                <c:pt idx="3">
                  <c:v>Comedy</c:v>
                </c:pt>
                <c:pt idx="4">
                  <c:v>RomCom</c:v>
                </c:pt>
                <c:pt idx="5">
                  <c:v>Dramedy</c:v>
                </c:pt>
                <c:pt idx="6">
                  <c:v>Thriller</c:v>
                </c:pt>
                <c:pt idx="7">
                  <c:v>Fantasy</c:v>
                </c:pt>
                <c:pt idx="8">
                  <c:v>Sci-Fi</c:v>
                </c:pt>
                <c:pt idx="9">
                  <c:v>Sports</c:v>
                </c:pt>
                <c:pt idx="10">
                  <c:v>Horror</c:v>
                </c:pt>
                <c:pt idx="11">
                  <c:v>Documentary</c:v>
                </c:pt>
                <c:pt idx="12">
                  <c:v>(blank)</c:v>
                </c:pt>
              </c:strCache>
            </c:strRef>
          </c:cat>
          <c:val>
            <c:numRef>
              <c:f>Genre!$B$2:$B$15</c:f>
              <c:numCache>
                <c:formatCode>General</c:formatCode>
                <c:ptCount val="13"/>
                <c:pt idx="0">
                  <c:v>43</c:v>
                </c:pt>
                <c:pt idx="1">
                  <c:v>33</c:v>
                </c:pt>
                <c:pt idx="2">
                  <c:v>22</c:v>
                </c:pt>
                <c:pt idx="3">
                  <c:v>20</c:v>
                </c:pt>
                <c:pt idx="4">
                  <c:v>20</c:v>
                </c:pt>
                <c:pt idx="5">
                  <c:v>19</c:v>
                </c:pt>
                <c:pt idx="6">
                  <c:v>14</c:v>
                </c:pt>
                <c:pt idx="7">
                  <c:v>11</c:v>
                </c:pt>
                <c:pt idx="8">
                  <c:v>8</c:v>
                </c:pt>
                <c:pt idx="9">
                  <c:v>4</c:v>
                </c:pt>
                <c:pt idx="10">
                  <c:v>2</c:v>
                </c:pt>
                <c:pt idx="11">
                  <c:v>1</c:v>
                </c:pt>
              </c:numCache>
            </c:numRef>
          </c:val>
          <c:extLst>
            <c:ext xmlns:c16="http://schemas.microsoft.com/office/drawing/2014/chart" uri="{C3380CC4-5D6E-409C-BE32-E72D297353CC}">
              <c16:uniqueId val="{00000001-8A45-7544-93C9-07227218ACBC}"/>
            </c:ext>
          </c:extLst>
        </c:ser>
        <c:dLbls>
          <c:showLegendKey val="0"/>
          <c:showVal val="0"/>
          <c:showCatName val="0"/>
          <c:showSerName val="0"/>
          <c:showPercent val="0"/>
          <c:showBubbleSize val="0"/>
        </c:dLbls>
        <c:gapWidth val="80"/>
        <c:overlap val="25"/>
        <c:axId val="1783991712"/>
        <c:axId val="1784150992"/>
      </c:barChart>
      <c:catAx>
        <c:axId val="178399171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784150992"/>
        <c:crosses val="autoZero"/>
        <c:auto val="1"/>
        <c:lblAlgn val="ctr"/>
        <c:lblOffset val="100"/>
        <c:noMultiLvlLbl val="0"/>
      </c:catAx>
      <c:valAx>
        <c:axId val="1784150992"/>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78399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12700</xdr:colOff>
      <xdr:row>1</xdr:row>
      <xdr:rowOff>0</xdr:rowOff>
    </xdr:from>
    <xdr:to>
      <xdr:col>19</xdr:col>
      <xdr:colOff>584200</xdr:colOff>
      <xdr:row>41</xdr:row>
      <xdr:rowOff>38100</xdr:rowOff>
    </xdr:to>
    <xdr:graphicFrame macro="">
      <xdr:nvGraphicFramePr>
        <xdr:cNvPr id="2" name="Chart 1">
          <a:extLst>
            <a:ext uri="{FF2B5EF4-FFF2-40B4-BE49-F238E27FC236}">
              <a16:creationId xmlns:a16="http://schemas.microsoft.com/office/drawing/2014/main" id="{91522088-EA0B-0844-BF7F-87F6B3FEF7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812800</xdr:colOff>
      <xdr:row>2</xdr:row>
      <xdr:rowOff>12700</xdr:rowOff>
    </xdr:from>
    <xdr:to>
      <xdr:col>6</xdr:col>
      <xdr:colOff>431800</xdr:colOff>
      <xdr:row>15</xdr:row>
      <xdr:rowOff>114300</xdr:rowOff>
    </xdr:to>
    <xdr:graphicFrame macro="">
      <xdr:nvGraphicFramePr>
        <xdr:cNvPr id="2" name="Chart 1">
          <a:extLst>
            <a:ext uri="{FF2B5EF4-FFF2-40B4-BE49-F238E27FC236}">
              <a16:creationId xmlns:a16="http://schemas.microsoft.com/office/drawing/2014/main" id="{3B6A4900-35EC-5843-93F0-474A02A85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2</xdr:row>
      <xdr:rowOff>0</xdr:rowOff>
    </xdr:from>
    <xdr:to>
      <xdr:col>13</xdr:col>
      <xdr:colOff>491982</xdr:colOff>
      <xdr:row>15</xdr:row>
      <xdr:rowOff>137297</xdr:rowOff>
    </xdr:to>
    <xdr:graphicFrame macro="">
      <xdr:nvGraphicFramePr>
        <xdr:cNvPr id="3" name="Chart 2">
          <a:extLst>
            <a:ext uri="{FF2B5EF4-FFF2-40B4-BE49-F238E27FC236}">
              <a16:creationId xmlns:a16="http://schemas.microsoft.com/office/drawing/2014/main" id="{91EDCD2E-CDF9-8B41-979D-A5CC333E49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25400</xdr:colOff>
      <xdr:row>1</xdr:row>
      <xdr:rowOff>0</xdr:rowOff>
    </xdr:from>
    <xdr:to>
      <xdr:col>12</xdr:col>
      <xdr:colOff>355600</xdr:colOff>
      <xdr:row>22</xdr:row>
      <xdr:rowOff>152400</xdr:rowOff>
    </xdr:to>
    <xdr:graphicFrame macro="">
      <xdr:nvGraphicFramePr>
        <xdr:cNvPr id="2" name="Chart 1">
          <a:extLst>
            <a:ext uri="{FF2B5EF4-FFF2-40B4-BE49-F238E27FC236}">
              <a16:creationId xmlns:a16="http://schemas.microsoft.com/office/drawing/2014/main" id="{D6A9DC6C-85F5-0E43-9A2D-417CE1CA5A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16</xdr:col>
      <xdr:colOff>177800</xdr:colOff>
      <xdr:row>39</xdr:row>
      <xdr:rowOff>0</xdr:rowOff>
    </xdr:to>
    <xdr:graphicFrame macro="">
      <xdr:nvGraphicFramePr>
        <xdr:cNvPr id="2" name="Chart 1">
          <a:extLst>
            <a:ext uri="{FF2B5EF4-FFF2-40B4-BE49-F238E27FC236}">
              <a16:creationId xmlns:a16="http://schemas.microsoft.com/office/drawing/2014/main" id="{96D6E1D5-8252-BC48-A80C-3ED5C473CD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25400</xdr:colOff>
      <xdr:row>0</xdr:row>
      <xdr:rowOff>190500</xdr:rowOff>
    </xdr:from>
    <xdr:to>
      <xdr:col>11</xdr:col>
      <xdr:colOff>254000</xdr:colOff>
      <xdr:row>25</xdr:row>
      <xdr:rowOff>101600</xdr:rowOff>
    </xdr:to>
    <xdr:graphicFrame macro="">
      <xdr:nvGraphicFramePr>
        <xdr:cNvPr id="3" name="Chart 2">
          <a:extLst>
            <a:ext uri="{FF2B5EF4-FFF2-40B4-BE49-F238E27FC236}">
              <a16:creationId xmlns:a16="http://schemas.microsoft.com/office/drawing/2014/main" id="{E92D8113-EF35-B44D-878C-A4C24B0298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1</xdr:row>
      <xdr:rowOff>0</xdr:rowOff>
    </xdr:from>
    <xdr:to>
      <xdr:col>12</xdr:col>
      <xdr:colOff>25400</xdr:colOff>
      <xdr:row>24</xdr:row>
      <xdr:rowOff>25400</xdr:rowOff>
    </xdr:to>
    <xdr:graphicFrame macro="">
      <xdr:nvGraphicFramePr>
        <xdr:cNvPr id="2" name="Chart 1">
          <a:extLst>
            <a:ext uri="{FF2B5EF4-FFF2-40B4-BE49-F238E27FC236}">
              <a16:creationId xmlns:a16="http://schemas.microsoft.com/office/drawing/2014/main" id="{661650CF-CDFD-D645-BB96-74520191B6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76200</xdr:colOff>
      <xdr:row>1</xdr:row>
      <xdr:rowOff>0</xdr:rowOff>
    </xdr:from>
    <xdr:to>
      <xdr:col>14</xdr:col>
      <xdr:colOff>190500</xdr:colOff>
      <xdr:row>32</xdr:row>
      <xdr:rowOff>38100</xdr:rowOff>
    </xdr:to>
    <xdr:graphicFrame macro="">
      <xdr:nvGraphicFramePr>
        <xdr:cNvPr id="2" name="Chart 1">
          <a:extLst>
            <a:ext uri="{FF2B5EF4-FFF2-40B4-BE49-F238E27FC236}">
              <a16:creationId xmlns:a16="http://schemas.microsoft.com/office/drawing/2014/main" id="{FFD6DE92-2C7B-1542-B072-AAFCCFC0E3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711200</xdr:colOff>
      <xdr:row>26</xdr:row>
      <xdr:rowOff>88900</xdr:rowOff>
    </xdr:to>
    <xdr:graphicFrame macro="">
      <xdr:nvGraphicFramePr>
        <xdr:cNvPr id="2" name="Chart 1">
          <a:extLst>
            <a:ext uri="{FF2B5EF4-FFF2-40B4-BE49-F238E27FC236}">
              <a16:creationId xmlns:a16="http://schemas.microsoft.com/office/drawing/2014/main" id="{84F8BE14-E710-F34B-AFB0-10729BE636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12700</xdr:colOff>
      <xdr:row>1</xdr:row>
      <xdr:rowOff>0</xdr:rowOff>
    </xdr:from>
    <xdr:to>
      <xdr:col>19</xdr:col>
      <xdr:colOff>647700</xdr:colOff>
      <xdr:row>54</xdr:row>
      <xdr:rowOff>88900</xdr:rowOff>
    </xdr:to>
    <xdr:graphicFrame macro="">
      <xdr:nvGraphicFramePr>
        <xdr:cNvPr id="2" name="Chart 1">
          <a:extLst>
            <a:ext uri="{FF2B5EF4-FFF2-40B4-BE49-F238E27FC236}">
              <a16:creationId xmlns:a16="http://schemas.microsoft.com/office/drawing/2014/main" id="{26E1276A-05BD-D749-A24D-15C0A70B68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0</xdr:colOff>
      <xdr:row>1</xdr:row>
      <xdr:rowOff>0</xdr:rowOff>
    </xdr:from>
    <xdr:to>
      <xdr:col>13</xdr:col>
      <xdr:colOff>673100</xdr:colOff>
      <xdr:row>28</xdr:row>
      <xdr:rowOff>190500</xdr:rowOff>
    </xdr:to>
    <xdr:graphicFrame macro="">
      <xdr:nvGraphicFramePr>
        <xdr:cNvPr id="2" name="Chart 1">
          <a:extLst>
            <a:ext uri="{FF2B5EF4-FFF2-40B4-BE49-F238E27FC236}">
              <a16:creationId xmlns:a16="http://schemas.microsoft.com/office/drawing/2014/main" id="{CD3EBEEE-B183-E84D-992F-4448FFF2F2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88900</xdr:colOff>
      <xdr:row>1</xdr:row>
      <xdr:rowOff>38100</xdr:rowOff>
    </xdr:from>
    <xdr:to>
      <xdr:col>19</xdr:col>
      <xdr:colOff>165100</xdr:colOff>
      <xdr:row>28</xdr:row>
      <xdr:rowOff>165100</xdr:rowOff>
    </xdr:to>
    <xdr:graphicFrame macro="">
      <xdr:nvGraphicFramePr>
        <xdr:cNvPr id="3" name="Chart 2">
          <a:extLst>
            <a:ext uri="{FF2B5EF4-FFF2-40B4-BE49-F238E27FC236}">
              <a16:creationId xmlns:a16="http://schemas.microsoft.com/office/drawing/2014/main" id="{4AB019E2-D744-BF4E-B011-FC4BF38F9F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31</xdr:row>
      <xdr:rowOff>0</xdr:rowOff>
    </xdr:from>
    <xdr:to>
      <xdr:col>13</xdr:col>
      <xdr:colOff>736600</xdr:colOff>
      <xdr:row>54</xdr:row>
      <xdr:rowOff>50800</xdr:rowOff>
    </xdr:to>
    <xdr:graphicFrame macro="">
      <xdr:nvGraphicFramePr>
        <xdr:cNvPr id="4" name="Chart 3">
          <a:extLst>
            <a:ext uri="{FF2B5EF4-FFF2-40B4-BE49-F238E27FC236}">
              <a16:creationId xmlns:a16="http://schemas.microsoft.com/office/drawing/2014/main" id="{FD92060C-D2EF-0D4C-9602-F2990FB0A5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ish,Jonathan G" refreshedDate="44050.968943518521" createdVersion="6" refreshedVersion="6" minRefreshableVersion="3" recordCount="193" xr:uid="{6C61E658-236B-1141-85CC-D4E4BFD36825}">
  <cacheSource type="worksheet">
    <worksheetSource ref="G1:G1048576" sheet="Master"/>
  </cacheSource>
  <cacheFields count="1">
    <cacheField name="Categories" numFmtId="0">
      <sharedItems containsBlank="1" count="9">
        <s v="Disney/Pixar"/>
        <m/>
        <s v="HP"/>
        <s v="A24"/>
        <s v="BIPOC Stories"/>
        <s v="MCU"/>
        <s v="BTTF"/>
        <s v="Pirates"/>
        <s v="Ghibli"/>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ish,Jonathan G" refreshedDate="44055.911711342589" createdVersion="6" refreshedVersion="6" minRefreshableVersion="3" recordCount="198" xr:uid="{48E1593F-B183-0846-84AD-67732D5E7C48}">
  <cacheSource type="worksheet">
    <worksheetSource ref="B1:B1048576" sheet="Master"/>
  </cacheSource>
  <cacheFields count="1">
    <cacheField name="New vs. Seen" numFmtId="0">
      <sharedItems containsBlank="1" count="3">
        <s v="New"/>
        <s v="Seen"/>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ish,Jonathan G" refreshedDate="44055.911830092591" createdVersion="6" refreshedVersion="6" minRefreshableVersion="3" recordCount="198" xr:uid="{D5504CC2-7F78-FA4D-B6A6-C8165C49C367}">
  <cacheSource type="worksheet">
    <worksheetSource ref="C1:C1048576" sheet="Master"/>
  </cacheSource>
  <cacheFields count="1">
    <cacheField name="Year" numFmtId="0">
      <sharedItems containsString="0" containsBlank="1" containsNumber="1" containsInteger="1" minValue="1941" maxValue="2020" count="47">
        <n v="2019"/>
        <n v="2005"/>
        <n v="1996"/>
        <n v="2010"/>
        <n v="1993"/>
        <n v="2007"/>
        <n v="2013"/>
        <n v="2008"/>
        <n v="2006"/>
        <n v="2004"/>
        <n v="2017"/>
        <n v="2018"/>
        <n v="2009"/>
        <n v="2011"/>
        <n v="1980"/>
        <n v="2020"/>
        <n v="2014"/>
        <n v="2015"/>
        <n v="2002"/>
        <n v="2012"/>
        <n v="1992"/>
        <n v="1999"/>
        <n v="1998"/>
        <n v="1973"/>
        <n v="1976"/>
        <n v="2003"/>
        <n v="1989"/>
        <n v="1953"/>
        <n v="2016"/>
        <n v="1979"/>
        <n v="1975"/>
        <n v="1988"/>
        <n v="1985"/>
        <n v="1990"/>
        <n v="1971"/>
        <n v="1986"/>
        <n v="1983"/>
        <n v="1995"/>
        <n v="1987"/>
        <n v="1941"/>
        <n v="2001"/>
        <n v="1981"/>
        <n v="1997"/>
        <n v="1984"/>
        <n v="1967"/>
        <n v="1945"/>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ish,Jonathan G" refreshedDate="44055.912008217594" createdVersion="6" refreshedVersion="6" minRefreshableVersion="3" recordCount="198" xr:uid="{7D5F2F9C-7B71-BC44-80F2-8BFE0A5C104A}">
  <cacheSource type="worksheet">
    <worksheetSource ref="E1:E1048576" sheet="Master"/>
  </cacheSource>
  <cacheFields count="1">
    <cacheField name="Rating" numFmtId="0">
      <sharedItems containsString="0" containsBlank="1" containsNumber="1" minValue="2.5" maxValue="5" count="7">
        <n v="3.5"/>
        <n v="4"/>
        <n v="5"/>
        <n v="2.5"/>
        <n v="4.5"/>
        <n v="3"/>
        <m/>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ish,Jonathan G" refreshedDate="44055.912109375" createdVersion="6" refreshedVersion="6" minRefreshableVersion="3" recordCount="198" xr:uid="{45D7F560-CEA4-954C-8340-31FB32C950C5}">
  <cacheSource type="worksheet">
    <worksheetSource ref="F1:F1048576" sheet="Master"/>
  </cacheSource>
  <cacheFields count="1">
    <cacheField name="Medium" numFmtId="0">
      <sharedItems containsBlank="1" count="11">
        <s v="Disney+"/>
        <s v="Netflix"/>
        <s v="HBO"/>
        <s v="DVD"/>
        <s v="Amazon Prime"/>
        <s v="Tubi"/>
        <s v="Hulu"/>
        <s v="On Demand"/>
        <s v="IMDb TV"/>
        <s v="Peacock"/>
        <m/>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ish,Jonathan G" refreshedDate="44055.912302893521" createdVersion="6" refreshedVersion="6" minRefreshableVersion="3" recordCount="198" xr:uid="{597DC0BD-1CFD-D341-B6CA-84AA01C313F1}">
  <cacheSource type="worksheet">
    <worksheetSource ref="H1:H1048576" sheet="Master"/>
  </cacheSource>
  <cacheFields count="1">
    <cacheField name="Directors " numFmtId="0">
      <sharedItems containsBlank="1" count="147">
        <s v="C. Buck, J. Lee"/>
        <s v="J. Reitman"/>
        <s v="Pytka"/>
        <s v="D. Aronofsky"/>
        <s v="D. Boyle"/>
        <s v="D. Fincher"/>
        <s v="J. Demme"/>
        <s v="P.T.A."/>
        <s v="B. Joon-Ho"/>
        <s v="K. Alterman"/>
        <s v="C. Nolan"/>
        <s v="R. Fleck/A. Boden"/>
        <s v="D. Sandberg"/>
        <s v="R. Marshall Thurber"/>
        <s v="J. Cooley"/>
        <s v="A. Cuarón"/>
        <s v="J. Safdie, B. Safdie"/>
        <s v="J. Hill"/>
        <s v="M. Newell"/>
        <s v="J. Coen, E. Coen"/>
        <s v="D. Yates"/>
        <s v="D. Villenueve"/>
        <s v="M. Campbell"/>
        <s v="W. Allen"/>
        <s v="T. Phillips"/>
        <s v="Baumbach/Gerwig"/>
        <s v="M. Nichols"/>
        <s v="L. Whannell"/>
        <s v="M. Scorcese"/>
        <s v="G. Nolfi"/>
        <s v="D. Scanlon"/>
        <s v="D. Chazelle"/>
        <s v="P. Sohn"/>
        <s v="R. Clements, J. Musker"/>
        <s v="R. Michell"/>
        <s v="J. Gartner"/>
        <s v="S. Wells, S. Hickner, B. Chapman"/>
        <s v="G. Lucas"/>
        <s v="H. Ramis"/>
        <s v="E. Zwick"/>
        <s v="L. Bell"/>
        <s v="R. Curtis"/>
        <s v="J. Favreau"/>
        <s v="C. Crowe"/>
        <s v="S. Mewshaw"/>
        <s v="K. Branagh"/>
        <s v="J. Johnston"/>
        <s v="S. Baker"/>
        <s v="J. Whedon"/>
        <s v="Wachowskis"/>
        <s v="S. Black"/>
        <s v="D. Granik"/>
        <s v="A. Taylor"/>
        <s v="W. Wyler"/>
        <s v="Russos"/>
        <s v="D. Lowery"/>
        <s v="J. Gunn"/>
        <s v="R. Letterman"/>
        <s v="G. Carrivick"/>
        <s v="P. Reed"/>
        <s v="Y. Lanthimos"/>
        <s v="S. Derrickson"/>
        <s v="T. Jones"/>
        <s v="B. Affleck"/>
        <s v="J. Watts"/>
        <s v="L. Headland"/>
        <s v="T. Waititi"/>
        <s v="S. Spielberg"/>
        <s v="R. Coogler"/>
        <s v="T. Hooper"/>
        <s v="J. Chu"/>
        <s v="G. Muccino"/>
        <s v="M. Mitchell"/>
        <s v="J. Bayona"/>
        <s v="C. Chrichton"/>
        <s v="J. Turtletaub"/>
        <s v="J. Krasinski"/>
        <s v="R. Marshall"/>
        <s v="B. Riley"/>
        <s v="C. Butler"/>
        <s v="M. Vaughn"/>
        <s v="R. Zemeckis"/>
        <s v="S. Knight"/>
        <s v="R. Burnett"/>
        <s v="T. Gilroy"/>
        <s v="S. Kubrick"/>
        <s v="McG"/>
        <s v="M. Waters"/>
        <s v="M. Showalter"/>
        <s v="H. Murai"/>
        <s v="R. Peck"/>
        <s v="G. Verbinski"/>
        <s v="Miyazaki"/>
        <s v="H. Deautch"/>
        <s v="F. Coppola"/>
        <s v="S. Chbosky"/>
        <s v="G. del Toro"/>
        <s v="A. Heckerling"/>
        <s v="N. Refn"/>
        <s v="JJ Abrams"/>
        <s v="R. Reiner"/>
        <s v="P. Brickman"/>
        <s v="S. Mendes"/>
        <s v="T. Dey"/>
        <s v="C. Estrada"/>
        <s v="O. Welles"/>
        <s v="B. Furman"/>
        <s v="L. Malle"/>
        <s v="S. Soderbergh"/>
        <s v="D. Petrie"/>
        <s v="JF Daley, J. Goldstein"/>
        <s v="M. Shyamalan"/>
        <s v="N. Jewison"/>
        <s v="J. Mangold"/>
        <s v="J. Kasdan"/>
        <s v="T. Kail"/>
        <s v="N. Ephron"/>
        <s v="G. Junger"/>
        <s v="G. O'Connor"/>
        <s v="R. Howard"/>
        <s v="J. Sheridan"/>
        <s v="M. Berbatow"/>
        <s v="J. Nichols"/>
        <s v="D. Dobkin"/>
        <s v="T. Alfredson"/>
        <s v="L. Besson"/>
        <s v="B. Bird"/>
        <s v="A. Tennant"/>
        <s v="J. Brooks"/>
        <s v="P. Docter"/>
        <s v="M. Curtiz"/>
        <s v="K. Craig"/>
        <s v="ZAZ"/>
        <s v="J. Carney"/>
        <s v="P. Segal"/>
        <s v="R. Johnson"/>
        <s v="T. Malick"/>
        <s v="L. Wang"/>
        <s v="E. Wright"/>
        <s v="S. Jonze"/>
        <s v="G. Van Zant"/>
        <s v="S. Lee"/>
        <s v="Y. Sang-ho"/>
        <s v="C. McDowell"/>
        <s v="C. Gillespie"/>
        <s v="S. Rosenberg"/>
        <m/>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ish,Jonathan G" refreshedDate="44055.912622222226" createdVersion="6" refreshedVersion="6" minRefreshableVersion="3" recordCount="198" xr:uid="{B2457670-974D-9048-A89F-D163FB8DE049}">
  <cacheSource type="worksheet">
    <worksheetSource ref="I1:I1048576" sheet="Master"/>
  </cacheSource>
  <cacheFields count="1">
    <cacheField name="Genre" numFmtId="0">
      <sharedItems containsBlank="1" count="13">
        <s v="Family"/>
        <s v="Dramedy"/>
        <s v="Thriller"/>
        <s v="RomCom"/>
        <s v="Drama"/>
        <s v="Action"/>
        <s v="Comedy"/>
        <s v="Fantasy"/>
        <s v="Sports"/>
        <s v="Sci-Fi"/>
        <s v="Horror"/>
        <s v="Documentary"/>
        <m/>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ish,Jonathan G" refreshedDate="44055.913500115741" createdVersion="6" refreshedVersion="6" minRefreshableVersion="3" recordCount="198" xr:uid="{E691B579-BEA4-7749-A5BD-BFFD3F9FFE9F}">
  <cacheSource type="worksheet">
    <worksheetSource ref="A1:I1048576" sheet="Master"/>
  </cacheSource>
  <cacheFields count="9">
    <cacheField name="Title" numFmtId="0">
      <sharedItems containsBlank="1"/>
    </cacheField>
    <cacheField name="New vs. Seen" numFmtId="0">
      <sharedItems containsBlank="1"/>
    </cacheField>
    <cacheField name="Year" numFmtId="0">
      <sharedItems containsString="0" containsBlank="1" containsNumber="1" containsInteger="1" minValue="1941" maxValue="2020"/>
    </cacheField>
    <cacheField name="Length (min)" numFmtId="0">
      <sharedItems containsString="0" containsBlank="1" containsNumber="1" containsInteger="1" minValue="55" maxValue="195"/>
    </cacheField>
    <cacheField name="Rating" numFmtId="0">
      <sharedItems containsString="0" containsBlank="1" containsNumber="1" minValue="2.5" maxValue="5"/>
    </cacheField>
    <cacheField name="Medium" numFmtId="0">
      <sharedItems containsBlank="1"/>
    </cacheField>
    <cacheField name="Categories" numFmtId="0">
      <sharedItems containsBlank="1"/>
    </cacheField>
    <cacheField name="Directors " numFmtId="0">
      <sharedItems containsBlank="1"/>
    </cacheField>
    <cacheField name="Genre" numFmtId="0">
      <sharedItems containsBlank="1" count="13">
        <s v="Family"/>
        <s v="Dramedy"/>
        <s v="Thriller"/>
        <s v="RomCom"/>
        <s v="Drama"/>
        <s v="Action"/>
        <s v="Comedy"/>
        <s v="Fantasy"/>
        <s v="Sports"/>
        <s v="Sci-Fi"/>
        <s v="Horror"/>
        <s v="Documentary"/>
        <m/>
      </sharedItems>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ish,Jonathan G" refreshedDate="44056.015135532405" createdVersion="6" refreshedVersion="6" minRefreshableVersion="3" recordCount="602" xr:uid="{586FB109-0EF7-9C4E-AA2F-274751AFB1B5}">
  <cacheSource type="worksheet">
    <worksheetSource ref="A1:B1048576" sheet="Master - Performers"/>
  </cacheSource>
  <cacheFields count="2">
    <cacheField name="Title" numFmtId="0">
      <sharedItems containsBlank="1"/>
    </cacheField>
    <cacheField name="Actors/Actresses" numFmtId="0">
      <sharedItems containsBlank="1" count="194">
        <s v="I. Menzel"/>
        <s v="J. Groff"/>
        <s v="R. Lowe"/>
        <s v="D. Koechner"/>
        <s v="K. Holmes"/>
        <s v="W.H. Macy"/>
        <s v="J.K. Simmons"/>
        <s v="W. Knight"/>
        <s v="N. Portman"/>
        <m/>
        <s v="A. Hammer"/>
        <s v="R. Mara"/>
        <s v="J. Eisenberg"/>
        <s v="M. Steenburgen"/>
        <s v="J. Robards"/>
        <s v="T. Hanks"/>
        <s v="C. Hinds"/>
        <s v="Day Lewis"/>
        <s v="E. Harris"/>
        <s v="J. Hurt"/>
        <s v="O. Spencer"/>
        <s v="T. Swinton"/>
        <s v="A. Pill"/>
        <s v="C. Evans"/>
        <s v="W. Harrelson"/>
        <s v="W. Ferrell"/>
        <s v="ScarJo"/>
        <s v="R. Hall"/>
        <s v="A. Serkis"/>
        <s v="H. Jackman"/>
        <s v="C. Bale"/>
        <s v="Z. Kravitz"/>
        <s v="Galifianakis"/>
        <s v="Z. Levi"/>
        <s v="M. Strong"/>
        <s v="B. Stiller"/>
        <s v="Flea"/>
        <s v="C. Reiner"/>
        <s v="D. Radcliffe"/>
        <s v="A. Rickman"/>
        <s v="G. Oldman"/>
        <s v="E. Thompson"/>
        <s v="E. Watson"/>
        <s v="R. Pattinson"/>
        <s v="K. Waterston"/>
        <s v="L. Hedges"/>
        <s v="R. Fiennes"/>
        <s v="J. Brolin"/>
        <s v="H. Steinfeld"/>
        <s v="J. Bridges"/>
        <s v="M. Damon"/>
        <s v="H. Bonham Carter"/>
        <s v="J. Gyllenhaal"/>
        <s v="M. Mikkelson"/>
        <s v="D. Craig"/>
        <s v="R. Ifans"/>
        <s v="B. Nighy"/>
        <s v="E. Mortimer"/>
        <s v="J. Foxx"/>
        <s v="RDJ"/>
        <s v="L. Linney"/>
        <s v="J. Roberts"/>
        <s v="J. Law"/>
        <s v="C. Owen"/>
        <s v="L. Marshall Green"/>
        <s v="J. Turturro"/>
        <s v="De Niro"/>
        <s v="A. Mackie"/>
        <s v="E. Blunt"/>
        <s v="T. Stamp"/>
        <s v="T. Holland"/>
        <s v="C. Pratt"/>
        <s v="E. Fanning"/>
        <s v="C. Blanchett"/>
        <s v="B. Pitt"/>
        <s v="P. Seymour Hoffman"/>
        <s v="L. Guzman"/>
        <s v="A. Sandler"/>
        <s v="J. Plemons"/>
        <s v="R. Williams"/>
        <s v="B. Cooper"/>
        <s v="K. Jeong"/>
        <s v="J. Bartha"/>
        <s v="H. Grant"/>
        <s v="J. Lucas"/>
        <s v="M. Pfeiffer"/>
        <s v="A. Driver"/>
        <s v="G. Gerwig"/>
        <s v="R. Dreyfuss"/>
        <s v="M. Shannon"/>
        <s v="M. Sheen"/>
        <s v="D. Honsou"/>
        <s v="F. Melamed"/>
        <s v="H. Keitel"/>
        <s v="L. Neeson"/>
        <s v="C. Firth"/>
        <s v="K. Knightley"/>
        <s v="C. Ejiofor"/>
        <s v="J. Favreau"/>
        <s v="J. Cusack"/>
        <s v="D. Cheadle"/>
        <s v="S. Rockwell"/>
        <s v="S. Jackson"/>
        <s v="J. Sudekis"/>
        <s v="S. Skarsgard"/>
        <s v="C. Hemsworth"/>
        <s v="R. Kind"/>
        <s v="M. Stuhlbarg"/>
        <s v="T. Jones"/>
        <s v="H. Weaving"/>
        <s v="S. Stan"/>
        <s v="H. Dean Stanton"/>
        <s v="M. Ruffalo"/>
        <s v="J. Renner"/>
        <s v="L. Fishburne"/>
        <s v="J. Pantoliano"/>
        <s v="B. Kingsley"/>
        <s v="J. Lawrence"/>
        <s v="C. O'Dowd"/>
        <s v="F. Grillo"/>
        <s v="C. Affleck"/>
        <s v="J.C. Reilly"/>
        <s v="Z. Saldana"/>
        <s v="V. Diesel"/>
        <s v="J. Spader"/>
        <s v="B. Cannavale"/>
        <s v="M. Peña"/>
        <s v="M. Douglas"/>
        <s v="P. Rudd"/>
        <s v="C. Tatum"/>
        <s v="G. Clooney"/>
        <s v="D. Bruhl"/>
        <s v="M. Freeman"/>
        <s v="B. Wishaw"/>
        <s v="L. Seydoux"/>
        <s v="R. McAdams"/>
        <s v="B. Cumberbatch"/>
        <s v="J. Cleese"/>
        <s v="M. Palin"/>
        <s v="K. Russell"/>
        <s v="B. Affleck"/>
        <s v="M. Tomei"/>
        <s v="D. Glover"/>
        <s v="T. Thompson"/>
        <s v="L. Wright"/>
        <s v="M.B. Jordan"/>
        <s v="Z. Deschannel"/>
        <s v="R. Crowe"/>
        <s v="A. Hathaway"/>
        <s v="B. Larson"/>
        <s v="T. Cruise"/>
        <s v="J. Moore"/>
        <s v="P. Baker Hall"/>
        <s v="Awkwafina"/>
        <s v="W. Smith"/>
        <s v="J. Lee Curtis"/>
        <s v="N. Jupe"/>
        <s v="L.M. Miranda"/>
        <s v="T. Crews"/>
        <s v="L. Stanfield"/>
        <s v="T. Hardy"/>
        <s v="R. Witherspoon"/>
        <s v="B. Meyer"/>
        <s v="McConoughey"/>
        <s v="L. Lerman"/>
        <s v="W. Shawn"/>
        <s v="B. Cranston"/>
        <s v="K. Chandler"/>
        <s v="J. Malkovich"/>
        <s v="B. Crystal"/>
        <s v="D. Diggs"/>
        <s v="A. Goldberg"/>
        <s v="T. Collette"/>
        <s v="B. Willis"/>
        <s v="T. Danson"/>
        <s v="M. Ryan"/>
        <s v="A. Janney"/>
        <s v="O. Platt"/>
        <s v="K. Bacon"/>
        <s v="T. Sheridan"/>
        <s v="A. Pacino"/>
        <s v="C. Keener"/>
        <s v="Z. Deschanel" u="1"/>
        <s v="R. Reynolds" u="1"/>
        <s v="Toni Collette" u="1"/>
        <s v="S. Ronan" u="1"/>
        <s v="A Rickman" u="1"/>
        <s v="J.Lee Curtis" u="1"/>
        <s v="C. Tattum" u="1"/>
        <s v="F. Grilo" u="1"/>
        <s v="R. Gosling" u="1"/>
        <s v="Ferrell" u="1"/>
        <s v="DiCaprio" u="1"/>
        <s v="J.L. Curtis"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3">
  <r>
    <x v="0"/>
  </r>
  <r>
    <x v="1"/>
  </r>
  <r>
    <x v="1"/>
  </r>
  <r>
    <x v="1"/>
  </r>
  <r>
    <x v="1"/>
  </r>
  <r>
    <x v="1"/>
  </r>
  <r>
    <x v="1"/>
  </r>
  <r>
    <x v="1"/>
  </r>
  <r>
    <x v="1"/>
  </r>
  <r>
    <x v="1"/>
  </r>
  <r>
    <x v="1"/>
  </r>
  <r>
    <x v="1"/>
  </r>
  <r>
    <x v="1"/>
  </r>
  <r>
    <x v="1"/>
  </r>
  <r>
    <x v="0"/>
  </r>
  <r>
    <x v="2"/>
  </r>
  <r>
    <x v="3"/>
  </r>
  <r>
    <x v="3"/>
  </r>
  <r>
    <x v="2"/>
  </r>
  <r>
    <x v="1"/>
  </r>
  <r>
    <x v="2"/>
  </r>
  <r>
    <x v="3"/>
  </r>
  <r>
    <x v="2"/>
  </r>
  <r>
    <x v="1"/>
  </r>
  <r>
    <x v="2"/>
  </r>
  <r>
    <x v="1"/>
  </r>
  <r>
    <x v="2"/>
  </r>
  <r>
    <x v="1"/>
  </r>
  <r>
    <x v="1"/>
  </r>
  <r>
    <x v="1"/>
  </r>
  <r>
    <x v="1"/>
  </r>
  <r>
    <x v="1"/>
  </r>
  <r>
    <x v="1"/>
  </r>
  <r>
    <x v="0"/>
  </r>
  <r>
    <x v="1"/>
  </r>
  <r>
    <x v="1"/>
  </r>
  <r>
    <x v="0"/>
  </r>
  <r>
    <x v="1"/>
  </r>
  <r>
    <x v="1"/>
  </r>
  <r>
    <x v="0"/>
  </r>
  <r>
    <x v="1"/>
  </r>
  <r>
    <x v="1"/>
  </r>
  <r>
    <x v="4"/>
  </r>
  <r>
    <x v="1"/>
  </r>
  <r>
    <x v="3"/>
  </r>
  <r>
    <x v="1"/>
  </r>
  <r>
    <x v="1"/>
  </r>
  <r>
    <x v="1"/>
  </r>
  <r>
    <x v="1"/>
  </r>
  <r>
    <x v="1"/>
  </r>
  <r>
    <x v="1"/>
  </r>
  <r>
    <x v="1"/>
  </r>
  <r>
    <x v="5"/>
  </r>
  <r>
    <x v="1"/>
  </r>
  <r>
    <x v="5"/>
  </r>
  <r>
    <x v="1"/>
  </r>
  <r>
    <x v="5"/>
  </r>
  <r>
    <x v="1"/>
  </r>
  <r>
    <x v="5"/>
  </r>
  <r>
    <x v="3"/>
  </r>
  <r>
    <x v="5"/>
  </r>
  <r>
    <x v="1"/>
  </r>
  <r>
    <x v="5"/>
  </r>
  <r>
    <x v="1"/>
  </r>
  <r>
    <x v="5"/>
  </r>
  <r>
    <x v="1"/>
  </r>
  <r>
    <x v="5"/>
  </r>
  <r>
    <x v="3"/>
  </r>
  <r>
    <x v="5"/>
  </r>
  <r>
    <x v="1"/>
  </r>
  <r>
    <x v="5"/>
  </r>
  <r>
    <x v="1"/>
  </r>
  <r>
    <x v="5"/>
  </r>
  <r>
    <x v="1"/>
  </r>
  <r>
    <x v="5"/>
  </r>
  <r>
    <x v="3"/>
  </r>
  <r>
    <x v="5"/>
  </r>
  <r>
    <x v="1"/>
  </r>
  <r>
    <x v="5"/>
  </r>
  <r>
    <x v="1"/>
  </r>
  <r>
    <x v="5"/>
  </r>
  <r>
    <x v="1"/>
  </r>
  <r>
    <x v="5"/>
  </r>
  <r>
    <x v="1"/>
  </r>
  <r>
    <x v="5"/>
  </r>
  <r>
    <x v="1"/>
  </r>
  <r>
    <x v="5"/>
  </r>
  <r>
    <x v="1"/>
  </r>
  <r>
    <x v="5"/>
  </r>
  <r>
    <x v="1"/>
  </r>
  <r>
    <x v="5"/>
  </r>
  <r>
    <x v="5"/>
  </r>
  <r>
    <x v="1"/>
  </r>
  <r>
    <x v="4"/>
  </r>
  <r>
    <x v="1"/>
  </r>
  <r>
    <x v="1"/>
  </r>
  <r>
    <x v="1"/>
  </r>
  <r>
    <x v="1"/>
  </r>
  <r>
    <x v="1"/>
  </r>
  <r>
    <x v="1"/>
  </r>
  <r>
    <x v="4"/>
  </r>
  <r>
    <x v="1"/>
  </r>
  <r>
    <x v="1"/>
  </r>
  <r>
    <x v="6"/>
  </r>
  <r>
    <x v="3"/>
  </r>
  <r>
    <x v="6"/>
  </r>
  <r>
    <x v="1"/>
  </r>
  <r>
    <x v="6"/>
  </r>
  <r>
    <x v="1"/>
  </r>
  <r>
    <x v="1"/>
  </r>
  <r>
    <x v="1"/>
  </r>
  <r>
    <x v="3"/>
  </r>
  <r>
    <x v="1"/>
  </r>
  <r>
    <x v="1"/>
  </r>
  <r>
    <x v="1"/>
  </r>
  <r>
    <x v="4"/>
  </r>
  <r>
    <x v="4"/>
  </r>
  <r>
    <x v="7"/>
  </r>
  <r>
    <x v="8"/>
  </r>
  <r>
    <x v="7"/>
  </r>
  <r>
    <x v="1"/>
  </r>
  <r>
    <x v="7"/>
  </r>
  <r>
    <x v="8"/>
  </r>
  <r>
    <x v="1"/>
  </r>
  <r>
    <x v="1"/>
  </r>
  <r>
    <x v="1"/>
  </r>
  <r>
    <x v="8"/>
  </r>
  <r>
    <x v="1"/>
  </r>
  <r>
    <x v="1"/>
  </r>
  <r>
    <x v="1"/>
  </r>
  <r>
    <x v="1"/>
  </r>
  <r>
    <x v="8"/>
  </r>
  <r>
    <x v="1"/>
  </r>
  <r>
    <x v="1"/>
  </r>
  <r>
    <x v="1"/>
  </r>
  <r>
    <x v="8"/>
  </r>
  <r>
    <x v="1"/>
  </r>
  <r>
    <x v="1"/>
  </r>
  <r>
    <x v="4"/>
  </r>
  <r>
    <x v="1"/>
  </r>
  <r>
    <x v="8"/>
  </r>
  <r>
    <x v="1"/>
  </r>
  <r>
    <x v="1"/>
  </r>
  <r>
    <x v="1"/>
  </r>
  <r>
    <x v="1"/>
  </r>
  <r>
    <x v="1"/>
  </r>
  <r>
    <x v="1"/>
  </r>
  <r>
    <x v="8"/>
  </r>
  <r>
    <x v="1"/>
  </r>
  <r>
    <x v="4"/>
  </r>
  <r>
    <x v="1"/>
  </r>
  <r>
    <x v="1"/>
  </r>
  <r>
    <x v="1"/>
  </r>
  <r>
    <x v="4"/>
  </r>
  <r>
    <x v="1"/>
  </r>
  <r>
    <x v="8"/>
  </r>
  <r>
    <x v="1"/>
  </r>
  <r>
    <x v="1"/>
  </r>
  <r>
    <x v="1"/>
  </r>
  <r>
    <x v="1"/>
  </r>
  <r>
    <x v="1"/>
  </r>
  <r>
    <x v="1"/>
  </r>
  <r>
    <x v="1"/>
  </r>
  <r>
    <x v="1"/>
  </r>
  <r>
    <x v="1"/>
  </r>
  <r>
    <x v="1"/>
  </r>
  <r>
    <x v="1"/>
  </r>
  <r>
    <x v="1"/>
  </r>
  <r>
    <x v="1"/>
  </r>
  <r>
    <x v="1"/>
  </r>
  <r>
    <x v="1"/>
  </r>
  <r>
    <x v="1"/>
  </r>
  <r>
    <x v="0"/>
  </r>
  <r>
    <x v="1"/>
  </r>
  <r>
    <x v="4"/>
  </r>
  <r>
    <x v="1"/>
  </r>
  <r>
    <x v="1"/>
  </r>
  <r>
    <x v="1"/>
  </r>
  <r>
    <x v="1"/>
  </r>
  <r>
    <x v="1"/>
  </r>
  <r>
    <x v="1"/>
  </r>
  <r>
    <x v="1"/>
  </r>
  <r>
    <x v="1"/>
  </r>
  <r>
    <x v="1"/>
  </r>
  <r>
    <x v="3"/>
  </r>
  <r>
    <x v="1"/>
  </r>
  <r>
    <x v="1"/>
  </r>
  <r>
    <x v="1"/>
  </r>
  <r>
    <x v="1"/>
  </r>
  <r>
    <x v="1"/>
  </r>
  <r>
    <x v="4"/>
  </r>
  <r>
    <x v="1"/>
  </r>
  <r>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8">
  <r>
    <x v="0"/>
  </r>
  <r>
    <x v="0"/>
  </r>
  <r>
    <x v="1"/>
  </r>
  <r>
    <x v="0"/>
  </r>
  <r>
    <x v="0"/>
  </r>
  <r>
    <x v="1"/>
  </r>
  <r>
    <x v="0"/>
  </r>
  <r>
    <x v="0"/>
  </r>
  <r>
    <x v="0"/>
  </r>
  <r>
    <x v="0"/>
  </r>
  <r>
    <x v="1"/>
  </r>
  <r>
    <x v="1"/>
  </r>
  <r>
    <x v="0"/>
  </r>
  <r>
    <x v="1"/>
  </r>
  <r>
    <x v="0"/>
  </r>
  <r>
    <x v="1"/>
  </r>
  <r>
    <x v="0"/>
  </r>
  <r>
    <x v="0"/>
  </r>
  <r>
    <x v="1"/>
  </r>
  <r>
    <x v="0"/>
  </r>
  <r>
    <x v="1"/>
  </r>
  <r>
    <x v="0"/>
  </r>
  <r>
    <x v="1"/>
  </r>
  <r>
    <x v="1"/>
  </r>
  <r>
    <x v="1"/>
  </r>
  <r>
    <x v="0"/>
  </r>
  <r>
    <x v="1"/>
  </r>
  <r>
    <x v="0"/>
  </r>
  <r>
    <x v="0"/>
  </r>
  <r>
    <x v="0"/>
  </r>
  <r>
    <x v="0"/>
  </r>
  <r>
    <x v="0"/>
  </r>
  <r>
    <x v="1"/>
  </r>
  <r>
    <x v="0"/>
  </r>
  <r>
    <x v="1"/>
  </r>
  <r>
    <x v="1"/>
  </r>
  <r>
    <x v="0"/>
  </r>
  <r>
    <x v="0"/>
  </r>
  <r>
    <x v="0"/>
  </r>
  <r>
    <x v="1"/>
  </r>
  <r>
    <x v="1"/>
  </r>
  <r>
    <x v="0"/>
  </r>
  <r>
    <x v="1"/>
  </r>
  <r>
    <x v="1"/>
  </r>
  <r>
    <x v="0"/>
  </r>
  <r>
    <x v="0"/>
  </r>
  <r>
    <x v="0"/>
  </r>
  <r>
    <x v="1"/>
  </r>
  <r>
    <x v="0"/>
  </r>
  <r>
    <x v="0"/>
  </r>
  <r>
    <x v="0"/>
  </r>
  <r>
    <x v="1"/>
  </r>
  <r>
    <x v="1"/>
  </r>
  <r>
    <x v="0"/>
  </r>
  <r>
    <x v="1"/>
  </r>
  <r>
    <x v="0"/>
  </r>
  <r>
    <x v="1"/>
  </r>
  <r>
    <x v="0"/>
  </r>
  <r>
    <x v="1"/>
  </r>
  <r>
    <x v="0"/>
  </r>
  <r>
    <x v="1"/>
  </r>
  <r>
    <x v="0"/>
  </r>
  <r>
    <x v="1"/>
  </r>
  <r>
    <x v="0"/>
  </r>
  <r>
    <x v="1"/>
  </r>
  <r>
    <x v="0"/>
  </r>
  <r>
    <x v="1"/>
  </r>
  <r>
    <x v="0"/>
  </r>
  <r>
    <x v="1"/>
  </r>
  <r>
    <x v="0"/>
  </r>
  <r>
    <x v="1"/>
  </r>
  <r>
    <x v="0"/>
  </r>
  <r>
    <x v="1"/>
  </r>
  <r>
    <x v="0"/>
  </r>
  <r>
    <x v="1"/>
  </r>
  <r>
    <x v="0"/>
  </r>
  <r>
    <x v="1"/>
  </r>
  <r>
    <x v="0"/>
  </r>
  <r>
    <x v="1"/>
  </r>
  <r>
    <x v="0"/>
  </r>
  <r>
    <x v="1"/>
  </r>
  <r>
    <x v="0"/>
  </r>
  <r>
    <x v="1"/>
  </r>
  <r>
    <x v="0"/>
  </r>
  <r>
    <x v="1"/>
  </r>
  <r>
    <x v="0"/>
  </r>
  <r>
    <x v="1"/>
  </r>
  <r>
    <x v="0"/>
  </r>
  <r>
    <x v="1"/>
  </r>
  <r>
    <x v="0"/>
  </r>
  <r>
    <x v="1"/>
  </r>
  <r>
    <x v="1"/>
  </r>
  <r>
    <x v="0"/>
  </r>
  <r>
    <x v="0"/>
  </r>
  <r>
    <x v="1"/>
  </r>
  <r>
    <x v="0"/>
  </r>
  <r>
    <x v="0"/>
  </r>
  <r>
    <x v="1"/>
  </r>
  <r>
    <x v="0"/>
  </r>
  <r>
    <x v="0"/>
  </r>
  <r>
    <x v="0"/>
  </r>
  <r>
    <x v="0"/>
  </r>
  <r>
    <x v="0"/>
  </r>
  <r>
    <x v="1"/>
  </r>
  <r>
    <x v="0"/>
  </r>
  <r>
    <x v="1"/>
  </r>
  <r>
    <x v="0"/>
  </r>
  <r>
    <x v="1"/>
  </r>
  <r>
    <x v="0"/>
  </r>
  <r>
    <x v="0"/>
  </r>
  <r>
    <x v="0"/>
  </r>
  <r>
    <x v="0"/>
  </r>
  <r>
    <x v="1"/>
  </r>
  <r>
    <x v="0"/>
  </r>
  <r>
    <x v="0"/>
  </r>
  <r>
    <x v="0"/>
  </r>
  <r>
    <x v="1"/>
  </r>
  <r>
    <x v="1"/>
  </r>
  <r>
    <x v="0"/>
  </r>
  <r>
    <x v="1"/>
  </r>
  <r>
    <x v="0"/>
  </r>
  <r>
    <x v="1"/>
  </r>
  <r>
    <x v="0"/>
  </r>
  <r>
    <x v="0"/>
  </r>
  <r>
    <x v="0"/>
  </r>
  <r>
    <x v="1"/>
  </r>
  <r>
    <x v="0"/>
  </r>
  <r>
    <x v="0"/>
  </r>
  <r>
    <x v="0"/>
  </r>
  <r>
    <x v="0"/>
  </r>
  <r>
    <x v="0"/>
  </r>
  <r>
    <x v="0"/>
  </r>
  <r>
    <x v="0"/>
  </r>
  <r>
    <x v="1"/>
  </r>
  <r>
    <x v="0"/>
  </r>
  <r>
    <x v="0"/>
  </r>
  <r>
    <x v="0"/>
  </r>
  <r>
    <x v="0"/>
  </r>
  <r>
    <x v="0"/>
  </r>
  <r>
    <x v="0"/>
  </r>
  <r>
    <x v="1"/>
  </r>
  <r>
    <x v="0"/>
  </r>
  <r>
    <x v="0"/>
  </r>
  <r>
    <x v="0"/>
  </r>
  <r>
    <x v="0"/>
  </r>
  <r>
    <x v="0"/>
  </r>
  <r>
    <x v="0"/>
  </r>
  <r>
    <x v="0"/>
  </r>
  <r>
    <x v="0"/>
  </r>
  <r>
    <x v="0"/>
  </r>
  <r>
    <x v="0"/>
  </r>
  <r>
    <x v="0"/>
  </r>
  <r>
    <x v="1"/>
  </r>
  <r>
    <x v="0"/>
  </r>
  <r>
    <x v="0"/>
  </r>
  <r>
    <x v="0"/>
  </r>
  <r>
    <x v="0"/>
  </r>
  <r>
    <x v="0"/>
  </r>
  <r>
    <x v="0"/>
  </r>
  <r>
    <x v="0"/>
  </r>
  <r>
    <x v="1"/>
  </r>
  <r>
    <x v="0"/>
  </r>
  <r>
    <x v="0"/>
  </r>
  <r>
    <x v="0"/>
  </r>
  <r>
    <x v="0"/>
  </r>
  <r>
    <x v="0"/>
  </r>
  <r>
    <x v="0"/>
  </r>
  <r>
    <x v="0"/>
  </r>
  <r>
    <x v="0"/>
  </r>
  <r>
    <x v="0"/>
  </r>
  <r>
    <x v="0"/>
  </r>
  <r>
    <x v="0"/>
  </r>
  <r>
    <x v="1"/>
  </r>
  <r>
    <x v="0"/>
  </r>
  <r>
    <x v="0"/>
  </r>
  <r>
    <x v="0"/>
  </r>
  <r>
    <x v="1"/>
  </r>
  <r>
    <x v="0"/>
  </r>
  <r>
    <x v="0"/>
  </r>
  <r>
    <x v="1"/>
  </r>
  <r>
    <x v="0"/>
  </r>
  <r>
    <x v="0"/>
  </r>
  <r>
    <x v="1"/>
  </r>
  <r>
    <x v="0"/>
  </r>
  <r>
    <x v="0"/>
  </r>
  <r>
    <x v="1"/>
  </r>
  <r>
    <x v="0"/>
  </r>
  <r>
    <x v="0"/>
  </r>
  <r>
    <x v="0"/>
  </r>
  <r>
    <x v="1"/>
  </r>
  <r>
    <x v="0"/>
  </r>
  <r>
    <x v="0"/>
  </r>
  <r>
    <x v="0"/>
  </r>
  <r>
    <x v="0"/>
  </r>
  <r>
    <x v="1"/>
  </r>
  <r>
    <x v="0"/>
  </r>
  <r>
    <x v="0"/>
  </r>
  <r>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8">
  <r>
    <x v="0"/>
  </r>
  <r>
    <x v="1"/>
  </r>
  <r>
    <x v="2"/>
  </r>
  <r>
    <x v="3"/>
  </r>
  <r>
    <x v="0"/>
  </r>
  <r>
    <x v="3"/>
  </r>
  <r>
    <x v="4"/>
  </r>
  <r>
    <x v="5"/>
  </r>
  <r>
    <x v="6"/>
  </r>
  <r>
    <x v="7"/>
  </r>
  <r>
    <x v="8"/>
  </r>
  <r>
    <x v="3"/>
  </r>
  <r>
    <x v="0"/>
  </r>
  <r>
    <x v="9"/>
  </r>
  <r>
    <x v="0"/>
  </r>
  <r>
    <x v="9"/>
  </r>
  <r>
    <x v="10"/>
  </r>
  <r>
    <x v="11"/>
  </r>
  <r>
    <x v="1"/>
  </r>
  <r>
    <x v="3"/>
  </r>
  <r>
    <x v="5"/>
  </r>
  <r>
    <x v="6"/>
  </r>
  <r>
    <x v="12"/>
  </r>
  <r>
    <x v="8"/>
  </r>
  <r>
    <x v="3"/>
  </r>
  <r>
    <x v="1"/>
  </r>
  <r>
    <x v="13"/>
  </r>
  <r>
    <x v="3"/>
  </r>
  <r>
    <x v="1"/>
  </r>
  <r>
    <x v="9"/>
  </r>
  <r>
    <x v="11"/>
  </r>
  <r>
    <x v="14"/>
  </r>
  <r>
    <x v="13"/>
  </r>
  <r>
    <x v="15"/>
  </r>
  <r>
    <x v="16"/>
  </r>
  <r>
    <x v="7"/>
  </r>
  <r>
    <x v="17"/>
  </r>
  <r>
    <x v="18"/>
  </r>
  <r>
    <x v="19"/>
  </r>
  <r>
    <x v="20"/>
  </r>
  <r>
    <x v="12"/>
  </r>
  <r>
    <x v="21"/>
  </r>
  <r>
    <x v="8"/>
  </r>
  <r>
    <x v="22"/>
  </r>
  <r>
    <x v="10"/>
  </r>
  <r>
    <x v="19"/>
  </r>
  <r>
    <x v="23"/>
  </r>
  <r>
    <x v="4"/>
  </r>
  <r>
    <x v="8"/>
  </r>
  <r>
    <x v="6"/>
  </r>
  <r>
    <x v="24"/>
  </r>
  <r>
    <x v="25"/>
  </r>
  <r>
    <x v="7"/>
  </r>
  <r>
    <x v="26"/>
  </r>
  <r>
    <x v="3"/>
  </r>
  <r>
    <x v="17"/>
  </r>
  <r>
    <x v="3"/>
  </r>
  <r>
    <x v="12"/>
  </r>
  <r>
    <x v="13"/>
  </r>
  <r>
    <x v="10"/>
  </r>
  <r>
    <x v="19"/>
  </r>
  <r>
    <x v="21"/>
  </r>
  <r>
    <x v="6"/>
  </r>
  <r>
    <x v="3"/>
  </r>
  <r>
    <x v="6"/>
  </r>
  <r>
    <x v="27"/>
  </r>
  <r>
    <x v="16"/>
  </r>
  <r>
    <x v="10"/>
  </r>
  <r>
    <x v="16"/>
  </r>
  <r>
    <x v="0"/>
  </r>
  <r>
    <x v="17"/>
  </r>
  <r>
    <x v="12"/>
  </r>
  <r>
    <x v="17"/>
  </r>
  <r>
    <x v="28"/>
  </r>
  <r>
    <x v="28"/>
  </r>
  <r>
    <x v="17"/>
  </r>
  <r>
    <x v="28"/>
  </r>
  <r>
    <x v="29"/>
  </r>
  <r>
    <x v="10"/>
  </r>
  <r>
    <x v="3"/>
  </r>
  <r>
    <x v="10"/>
  </r>
  <r>
    <x v="17"/>
  </r>
  <r>
    <x v="10"/>
  </r>
  <r>
    <x v="30"/>
  </r>
  <r>
    <x v="11"/>
  </r>
  <r>
    <x v="7"/>
  </r>
  <r>
    <x v="11"/>
  </r>
  <r>
    <x v="19"/>
  </r>
  <r>
    <x v="0"/>
  </r>
  <r>
    <x v="21"/>
  </r>
  <r>
    <x v="11"/>
  </r>
  <r>
    <x v="0"/>
  </r>
  <r>
    <x v="11"/>
  </r>
  <r>
    <x v="8"/>
  </r>
  <r>
    <x v="1"/>
  </r>
  <r>
    <x v="19"/>
  </r>
  <r>
    <x v="31"/>
  </r>
  <r>
    <x v="5"/>
  </r>
  <r>
    <x v="11"/>
  </r>
  <r>
    <x v="11"/>
  </r>
  <r>
    <x v="11"/>
  </r>
  <r>
    <x v="0"/>
  </r>
  <r>
    <x v="5"/>
  </r>
  <r>
    <x v="32"/>
  </r>
  <r>
    <x v="6"/>
  </r>
  <r>
    <x v="26"/>
  </r>
  <r>
    <x v="28"/>
  </r>
  <r>
    <x v="33"/>
  </r>
  <r>
    <x v="5"/>
  </r>
  <r>
    <x v="34"/>
  </r>
  <r>
    <x v="19"/>
  </r>
  <r>
    <x v="0"/>
  </r>
  <r>
    <x v="12"/>
  </r>
  <r>
    <x v="3"/>
  </r>
  <r>
    <x v="15"/>
  </r>
  <r>
    <x v="0"/>
  </r>
  <r>
    <x v="28"/>
  </r>
  <r>
    <x v="25"/>
  </r>
  <r>
    <x v="26"/>
  </r>
  <r>
    <x v="8"/>
  </r>
  <r>
    <x v="35"/>
  </r>
  <r>
    <x v="5"/>
  </r>
  <r>
    <x v="6"/>
  </r>
  <r>
    <x v="5"/>
  </r>
  <r>
    <x v="36"/>
  </r>
  <r>
    <x v="19"/>
  </r>
  <r>
    <x v="9"/>
  </r>
  <r>
    <x v="8"/>
  </r>
  <r>
    <x v="37"/>
  </r>
  <r>
    <x v="13"/>
  </r>
  <r>
    <x v="13"/>
  </r>
  <r>
    <x v="31"/>
  </r>
  <r>
    <x v="38"/>
  </r>
  <r>
    <x v="38"/>
  </r>
  <r>
    <x v="36"/>
  </r>
  <r>
    <x v="7"/>
  </r>
  <r>
    <x v="1"/>
  </r>
  <r>
    <x v="8"/>
  </r>
  <r>
    <x v="11"/>
  </r>
  <r>
    <x v="39"/>
  </r>
  <r>
    <x v="40"/>
  </r>
  <r>
    <x v="13"/>
  </r>
  <r>
    <x v="41"/>
  </r>
  <r>
    <x v="10"/>
  </r>
  <r>
    <x v="25"/>
  </r>
  <r>
    <x v="42"/>
  </r>
  <r>
    <x v="11"/>
  </r>
  <r>
    <x v="43"/>
  </r>
  <r>
    <x v="21"/>
  </r>
  <r>
    <x v="44"/>
  </r>
  <r>
    <x v="5"/>
  </r>
  <r>
    <x v="5"/>
  </r>
  <r>
    <x v="22"/>
  </r>
  <r>
    <x v="15"/>
  </r>
  <r>
    <x v="4"/>
  </r>
  <r>
    <x v="42"/>
  </r>
  <r>
    <x v="21"/>
  </r>
  <r>
    <x v="13"/>
  </r>
  <r>
    <x v="7"/>
  </r>
  <r>
    <x v="26"/>
  </r>
  <r>
    <x v="13"/>
  </r>
  <r>
    <x v="15"/>
  </r>
  <r>
    <x v="19"/>
  </r>
  <r>
    <x v="15"/>
  </r>
  <r>
    <x v="13"/>
  </r>
  <r>
    <x v="42"/>
  </r>
  <r>
    <x v="26"/>
  </r>
  <r>
    <x v="13"/>
  </r>
  <r>
    <x v="18"/>
  </r>
  <r>
    <x v="1"/>
  </r>
  <r>
    <x v="4"/>
  </r>
  <r>
    <x v="42"/>
  </r>
  <r>
    <x v="17"/>
  </r>
  <r>
    <x v="45"/>
  </r>
  <r>
    <x v="6"/>
  </r>
  <r>
    <x v="28"/>
  </r>
  <r>
    <x v="14"/>
  </r>
  <r>
    <x v="16"/>
  </r>
  <r>
    <x v="6"/>
  </r>
  <r>
    <x v="6"/>
  </r>
  <r>
    <x v="0"/>
  </r>
  <r>
    <x v="7"/>
  </r>
  <r>
    <x v="0"/>
  </r>
  <r>
    <x v="19"/>
  </r>
  <r>
    <x v="0"/>
  </r>
  <r>
    <x v="3"/>
  </r>
  <r>
    <x v="22"/>
  </r>
  <r>
    <x v="10"/>
  </r>
  <r>
    <x v="21"/>
  </r>
  <r>
    <x v="42"/>
  </r>
  <r>
    <x v="26"/>
  </r>
  <r>
    <x v="8"/>
  </r>
  <r>
    <x v="28"/>
  </r>
  <r>
    <x v="16"/>
  </r>
  <r>
    <x v="5"/>
  </r>
  <r>
    <x v="10"/>
  </r>
  <r>
    <x v="44"/>
  </r>
  <r>
    <x v="46"/>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8">
  <r>
    <x v="0"/>
  </r>
  <r>
    <x v="1"/>
  </r>
  <r>
    <x v="1"/>
  </r>
  <r>
    <x v="1"/>
  </r>
  <r>
    <x v="1"/>
  </r>
  <r>
    <x v="2"/>
  </r>
  <r>
    <x v="1"/>
  </r>
  <r>
    <x v="2"/>
  </r>
  <r>
    <x v="1"/>
  </r>
  <r>
    <x v="3"/>
  </r>
  <r>
    <x v="2"/>
  </r>
  <r>
    <x v="1"/>
  </r>
  <r>
    <x v="1"/>
  </r>
  <r>
    <x v="1"/>
  </r>
  <r>
    <x v="0"/>
  </r>
  <r>
    <x v="1"/>
  </r>
  <r>
    <x v="1"/>
  </r>
  <r>
    <x v="4"/>
  </r>
  <r>
    <x v="2"/>
  </r>
  <r>
    <x v="4"/>
  </r>
  <r>
    <x v="1"/>
  </r>
  <r>
    <x v="1"/>
  </r>
  <r>
    <x v="4"/>
  </r>
  <r>
    <x v="2"/>
  </r>
  <r>
    <x v="4"/>
  </r>
  <r>
    <x v="3"/>
  </r>
  <r>
    <x v="2"/>
  </r>
  <r>
    <x v="0"/>
  </r>
  <r>
    <x v="1"/>
  </r>
  <r>
    <x v="1"/>
  </r>
  <r>
    <x v="0"/>
  </r>
  <r>
    <x v="2"/>
  </r>
  <r>
    <x v="1"/>
  </r>
  <r>
    <x v="1"/>
  </r>
  <r>
    <x v="2"/>
  </r>
  <r>
    <x v="2"/>
  </r>
  <r>
    <x v="1"/>
  </r>
  <r>
    <x v="1"/>
  </r>
  <r>
    <x v="1"/>
  </r>
  <r>
    <x v="4"/>
  </r>
  <r>
    <x v="4"/>
  </r>
  <r>
    <x v="4"/>
  </r>
  <r>
    <x v="1"/>
  </r>
  <r>
    <x v="2"/>
  </r>
  <r>
    <x v="4"/>
  </r>
  <r>
    <x v="1"/>
  </r>
  <r>
    <x v="2"/>
  </r>
  <r>
    <x v="4"/>
  </r>
  <r>
    <x v="4"/>
  </r>
  <r>
    <x v="1"/>
  </r>
  <r>
    <x v="2"/>
  </r>
  <r>
    <x v="4"/>
  </r>
  <r>
    <x v="2"/>
  </r>
  <r>
    <x v="1"/>
  </r>
  <r>
    <x v="1"/>
  </r>
  <r>
    <x v="0"/>
  </r>
  <r>
    <x v="1"/>
  </r>
  <r>
    <x v="0"/>
  </r>
  <r>
    <x v="1"/>
  </r>
  <r>
    <x v="1"/>
  </r>
  <r>
    <x v="2"/>
  </r>
  <r>
    <x v="4"/>
  </r>
  <r>
    <x v="0"/>
  </r>
  <r>
    <x v="1"/>
  </r>
  <r>
    <x v="5"/>
  </r>
  <r>
    <x v="4"/>
  </r>
  <r>
    <x v="2"/>
  </r>
  <r>
    <x v="0"/>
  </r>
  <r>
    <x v="2"/>
  </r>
  <r>
    <x v="5"/>
  </r>
  <r>
    <x v="1"/>
  </r>
  <r>
    <x v="0"/>
  </r>
  <r>
    <x v="1"/>
  </r>
  <r>
    <x v="5"/>
  </r>
  <r>
    <x v="2"/>
  </r>
  <r>
    <x v="4"/>
  </r>
  <r>
    <x v="4"/>
  </r>
  <r>
    <x v="4"/>
  </r>
  <r>
    <x v="1"/>
  </r>
  <r>
    <x v="4"/>
  </r>
  <r>
    <x v="1"/>
  </r>
  <r>
    <x v="0"/>
  </r>
  <r>
    <x v="1"/>
  </r>
  <r>
    <x v="2"/>
  </r>
  <r>
    <x v="2"/>
  </r>
  <r>
    <x v="1"/>
  </r>
  <r>
    <x v="5"/>
  </r>
  <r>
    <x v="1"/>
  </r>
  <r>
    <x v="1"/>
  </r>
  <r>
    <x v="4"/>
  </r>
  <r>
    <x v="2"/>
  </r>
  <r>
    <x v="2"/>
  </r>
  <r>
    <x v="1"/>
  </r>
  <r>
    <x v="4"/>
  </r>
  <r>
    <x v="0"/>
  </r>
  <r>
    <x v="1"/>
  </r>
  <r>
    <x v="1"/>
  </r>
  <r>
    <x v="0"/>
  </r>
  <r>
    <x v="4"/>
  </r>
  <r>
    <x v="5"/>
  </r>
  <r>
    <x v="1"/>
  </r>
  <r>
    <x v="3"/>
  </r>
  <r>
    <x v="1"/>
  </r>
  <r>
    <x v="2"/>
  </r>
  <r>
    <x v="1"/>
  </r>
  <r>
    <x v="1"/>
  </r>
  <r>
    <x v="1"/>
  </r>
  <r>
    <x v="1"/>
  </r>
  <r>
    <x v="1"/>
  </r>
  <r>
    <x v="4"/>
  </r>
  <r>
    <x v="0"/>
  </r>
  <r>
    <x v="1"/>
  </r>
  <r>
    <x v="0"/>
  </r>
  <r>
    <x v="3"/>
  </r>
  <r>
    <x v="5"/>
  </r>
  <r>
    <x v="1"/>
  </r>
  <r>
    <x v="2"/>
  </r>
  <r>
    <x v="2"/>
  </r>
  <r>
    <x v="4"/>
  </r>
  <r>
    <x v="1"/>
  </r>
  <r>
    <x v="1"/>
  </r>
  <r>
    <x v="4"/>
  </r>
  <r>
    <x v="4"/>
  </r>
  <r>
    <x v="1"/>
  </r>
  <r>
    <x v="0"/>
  </r>
  <r>
    <x v="2"/>
  </r>
  <r>
    <x v="4"/>
  </r>
  <r>
    <x v="0"/>
  </r>
  <r>
    <x v="5"/>
  </r>
  <r>
    <x v="1"/>
  </r>
  <r>
    <x v="1"/>
  </r>
  <r>
    <x v="1"/>
  </r>
  <r>
    <x v="1"/>
  </r>
  <r>
    <x v="2"/>
  </r>
  <r>
    <x v="0"/>
  </r>
  <r>
    <x v="1"/>
  </r>
  <r>
    <x v="1"/>
  </r>
  <r>
    <x v="0"/>
  </r>
  <r>
    <x v="4"/>
  </r>
  <r>
    <x v="2"/>
  </r>
  <r>
    <x v="2"/>
  </r>
  <r>
    <x v="1"/>
  </r>
  <r>
    <x v="0"/>
  </r>
  <r>
    <x v="1"/>
  </r>
  <r>
    <x v="5"/>
  </r>
  <r>
    <x v="2"/>
  </r>
  <r>
    <x v="1"/>
  </r>
  <r>
    <x v="4"/>
  </r>
  <r>
    <x v="1"/>
  </r>
  <r>
    <x v="2"/>
  </r>
  <r>
    <x v="1"/>
  </r>
  <r>
    <x v="0"/>
  </r>
  <r>
    <x v="2"/>
  </r>
  <r>
    <x v="2"/>
  </r>
  <r>
    <x v="5"/>
  </r>
  <r>
    <x v="2"/>
  </r>
  <r>
    <x v="1"/>
  </r>
  <r>
    <x v="4"/>
  </r>
  <r>
    <x v="1"/>
  </r>
  <r>
    <x v="1"/>
  </r>
  <r>
    <x v="2"/>
  </r>
  <r>
    <x v="4"/>
  </r>
  <r>
    <x v="4"/>
  </r>
  <r>
    <x v="5"/>
  </r>
  <r>
    <x v="3"/>
  </r>
  <r>
    <x v="4"/>
  </r>
  <r>
    <x v="2"/>
  </r>
  <r>
    <x v="1"/>
  </r>
  <r>
    <x v="1"/>
  </r>
  <r>
    <x v="0"/>
  </r>
  <r>
    <x v="2"/>
  </r>
  <r>
    <x v="5"/>
  </r>
  <r>
    <x v="2"/>
  </r>
  <r>
    <x v="1"/>
  </r>
  <r>
    <x v="4"/>
  </r>
  <r>
    <x v="1"/>
  </r>
  <r>
    <x v="4"/>
  </r>
  <r>
    <x v="0"/>
  </r>
  <r>
    <x v="1"/>
  </r>
  <r>
    <x v="4"/>
  </r>
  <r>
    <x v="4"/>
  </r>
  <r>
    <x v="5"/>
  </r>
  <r>
    <x v="2"/>
  </r>
  <r>
    <x v="5"/>
  </r>
  <r>
    <x v="1"/>
  </r>
  <r>
    <x v="4"/>
  </r>
  <r>
    <x v="4"/>
  </r>
  <r>
    <x v="1"/>
  </r>
  <r>
    <x v="4"/>
  </r>
  <r>
    <x v="2"/>
  </r>
  <r>
    <x v="4"/>
  </r>
  <r>
    <x v="4"/>
  </r>
  <r>
    <x v="5"/>
  </r>
  <r>
    <x v="0"/>
  </r>
  <r>
    <x v="1"/>
  </r>
  <r>
    <x v="1"/>
  </r>
  <r>
    <x v="2"/>
  </r>
  <r>
    <x v="6"/>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8">
  <r>
    <x v="0"/>
  </r>
  <r>
    <x v="1"/>
  </r>
  <r>
    <x v="1"/>
  </r>
  <r>
    <x v="2"/>
  </r>
  <r>
    <x v="2"/>
  </r>
  <r>
    <x v="3"/>
  </r>
  <r>
    <x v="1"/>
  </r>
  <r>
    <x v="1"/>
  </r>
  <r>
    <x v="1"/>
  </r>
  <r>
    <x v="1"/>
  </r>
  <r>
    <x v="3"/>
  </r>
  <r>
    <x v="2"/>
  </r>
  <r>
    <x v="2"/>
  </r>
  <r>
    <x v="2"/>
  </r>
  <r>
    <x v="0"/>
  </r>
  <r>
    <x v="3"/>
  </r>
  <r>
    <x v="1"/>
  </r>
  <r>
    <x v="4"/>
  </r>
  <r>
    <x v="3"/>
  </r>
  <r>
    <x v="1"/>
  </r>
  <r>
    <x v="3"/>
  </r>
  <r>
    <x v="1"/>
  </r>
  <r>
    <x v="3"/>
  </r>
  <r>
    <x v="2"/>
  </r>
  <r>
    <x v="3"/>
  </r>
  <r>
    <x v="2"/>
  </r>
  <r>
    <x v="3"/>
  </r>
  <r>
    <x v="2"/>
  </r>
  <r>
    <x v="1"/>
  </r>
  <r>
    <x v="2"/>
  </r>
  <r>
    <x v="2"/>
  </r>
  <r>
    <x v="1"/>
  </r>
  <r>
    <x v="2"/>
  </r>
  <r>
    <x v="0"/>
  </r>
  <r>
    <x v="3"/>
  </r>
  <r>
    <x v="5"/>
  </r>
  <r>
    <x v="0"/>
  </r>
  <r>
    <x v="2"/>
  </r>
  <r>
    <x v="1"/>
  </r>
  <r>
    <x v="0"/>
  </r>
  <r>
    <x v="2"/>
  </r>
  <r>
    <x v="2"/>
  </r>
  <r>
    <x v="0"/>
  </r>
  <r>
    <x v="6"/>
  </r>
  <r>
    <x v="1"/>
  </r>
  <r>
    <x v="1"/>
  </r>
  <r>
    <x v="4"/>
  </r>
  <r>
    <x v="1"/>
  </r>
  <r>
    <x v="5"/>
  </r>
  <r>
    <x v="1"/>
  </r>
  <r>
    <x v="1"/>
  </r>
  <r>
    <x v="2"/>
  </r>
  <r>
    <x v="0"/>
  </r>
  <r>
    <x v="4"/>
  </r>
  <r>
    <x v="0"/>
  </r>
  <r>
    <x v="2"/>
  </r>
  <r>
    <x v="0"/>
  </r>
  <r>
    <x v="1"/>
  </r>
  <r>
    <x v="0"/>
  </r>
  <r>
    <x v="4"/>
  </r>
  <r>
    <x v="0"/>
  </r>
  <r>
    <x v="1"/>
  </r>
  <r>
    <x v="0"/>
  </r>
  <r>
    <x v="2"/>
  </r>
  <r>
    <x v="0"/>
  </r>
  <r>
    <x v="4"/>
  </r>
  <r>
    <x v="0"/>
  </r>
  <r>
    <x v="1"/>
  </r>
  <r>
    <x v="0"/>
  </r>
  <r>
    <x v="2"/>
  </r>
  <r>
    <x v="0"/>
  </r>
  <r>
    <x v="2"/>
  </r>
  <r>
    <x v="0"/>
  </r>
  <r>
    <x v="1"/>
  </r>
  <r>
    <x v="0"/>
  </r>
  <r>
    <x v="1"/>
  </r>
  <r>
    <x v="0"/>
  </r>
  <r>
    <x v="1"/>
  </r>
  <r>
    <x v="0"/>
  </r>
  <r>
    <x v="2"/>
  </r>
  <r>
    <x v="3"/>
  </r>
  <r>
    <x v="1"/>
  </r>
  <r>
    <x v="1"/>
  </r>
  <r>
    <x v="2"/>
  </r>
  <r>
    <x v="0"/>
  </r>
  <r>
    <x v="1"/>
  </r>
  <r>
    <x v="1"/>
  </r>
  <r>
    <x v="2"/>
  </r>
  <r>
    <x v="0"/>
  </r>
  <r>
    <x v="1"/>
  </r>
  <r>
    <x v="1"/>
  </r>
  <r>
    <x v="0"/>
  </r>
  <r>
    <x v="2"/>
  </r>
  <r>
    <x v="1"/>
  </r>
  <r>
    <x v="2"/>
  </r>
  <r>
    <x v="5"/>
  </r>
  <r>
    <x v="2"/>
  </r>
  <r>
    <x v="0"/>
  </r>
  <r>
    <x v="6"/>
  </r>
  <r>
    <x v="0"/>
  </r>
  <r>
    <x v="2"/>
  </r>
  <r>
    <x v="6"/>
  </r>
  <r>
    <x v="2"/>
  </r>
  <r>
    <x v="1"/>
  </r>
  <r>
    <x v="2"/>
  </r>
  <r>
    <x v="1"/>
  </r>
  <r>
    <x v="1"/>
  </r>
  <r>
    <x v="1"/>
  </r>
  <r>
    <x v="2"/>
  </r>
  <r>
    <x v="4"/>
  </r>
  <r>
    <x v="2"/>
  </r>
  <r>
    <x v="1"/>
  </r>
  <r>
    <x v="4"/>
  </r>
  <r>
    <x v="2"/>
  </r>
  <r>
    <x v="1"/>
  </r>
  <r>
    <x v="4"/>
  </r>
  <r>
    <x v="4"/>
  </r>
  <r>
    <x v="0"/>
  </r>
  <r>
    <x v="2"/>
  </r>
  <r>
    <x v="0"/>
  </r>
  <r>
    <x v="6"/>
  </r>
  <r>
    <x v="0"/>
  </r>
  <r>
    <x v="2"/>
  </r>
  <r>
    <x v="1"/>
  </r>
  <r>
    <x v="2"/>
  </r>
  <r>
    <x v="1"/>
  </r>
  <r>
    <x v="2"/>
  </r>
  <r>
    <x v="1"/>
  </r>
  <r>
    <x v="1"/>
  </r>
  <r>
    <x v="1"/>
  </r>
  <r>
    <x v="6"/>
  </r>
  <r>
    <x v="2"/>
  </r>
  <r>
    <x v="2"/>
  </r>
  <r>
    <x v="0"/>
  </r>
  <r>
    <x v="6"/>
  </r>
  <r>
    <x v="2"/>
  </r>
  <r>
    <x v="1"/>
  </r>
  <r>
    <x v="1"/>
  </r>
  <r>
    <x v="2"/>
  </r>
  <r>
    <x v="2"/>
  </r>
  <r>
    <x v="2"/>
  </r>
  <r>
    <x v="4"/>
  </r>
  <r>
    <x v="2"/>
  </r>
  <r>
    <x v="4"/>
  </r>
  <r>
    <x v="2"/>
  </r>
  <r>
    <x v="4"/>
  </r>
  <r>
    <x v="7"/>
  </r>
  <r>
    <x v="2"/>
  </r>
  <r>
    <x v="4"/>
  </r>
  <r>
    <x v="4"/>
  </r>
  <r>
    <x v="4"/>
  </r>
  <r>
    <x v="1"/>
  </r>
  <r>
    <x v="2"/>
  </r>
  <r>
    <x v="0"/>
  </r>
  <r>
    <x v="1"/>
  </r>
  <r>
    <x v="2"/>
  </r>
  <r>
    <x v="0"/>
  </r>
  <r>
    <x v="4"/>
  </r>
  <r>
    <x v="1"/>
  </r>
  <r>
    <x v="2"/>
  </r>
  <r>
    <x v="2"/>
  </r>
  <r>
    <x v="6"/>
  </r>
  <r>
    <x v="1"/>
  </r>
  <r>
    <x v="1"/>
  </r>
  <r>
    <x v="1"/>
  </r>
  <r>
    <x v="4"/>
  </r>
  <r>
    <x v="2"/>
  </r>
  <r>
    <x v="4"/>
  </r>
  <r>
    <x v="2"/>
  </r>
  <r>
    <x v="1"/>
  </r>
  <r>
    <x v="1"/>
  </r>
  <r>
    <x v="1"/>
  </r>
  <r>
    <x v="0"/>
  </r>
  <r>
    <x v="2"/>
  </r>
  <r>
    <x v="8"/>
  </r>
  <r>
    <x v="1"/>
  </r>
  <r>
    <x v="1"/>
  </r>
  <r>
    <x v="8"/>
  </r>
  <r>
    <x v="4"/>
  </r>
  <r>
    <x v="2"/>
  </r>
  <r>
    <x v="2"/>
  </r>
  <r>
    <x v="2"/>
  </r>
  <r>
    <x v="4"/>
  </r>
  <r>
    <x v="2"/>
  </r>
  <r>
    <x v="4"/>
  </r>
  <r>
    <x v="1"/>
  </r>
  <r>
    <x v="9"/>
  </r>
  <r>
    <x v="9"/>
  </r>
  <r>
    <x v="1"/>
  </r>
  <r>
    <x v="2"/>
  </r>
  <r>
    <x v="9"/>
  </r>
  <r>
    <x v="4"/>
  </r>
  <r>
    <x v="1"/>
  </r>
  <r>
    <x v="1"/>
  </r>
  <r>
    <x v="1"/>
  </r>
  <r>
    <x v="6"/>
  </r>
  <r>
    <x v="2"/>
  </r>
  <r>
    <x v="10"/>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8">
  <r>
    <x v="0"/>
  </r>
  <r>
    <x v="1"/>
  </r>
  <r>
    <x v="2"/>
  </r>
  <r>
    <x v="3"/>
  </r>
  <r>
    <x v="4"/>
  </r>
  <r>
    <x v="5"/>
  </r>
  <r>
    <x v="6"/>
  </r>
  <r>
    <x v="7"/>
  </r>
  <r>
    <x v="8"/>
  </r>
  <r>
    <x v="9"/>
  </r>
  <r>
    <x v="10"/>
  </r>
  <r>
    <x v="11"/>
  </r>
  <r>
    <x v="12"/>
  </r>
  <r>
    <x v="13"/>
  </r>
  <r>
    <x v="14"/>
  </r>
  <r>
    <x v="15"/>
  </r>
  <r>
    <x v="16"/>
  </r>
  <r>
    <x v="17"/>
  </r>
  <r>
    <x v="18"/>
  </r>
  <r>
    <x v="19"/>
  </r>
  <r>
    <x v="20"/>
  </r>
  <r>
    <x v="21"/>
  </r>
  <r>
    <x v="20"/>
  </r>
  <r>
    <x v="22"/>
  </r>
  <r>
    <x v="20"/>
  </r>
  <r>
    <x v="23"/>
  </r>
  <r>
    <x v="20"/>
  </r>
  <r>
    <x v="24"/>
  </r>
  <r>
    <x v="25"/>
  </r>
  <r>
    <x v="26"/>
  </r>
  <r>
    <x v="27"/>
  </r>
  <r>
    <x v="28"/>
  </r>
  <r>
    <x v="29"/>
  </r>
  <r>
    <x v="30"/>
  </r>
  <r>
    <x v="31"/>
  </r>
  <r>
    <x v="5"/>
  </r>
  <r>
    <x v="32"/>
  </r>
  <r>
    <x v="7"/>
  </r>
  <r>
    <x v="7"/>
  </r>
  <r>
    <x v="33"/>
  </r>
  <r>
    <x v="24"/>
  </r>
  <r>
    <x v="34"/>
  </r>
  <r>
    <x v="35"/>
  </r>
  <r>
    <x v="36"/>
  </r>
  <r>
    <x v="25"/>
  </r>
  <r>
    <x v="25"/>
  </r>
  <r>
    <x v="37"/>
  </r>
  <r>
    <x v="38"/>
  </r>
  <r>
    <x v="39"/>
  </r>
  <r>
    <x v="40"/>
  </r>
  <r>
    <x v="28"/>
  </r>
  <r>
    <x v="41"/>
  </r>
  <r>
    <x v="42"/>
  </r>
  <r>
    <x v="43"/>
  </r>
  <r>
    <x v="42"/>
  </r>
  <r>
    <x v="44"/>
  </r>
  <r>
    <x v="45"/>
  </r>
  <r>
    <x v="19"/>
  </r>
  <r>
    <x v="46"/>
  </r>
  <r>
    <x v="47"/>
  </r>
  <r>
    <x v="48"/>
  </r>
  <r>
    <x v="49"/>
  </r>
  <r>
    <x v="50"/>
  </r>
  <r>
    <x v="51"/>
  </r>
  <r>
    <x v="52"/>
  </r>
  <r>
    <x v="53"/>
  </r>
  <r>
    <x v="54"/>
  </r>
  <r>
    <x v="55"/>
  </r>
  <r>
    <x v="56"/>
  </r>
  <r>
    <x v="57"/>
  </r>
  <r>
    <x v="48"/>
  </r>
  <r>
    <x v="58"/>
  </r>
  <r>
    <x v="59"/>
  </r>
  <r>
    <x v="19"/>
  </r>
  <r>
    <x v="54"/>
  </r>
  <r>
    <x v="60"/>
  </r>
  <r>
    <x v="61"/>
  </r>
  <r>
    <x v="62"/>
  </r>
  <r>
    <x v="56"/>
  </r>
  <r>
    <x v="63"/>
  </r>
  <r>
    <x v="64"/>
  </r>
  <r>
    <x v="65"/>
  </r>
  <r>
    <x v="66"/>
  </r>
  <r>
    <x v="67"/>
  </r>
  <r>
    <x v="68"/>
  </r>
  <r>
    <x v="59"/>
  </r>
  <r>
    <x v="59"/>
  </r>
  <r>
    <x v="69"/>
  </r>
  <r>
    <x v="11"/>
  </r>
  <r>
    <x v="7"/>
  </r>
  <r>
    <x v="54"/>
  </r>
  <r>
    <x v="54"/>
  </r>
  <r>
    <x v="70"/>
  </r>
  <r>
    <x v="71"/>
  </r>
  <r>
    <x v="72"/>
  </r>
  <r>
    <x v="73"/>
  </r>
  <r>
    <x v="74"/>
  </r>
  <r>
    <x v="75"/>
  </r>
  <r>
    <x v="76"/>
  </r>
  <r>
    <x v="77"/>
  </r>
  <r>
    <x v="78"/>
  </r>
  <r>
    <x v="79"/>
  </r>
  <r>
    <x v="80"/>
  </r>
  <r>
    <x v="81"/>
  </r>
  <r>
    <x v="82"/>
  </r>
  <r>
    <x v="81"/>
  </r>
  <r>
    <x v="83"/>
  </r>
  <r>
    <x v="81"/>
  </r>
  <r>
    <x v="84"/>
  </r>
  <r>
    <x v="85"/>
  </r>
  <r>
    <x v="86"/>
  </r>
  <r>
    <x v="16"/>
  </r>
  <r>
    <x v="87"/>
  </r>
  <r>
    <x v="25"/>
  </r>
  <r>
    <x v="88"/>
  </r>
  <r>
    <x v="89"/>
  </r>
  <r>
    <x v="90"/>
  </r>
  <r>
    <x v="91"/>
  </r>
  <r>
    <x v="92"/>
  </r>
  <r>
    <x v="91"/>
  </r>
  <r>
    <x v="93"/>
  </r>
  <r>
    <x v="91"/>
  </r>
  <r>
    <x v="92"/>
  </r>
  <r>
    <x v="5"/>
  </r>
  <r>
    <x v="94"/>
  </r>
  <r>
    <x v="95"/>
  </r>
  <r>
    <x v="92"/>
  </r>
  <r>
    <x v="96"/>
  </r>
  <r>
    <x v="97"/>
  </r>
  <r>
    <x v="98"/>
  </r>
  <r>
    <x v="99"/>
  </r>
  <r>
    <x v="92"/>
  </r>
  <r>
    <x v="67"/>
  </r>
  <r>
    <x v="100"/>
  </r>
  <r>
    <x v="101"/>
  </r>
  <r>
    <x v="92"/>
  </r>
  <r>
    <x v="102"/>
  </r>
  <r>
    <x v="103"/>
  </r>
  <r>
    <x v="104"/>
  </r>
  <r>
    <x v="105"/>
  </r>
  <r>
    <x v="92"/>
  </r>
  <r>
    <x v="106"/>
  </r>
  <r>
    <x v="107"/>
  </r>
  <r>
    <x v="108"/>
  </r>
  <r>
    <x v="109"/>
  </r>
  <r>
    <x v="7"/>
  </r>
  <r>
    <x v="110"/>
  </r>
  <r>
    <x v="92"/>
  </r>
  <r>
    <x v="111"/>
  </r>
  <r>
    <x v="112"/>
  </r>
  <r>
    <x v="113"/>
  </r>
  <r>
    <x v="114"/>
  </r>
  <r>
    <x v="67"/>
  </r>
  <r>
    <x v="115"/>
  </r>
  <r>
    <x v="116"/>
  </r>
  <r>
    <x v="92"/>
  </r>
  <r>
    <x v="117"/>
  </r>
  <r>
    <x v="118"/>
  </r>
  <r>
    <x v="119"/>
  </r>
  <r>
    <x v="120"/>
  </r>
  <r>
    <x v="80"/>
  </r>
  <r>
    <x v="121"/>
  </r>
  <r>
    <x v="122"/>
  </r>
  <r>
    <x v="123"/>
  </r>
  <r>
    <x v="124"/>
  </r>
  <r>
    <x v="125"/>
  </r>
  <r>
    <x v="100"/>
  </r>
  <r>
    <x v="126"/>
  </r>
  <r>
    <x v="10"/>
  </r>
  <r>
    <x v="127"/>
  </r>
  <r>
    <x v="67"/>
  </r>
  <r>
    <x v="128"/>
  </r>
  <r>
    <x v="129"/>
  </r>
  <r>
    <x v="130"/>
  </r>
  <r>
    <x v="68"/>
  </r>
  <r>
    <x v="131"/>
  </r>
  <r>
    <x v="132"/>
  </r>
  <r>
    <x v="42"/>
  </r>
  <r>
    <x v="133"/>
  </r>
  <r>
    <x v="119"/>
  </r>
  <r>
    <x v="113"/>
  </r>
  <r>
    <x v="134"/>
  </r>
  <r>
    <x v="135"/>
  </r>
  <r>
    <x v="136"/>
  </r>
  <r>
    <x v="137"/>
  </r>
  <r>
    <x v="138"/>
  </r>
  <r>
    <x v="19"/>
  </r>
  <r>
    <x v="7"/>
  </r>
  <r>
    <x v="139"/>
  </r>
  <r>
    <x v="140"/>
  </r>
  <r>
    <x v="141"/>
  </r>
  <r>
    <x v="15"/>
  </r>
  <r>
    <x v="142"/>
  </r>
  <r>
    <x v="143"/>
  </r>
  <r>
    <x v="108"/>
  </r>
  <r>
    <x v="144"/>
  </r>
  <r>
    <x v="145"/>
  </r>
  <r>
    <x v="146"/>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8">
  <r>
    <x v="0"/>
  </r>
  <r>
    <x v="1"/>
  </r>
  <r>
    <x v="0"/>
  </r>
  <r>
    <x v="2"/>
  </r>
  <r>
    <x v="3"/>
  </r>
  <r>
    <x v="4"/>
  </r>
  <r>
    <x v="4"/>
  </r>
  <r>
    <x v="4"/>
  </r>
  <r>
    <x v="5"/>
  </r>
  <r>
    <x v="6"/>
  </r>
  <r>
    <x v="2"/>
  </r>
  <r>
    <x v="1"/>
  </r>
  <r>
    <x v="5"/>
  </r>
  <r>
    <x v="6"/>
  </r>
  <r>
    <x v="0"/>
  </r>
  <r>
    <x v="7"/>
  </r>
  <r>
    <x v="2"/>
  </r>
  <r>
    <x v="4"/>
  </r>
  <r>
    <x v="7"/>
  </r>
  <r>
    <x v="4"/>
  </r>
  <r>
    <x v="7"/>
  </r>
  <r>
    <x v="4"/>
  </r>
  <r>
    <x v="7"/>
  </r>
  <r>
    <x v="5"/>
  </r>
  <r>
    <x v="7"/>
  </r>
  <r>
    <x v="4"/>
  </r>
  <r>
    <x v="7"/>
  </r>
  <r>
    <x v="6"/>
  </r>
  <r>
    <x v="4"/>
  </r>
  <r>
    <x v="4"/>
  </r>
  <r>
    <x v="5"/>
  </r>
  <r>
    <x v="4"/>
  </r>
  <r>
    <x v="5"/>
  </r>
  <r>
    <x v="0"/>
  </r>
  <r>
    <x v="4"/>
  </r>
  <r>
    <x v="4"/>
  </r>
  <r>
    <x v="0"/>
  </r>
  <r>
    <x v="1"/>
  </r>
  <r>
    <x v="4"/>
  </r>
  <r>
    <x v="0"/>
  </r>
  <r>
    <x v="6"/>
  </r>
  <r>
    <x v="3"/>
  </r>
  <r>
    <x v="8"/>
  </r>
  <r>
    <x v="0"/>
  </r>
  <r>
    <x v="1"/>
  </r>
  <r>
    <x v="1"/>
  </r>
  <r>
    <x v="1"/>
  </r>
  <r>
    <x v="6"/>
  </r>
  <r>
    <x v="4"/>
  </r>
  <r>
    <x v="6"/>
  </r>
  <r>
    <x v="4"/>
  </r>
  <r>
    <x v="1"/>
  </r>
  <r>
    <x v="5"/>
  </r>
  <r>
    <x v="3"/>
  </r>
  <r>
    <x v="5"/>
  </r>
  <r>
    <x v="3"/>
  </r>
  <r>
    <x v="5"/>
  </r>
  <r>
    <x v="1"/>
  </r>
  <r>
    <x v="5"/>
  </r>
  <r>
    <x v="4"/>
  </r>
  <r>
    <x v="5"/>
  </r>
  <r>
    <x v="9"/>
  </r>
  <r>
    <x v="5"/>
  </r>
  <r>
    <x v="2"/>
  </r>
  <r>
    <x v="5"/>
  </r>
  <r>
    <x v="3"/>
  </r>
  <r>
    <x v="5"/>
  </r>
  <r>
    <x v="4"/>
  </r>
  <r>
    <x v="5"/>
  </r>
  <r>
    <x v="0"/>
  </r>
  <r>
    <x v="5"/>
  </r>
  <r>
    <x v="6"/>
  </r>
  <r>
    <x v="5"/>
  </r>
  <r>
    <x v="6"/>
  </r>
  <r>
    <x v="5"/>
  </r>
  <r>
    <x v="4"/>
  </r>
  <r>
    <x v="5"/>
  </r>
  <r>
    <x v="6"/>
  </r>
  <r>
    <x v="5"/>
  </r>
  <r>
    <x v="2"/>
  </r>
  <r>
    <x v="5"/>
  </r>
  <r>
    <x v="3"/>
  </r>
  <r>
    <x v="5"/>
  </r>
  <r>
    <x v="2"/>
  </r>
  <r>
    <x v="5"/>
  </r>
  <r>
    <x v="3"/>
  </r>
  <r>
    <x v="5"/>
  </r>
  <r>
    <x v="4"/>
  </r>
  <r>
    <x v="5"/>
  </r>
  <r>
    <x v="4"/>
  </r>
  <r>
    <x v="5"/>
  </r>
  <r>
    <x v="5"/>
  </r>
  <r>
    <x v="3"/>
  </r>
  <r>
    <x v="4"/>
  </r>
  <r>
    <x v="0"/>
  </r>
  <r>
    <x v="2"/>
  </r>
  <r>
    <x v="6"/>
  </r>
  <r>
    <x v="5"/>
  </r>
  <r>
    <x v="10"/>
  </r>
  <r>
    <x v="0"/>
  </r>
  <r>
    <x v="6"/>
  </r>
  <r>
    <x v="0"/>
  </r>
  <r>
    <x v="7"/>
  </r>
  <r>
    <x v="9"/>
  </r>
  <r>
    <x v="4"/>
  </r>
  <r>
    <x v="9"/>
  </r>
  <r>
    <x v="1"/>
  </r>
  <r>
    <x v="9"/>
  </r>
  <r>
    <x v="4"/>
  </r>
  <r>
    <x v="9"/>
  </r>
  <r>
    <x v="3"/>
  </r>
  <r>
    <x v="2"/>
  </r>
  <r>
    <x v="3"/>
  </r>
  <r>
    <x v="1"/>
  </r>
  <r>
    <x v="3"/>
  </r>
  <r>
    <x v="6"/>
  </r>
  <r>
    <x v="11"/>
  </r>
  <r>
    <x v="7"/>
  </r>
  <r>
    <x v="0"/>
  </r>
  <r>
    <x v="7"/>
  </r>
  <r>
    <x v="3"/>
  </r>
  <r>
    <x v="7"/>
  </r>
  <r>
    <x v="0"/>
  </r>
  <r>
    <x v="4"/>
  </r>
  <r>
    <x v="4"/>
  </r>
  <r>
    <x v="1"/>
  </r>
  <r>
    <x v="0"/>
  </r>
  <r>
    <x v="7"/>
  </r>
  <r>
    <x v="3"/>
  </r>
  <r>
    <x v="2"/>
  </r>
  <r>
    <x v="9"/>
  </r>
  <r>
    <x v="0"/>
  </r>
  <r>
    <x v="4"/>
  </r>
  <r>
    <x v="0"/>
  </r>
  <r>
    <x v="1"/>
  </r>
  <r>
    <x v="0"/>
  </r>
  <r>
    <x v="4"/>
  </r>
  <r>
    <x v="3"/>
  </r>
  <r>
    <x v="1"/>
  </r>
  <r>
    <x v="4"/>
  </r>
  <r>
    <x v="0"/>
  </r>
  <r>
    <x v="2"/>
  </r>
  <r>
    <x v="4"/>
  </r>
  <r>
    <x v="5"/>
  </r>
  <r>
    <x v="3"/>
  </r>
  <r>
    <x v="4"/>
  </r>
  <r>
    <x v="6"/>
  </r>
  <r>
    <x v="0"/>
  </r>
  <r>
    <x v="9"/>
  </r>
  <r>
    <x v="4"/>
  </r>
  <r>
    <x v="5"/>
  </r>
  <r>
    <x v="6"/>
  </r>
  <r>
    <x v="5"/>
  </r>
  <r>
    <x v="0"/>
  </r>
  <r>
    <x v="3"/>
  </r>
  <r>
    <x v="0"/>
  </r>
  <r>
    <x v="3"/>
  </r>
  <r>
    <x v="5"/>
  </r>
  <r>
    <x v="4"/>
  </r>
  <r>
    <x v="4"/>
  </r>
  <r>
    <x v="5"/>
  </r>
  <r>
    <x v="6"/>
  </r>
  <r>
    <x v="4"/>
  </r>
  <r>
    <x v="6"/>
  </r>
  <r>
    <x v="4"/>
  </r>
  <r>
    <x v="9"/>
  </r>
  <r>
    <x v="3"/>
  </r>
  <r>
    <x v="5"/>
  </r>
  <r>
    <x v="2"/>
  </r>
  <r>
    <x v="3"/>
  </r>
  <r>
    <x v="4"/>
  </r>
  <r>
    <x v="3"/>
  </r>
  <r>
    <x v="0"/>
  </r>
  <r>
    <x v="4"/>
  </r>
  <r>
    <x v="4"/>
  </r>
  <r>
    <x v="1"/>
  </r>
  <r>
    <x v="6"/>
  </r>
  <r>
    <x v="1"/>
  </r>
  <r>
    <x v="1"/>
  </r>
  <r>
    <x v="8"/>
  </r>
  <r>
    <x v="8"/>
  </r>
  <r>
    <x v="6"/>
  </r>
  <r>
    <x v="1"/>
  </r>
  <r>
    <x v="4"/>
  </r>
  <r>
    <x v="4"/>
  </r>
  <r>
    <x v="6"/>
  </r>
  <r>
    <x v="6"/>
  </r>
  <r>
    <x v="4"/>
  </r>
  <r>
    <x v="1"/>
  </r>
  <r>
    <x v="4"/>
  </r>
  <r>
    <x v="1"/>
  </r>
  <r>
    <x v="2"/>
  </r>
  <r>
    <x v="10"/>
  </r>
  <r>
    <x v="2"/>
  </r>
  <r>
    <x v="2"/>
  </r>
  <r>
    <x v="8"/>
  </r>
  <r>
    <x v="4"/>
  </r>
  <r>
    <x v="12"/>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8">
  <r>
    <s v="Frozen 2"/>
    <s v="New"/>
    <n v="2019"/>
    <n v="104"/>
    <n v="3.5"/>
    <s v="Disney+"/>
    <s v="Disney/Pixar"/>
    <s v="C. Buck, J. Lee"/>
    <x v="0"/>
  </r>
  <r>
    <s v="Thank You For Smoking"/>
    <s v="New"/>
    <n v="2005"/>
    <n v="92"/>
    <n v="4"/>
    <s v="Netflix"/>
    <m/>
    <s v="J. Reitman"/>
    <x v="1"/>
  </r>
  <r>
    <s v="Space Jam"/>
    <s v="Seen"/>
    <n v="1996"/>
    <n v="88"/>
    <n v="4"/>
    <s v="Netflix"/>
    <m/>
    <s v="Pytka"/>
    <x v="0"/>
  </r>
  <r>
    <s v="Black Swan"/>
    <s v="New"/>
    <n v="2010"/>
    <n v="108"/>
    <n v="4"/>
    <s v="HBO"/>
    <m/>
    <s v="D. Aronofsky"/>
    <x v="2"/>
  </r>
  <r>
    <s v="Yesterday"/>
    <s v="New"/>
    <n v="2019"/>
    <n v="116"/>
    <n v="4"/>
    <s v="HBO"/>
    <m/>
    <s v="D. Boyle"/>
    <x v="3"/>
  </r>
  <r>
    <s v="The Social Network"/>
    <s v="Seen"/>
    <n v="2010"/>
    <n v="121"/>
    <n v="5"/>
    <s v="DVD"/>
    <m/>
    <s v="D. Fincher"/>
    <x v="4"/>
  </r>
  <r>
    <s v="Philadelphia"/>
    <s v="New"/>
    <n v="1993"/>
    <n v="126"/>
    <n v="4"/>
    <s v="Netflix"/>
    <m/>
    <s v="J. Demme"/>
    <x v="4"/>
  </r>
  <r>
    <s v="There Will Be Blood"/>
    <s v="New"/>
    <n v="2007"/>
    <n v="158"/>
    <n v="5"/>
    <s v="Netflix"/>
    <m/>
    <s v="P.T.A."/>
    <x v="4"/>
  </r>
  <r>
    <s v="Snowpiercer"/>
    <s v="New"/>
    <n v="2013"/>
    <n v="127"/>
    <n v="4"/>
    <s v="Netflix"/>
    <m/>
    <s v="B. Joon-Ho"/>
    <x v="5"/>
  </r>
  <r>
    <s v="Semi-Pro"/>
    <s v="New"/>
    <n v="2008"/>
    <n v="91"/>
    <n v="2.5"/>
    <s v="Netflix"/>
    <m/>
    <s v="K. Alterman"/>
    <x v="6"/>
  </r>
  <r>
    <s v="The Prestige"/>
    <s v="Seen"/>
    <n v="2006"/>
    <n v="130"/>
    <n v="5"/>
    <s v="DVD"/>
    <m/>
    <s v="C. Nolan"/>
    <x v="2"/>
  </r>
  <r>
    <s v="It's Kind of a Funny Story"/>
    <s v="Seen"/>
    <n v="2010"/>
    <n v="102"/>
    <n v="4"/>
    <s v="HBO"/>
    <m/>
    <s v="R. Fleck/A. Boden"/>
    <x v="1"/>
  </r>
  <r>
    <s v="Shazam"/>
    <s v="New"/>
    <n v="2019"/>
    <n v="132"/>
    <n v="4"/>
    <s v="HBO"/>
    <m/>
    <s v="D. Sandberg"/>
    <x v="5"/>
  </r>
  <r>
    <s v="Dodgeball"/>
    <s v="Seen"/>
    <n v="2004"/>
    <n v="92"/>
    <n v="4"/>
    <s v="HBO"/>
    <m/>
    <s v="R. Marshall Thurber"/>
    <x v="6"/>
  </r>
  <r>
    <s v="Toy Story 4"/>
    <s v="New"/>
    <n v="2019"/>
    <n v="100"/>
    <n v="3.5"/>
    <s v="Disney+"/>
    <s v="Disney/Pixar"/>
    <s v="J. Cooley"/>
    <x v="0"/>
  </r>
  <r>
    <s v="Harry Potter: Prisoner of Azkaban"/>
    <s v="Seen"/>
    <n v="2004"/>
    <n v="141"/>
    <n v="4"/>
    <s v="DVD"/>
    <s v="HP"/>
    <s v="A. Cuarón"/>
    <x v="7"/>
  </r>
  <r>
    <s v="Good Time"/>
    <s v="New"/>
    <n v="2017"/>
    <n v="102"/>
    <n v="4"/>
    <s v="Netflix"/>
    <s v="A24"/>
    <s v="J. Safdie, B. Safdie"/>
    <x v="2"/>
  </r>
  <r>
    <s v="Mid 90s"/>
    <s v="New"/>
    <n v="2018"/>
    <n v="86"/>
    <n v="4.5"/>
    <s v="Amazon Prime"/>
    <s v="A24"/>
    <s v="J. Hill"/>
    <x v="4"/>
  </r>
  <r>
    <s v="Harry Potter: Goblet of Fire"/>
    <s v="Seen"/>
    <n v="2005"/>
    <n v="157"/>
    <n v="5"/>
    <s v="DVD"/>
    <s v="HP"/>
    <s v="M. Newell"/>
    <x v="7"/>
  </r>
  <r>
    <s v="True Grit"/>
    <s v="New"/>
    <n v="2010"/>
    <n v="110"/>
    <n v="4.5"/>
    <s v="Netflix"/>
    <m/>
    <s v="J. Coen, E. Coen"/>
    <x v="4"/>
  </r>
  <r>
    <s v="Harry Potter: Order of the Phoenix"/>
    <s v="Seen"/>
    <n v="2007"/>
    <n v="138"/>
    <n v="4"/>
    <s v="DVD"/>
    <s v="HP"/>
    <s v="D. Yates"/>
    <x v="7"/>
  </r>
  <r>
    <s v="Enemy"/>
    <s v="New"/>
    <n v="2013"/>
    <n v="91"/>
    <n v="4"/>
    <s v="Netflix"/>
    <s v="A24"/>
    <s v="D. Villenueve"/>
    <x v="4"/>
  </r>
  <r>
    <s v="Harry Potter: Half Blood Prince"/>
    <s v="Seen"/>
    <n v="2009"/>
    <n v="153"/>
    <n v="4.5"/>
    <s v="DVD"/>
    <s v="HP"/>
    <s v="D. Yates"/>
    <x v="7"/>
  </r>
  <r>
    <s v="Casino Royale"/>
    <s v="Seen"/>
    <n v="2006"/>
    <n v="144"/>
    <n v="5"/>
    <s v="HBO"/>
    <m/>
    <s v="M. Campbell"/>
    <x v="5"/>
  </r>
  <r>
    <s v="Harry Potter: Deathly Hallows Pt. 1"/>
    <s v="Seen"/>
    <n v="2010"/>
    <n v="146"/>
    <n v="4.5"/>
    <s v="DVD"/>
    <s v="HP"/>
    <s v="D. Yates"/>
    <x v="7"/>
  </r>
  <r>
    <s v="Match Point"/>
    <s v="New"/>
    <n v="2005"/>
    <n v="124"/>
    <n v="2.5"/>
    <s v="HBO"/>
    <m/>
    <s v="W. Allen"/>
    <x v="4"/>
  </r>
  <r>
    <s v="Harry Potter: Deathly Hallows Pt. 2"/>
    <s v="Seen"/>
    <n v="2011"/>
    <n v="130"/>
    <n v="5"/>
    <s v="DVD"/>
    <s v="HP"/>
    <s v="D. Yates"/>
    <x v="7"/>
  </r>
  <r>
    <s v="Due Date"/>
    <s v="New"/>
    <n v="2010"/>
    <n v="95"/>
    <n v="3.5"/>
    <s v="HBO"/>
    <m/>
    <s v="T. Phillips"/>
    <x v="6"/>
  </r>
  <r>
    <s v="The Squid and the Whale"/>
    <s v="New"/>
    <n v="2005"/>
    <n v="81"/>
    <n v="4"/>
    <s v="Netflix"/>
    <m/>
    <s v="Baumbach/Gerwig"/>
    <x v="4"/>
  </r>
  <r>
    <s v="Closer"/>
    <s v="New"/>
    <n v="2004"/>
    <n v="104"/>
    <n v="4"/>
    <s v="HBO"/>
    <m/>
    <s v="M. Nichols"/>
    <x v="4"/>
  </r>
  <r>
    <s v="Upgrade"/>
    <s v="New"/>
    <n v="2018"/>
    <n v="100"/>
    <n v="3.5"/>
    <s v="HBO"/>
    <m/>
    <s v="L. Whannell"/>
    <x v="5"/>
  </r>
  <r>
    <s v="Raging Bull"/>
    <s v="New"/>
    <n v="1980"/>
    <n v="129"/>
    <n v="5"/>
    <s v="Netflix"/>
    <m/>
    <s v="M. Scorcese"/>
    <x v="4"/>
  </r>
  <r>
    <s v="The Adjustment Bureau"/>
    <s v="Seen"/>
    <n v="2011"/>
    <n v="106"/>
    <n v="4"/>
    <s v="HBO"/>
    <m/>
    <s v="G. Nolfi"/>
    <x v="5"/>
  </r>
  <r>
    <s v="Onward"/>
    <s v="New"/>
    <n v="2020"/>
    <n v="102"/>
    <n v="4"/>
    <s v="Disney+"/>
    <s v="Disney/Pixar"/>
    <s v="D. Scanlon"/>
    <x v="0"/>
  </r>
  <r>
    <s v="Whiplash"/>
    <s v="Seen"/>
    <n v="2014"/>
    <n v="107"/>
    <n v="5"/>
    <s v="DVD"/>
    <m/>
    <s v="D. Chazelle"/>
    <x v="4"/>
  </r>
  <r>
    <s v="The Curious Case of Benjamin Button"/>
    <s v="Seen"/>
    <n v="2008"/>
    <n v="166"/>
    <n v="5"/>
    <s v="Tubi"/>
    <m/>
    <s v="D. Fincher"/>
    <x v="4"/>
  </r>
  <r>
    <s v="The Good Dinosaur"/>
    <s v="New"/>
    <n v="2015"/>
    <n v="93"/>
    <n v="4"/>
    <s v="Disney+"/>
    <s v="Disney/Pixar"/>
    <s v="P. Sohn"/>
    <x v="0"/>
  </r>
  <r>
    <s v="Punch Drunk Love"/>
    <s v="New"/>
    <n v="2002"/>
    <n v="96"/>
    <n v="4"/>
    <s v="HBO"/>
    <m/>
    <s v="P.T.A."/>
    <x v="1"/>
  </r>
  <r>
    <s v="The Master"/>
    <s v="New"/>
    <n v="2012"/>
    <n v="137"/>
    <n v="4"/>
    <s v="Netflix"/>
    <m/>
    <s v="P.T.A."/>
    <x v="4"/>
  </r>
  <r>
    <s v="Aladdin"/>
    <s v="Seen"/>
    <n v="1992"/>
    <n v="90"/>
    <n v="4.5"/>
    <s v="Disney+"/>
    <s v="Disney/Pixar"/>
    <s v="R. Clements, J. Musker"/>
    <x v="0"/>
  </r>
  <r>
    <s v="The Hangover"/>
    <s v="Seen"/>
    <n v="2009"/>
    <n v="100"/>
    <n v="4.5"/>
    <s v="HBO"/>
    <m/>
    <s v="T. Phillips"/>
    <x v="6"/>
  </r>
  <r>
    <s v="Notting Hill"/>
    <s v="New"/>
    <n v="1999"/>
    <n v="124"/>
    <n v="4.5"/>
    <s v="HBO"/>
    <m/>
    <s v="R. Michell"/>
    <x v="3"/>
  </r>
  <r>
    <s v="Glory Road"/>
    <s v="Seen"/>
    <n v="2006"/>
    <n v="118"/>
    <n v="4"/>
    <s v="Disney+"/>
    <s v="BIPOC Stories"/>
    <s v="J. Gartner"/>
    <x v="8"/>
  </r>
  <r>
    <s v="The Prince of Egypt"/>
    <s v="Seen"/>
    <n v="1998"/>
    <n v="99"/>
    <n v="5"/>
    <s v="Hulu"/>
    <m/>
    <s v="S. Wells, S. Hickner, B. Chapman"/>
    <x v="0"/>
  </r>
  <r>
    <s v="Lady Bird"/>
    <s v="New"/>
    <n v="2017"/>
    <n v="94"/>
    <n v="4.5"/>
    <s v="Netflix"/>
    <s v="A24"/>
    <s v="Baumbach/Gerwig"/>
    <x v="1"/>
  </r>
  <r>
    <s v="Frances Ha"/>
    <s v="New"/>
    <n v="2012"/>
    <n v="86"/>
    <n v="4"/>
    <s v="Netflix"/>
    <m/>
    <s v="Baumbach/Gerwig"/>
    <x v="1"/>
  </r>
  <r>
    <s v="American Graffiti"/>
    <s v="New"/>
    <n v="1973"/>
    <n v="110"/>
    <n v="5"/>
    <s v="Amazon Prime"/>
    <m/>
    <s v="G. Lucas"/>
    <x v="1"/>
  </r>
  <r>
    <s v="Groundhog Day"/>
    <s v="Seen"/>
    <n v="1993"/>
    <n v="101"/>
    <n v="4.5"/>
    <s v="Netflix"/>
    <m/>
    <s v="H. Ramis"/>
    <x v="6"/>
  </r>
  <r>
    <s v="Blood Diamond"/>
    <s v="New"/>
    <n v="2006"/>
    <n v="143"/>
    <n v="4.5"/>
    <s v="Tubi"/>
    <m/>
    <s v="E. Zwick"/>
    <x v="4"/>
  </r>
  <r>
    <s v="In A World..."/>
    <s v="New"/>
    <n v="2013"/>
    <n v="93"/>
    <n v="4"/>
    <s v="Netflix"/>
    <m/>
    <s v="L. Bell"/>
    <x v="6"/>
  </r>
  <r>
    <s v="Taxi Driver"/>
    <s v="New"/>
    <n v="1976"/>
    <n v="114"/>
    <n v="5"/>
    <s v="Netflix"/>
    <m/>
    <s v="M. Scorcese"/>
    <x v="4"/>
  </r>
  <r>
    <s v="Love Actually"/>
    <s v="Seen"/>
    <n v="2003"/>
    <n v="135"/>
    <n v="4.5"/>
    <s v="HBO"/>
    <m/>
    <s v="R. Curtis"/>
    <x v="1"/>
  </r>
  <r>
    <s v="Iron Man"/>
    <s v="Seen"/>
    <n v="2008"/>
    <n v="126"/>
    <n v="5"/>
    <s v="Disney+"/>
    <s v="MCU"/>
    <s v="J. Favreau"/>
    <x v="5"/>
  </r>
  <r>
    <s v="Say Anything"/>
    <s v="New"/>
    <n v="1989"/>
    <n v="100"/>
    <n v="4"/>
    <s v="Amazon Prime"/>
    <m/>
    <s v="C. Crowe"/>
    <x v="3"/>
  </r>
  <r>
    <s v="Iron Man 2"/>
    <s v="Seen"/>
    <n v="2010"/>
    <n v="124"/>
    <n v="4"/>
    <s v="Disney+"/>
    <s v="MCU"/>
    <s v="J. Favreau"/>
    <x v="5"/>
  </r>
  <r>
    <s v="Tumbledown"/>
    <s v="New"/>
    <n v="2015"/>
    <n v="105"/>
    <n v="3.5"/>
    <s v="HBO"/>
    <m/>
    <s v="S. Mewshaw"/>
    <x v="3"/>
  </r>
  <r>
    <s v="Thor"/>
    <s v="Seen"/>
    <n v="2010"/>
    <n v="115"/>
    <n v="4"/>
    <s v="Disney+"/>
    <s v="MCU"/>
    <s v="K. Branagh"/>
    <x v="5"/>
  </r>
  <r>
    <s v="A Serious Man"/>
    <s v="New"/>
    <n v="2009"/>
    <n v="105"/>
    <n v="3.5"/>
    <s v="Netflix"/>
    <m/>
    <s v="J. Coen, E. Coen"/>
    <x v="1"/>
  </r>
  <r>
    <s v="Captain America: First Avenger"/>
    <s v="Seen"/>
    <n v="2011"/>
    <n v="124"/>
    <n v="4"/>
    <s v="Disney+"/>
    <s v="MCU"/>
    <s v="J. Johnston"/>
    <x v="5"/>
  </r>
  <r>
    <s v="The Florida Project"/>
    <s v="New"/>
    <n v="2017"/>
    <n v="111"/>
    <n v="4"/>
    <s v="Amazon Prime"/>
    <s v="A24"/>
    <s v="S. Baker"/>
    <x v="4"/>
  </r>
  <r>
    <s v="The Avengers"/>
    <s v="Seen"/>
    <n v="2012"/>
    <n v="143"/>
    <n v="5"/>
    <s v="Disney+"/>
    <s v="MCU"/>
    <s v="J. Whedon"/>
    <x v="5"/>
  </r>
  <r>
    <s v="The Matrix"/>
    <s v="New"/>
    <n v="1999"/>
    <n v="136"/>
    <n v="4.5"/>
    <s v="Netflix"/>
    <m/>
    <s v="Wachowskis"/>
    <x v="9"/>
  </r>
  <r>
    <s v="Iron Man 3"/>
    <s v="Seen"/>
    <n v="2013"/>
    <n v="130"/>
    <n v="3.5"/>
    <s v="Disney+"/>
    <s v="MCU"/>
    <s v="S. Black"/>
    <x v="5"/>
  </r>
  <r>
    <s v="Winter's Bone"/>
    <s v="New"/>
    <n v="2010"/>
    <n v="101"/>
    <n v="4"/>
    <s v="HBO"/>
    <m/>
    <s v="D. Granik"/>
    <x v="2"/>
  </r>
  <r>
    <s v="Thor: The Dark World"/>
    <s v="Seen"/>
    <n v="2013"/>
    <n v="112"/>
    <n v="3"/>
    <s v="Disney+"/>
    <s v="MCU"/>
    <s v="A. Taylor"/>
    <x v="5"/>
  </r>
  <r>
    <s v="Roman Holiday"/>
    <s v="New"/>
    <n v="1953"/>
    <n v="119"/>
    <n v="4.5"/>
    <s v="Amazon Prime"/>
    <m/>
    <s v="W. Wyler"/>
    <x v="3"/>
  </r>
  <r>
    <s v="Captain America: Winter Soldier"/>
    <s v="Seen"/>
    <n v="2014"/>
    <n v="136"/>
    <n v="5"/>
    <s v="Disney+"/>
    <s v="MCU"/>
    <s v="Russos"/>
    <x v="5"/>
  </r>
  <r>
    <s v="A Ghost Story"/>
    <s v="New"/>
    <n v="2017"/>
    <n v="93"/>
    <n v="3.5"/>
    <s v="Netflix"/>
    <s v="A24"/>
    <s v="D. Lowery"/>
    <x v="4"/>
  </r>
  <r>
    <s v="Guardians of the Galaxy"/>
    <s v="Seen"/>
    <n v="2014"/>
    <n v="121"/>
    <n v="5"/>
    <s v="Disney+"/>
    <s v="MCU"/>
    <s v="J. Gunn"/>
    <x v="5"/>
  </r>
  <r>
    <s v="Detective Pikachu"/>
    <s v="New"/>
    <n v="2019"/>
    <n v="105"/>
    <n v="3"/>
    <s v="HBO"/>
    <m/>
    <s v="R. Letterman"/>
    <x v="0"/>
  </r>
  <r>
    <s v="Avengers: Age of Ultron"/>
    <s v="Seen"/>
    <n v="2015"/>
    <n v="141"/>
    <n v="4"/>
    <s v="Disney+"/>
    <s v="MCU"/>
    <s v="J. Whedon"/>
    <x v="5"/>
  </r>
  <r>
    <s v="FAQ About Time Travel"/>
    <s v="New"/>
    <n v="2009"/>
    <n v="83"/>
    <n v="3.5"/>
    <s v="HBO"/>
    <m/>
    <s v="G. Carrivick"/>
    <x v="6"/>
  </r>
  <r>
    <s v="Ant-Man"/>
    <s v="Seen"/>
    <n v="2015"/>
    <n v="117"/>
    <n v="4"/>
    <s v="Disney+"/>
    <s v="MCU"/>
    <s v="P. Reed"/>
    <x v="5"/>
  </r>
  <r>
    <s v="Hail, Caesar!"/>
    <s v="New"/>
    <n v="2016"/>
    <n v="106"/>
    <n v="3"/>
    <s v="Netflix"/>
    <m/>
    <s v="J. Coen, E. Coen"/>
    <x v="6"/>
  </r>
  <r>
    <s v="Captain America: Civil War"/>
    <s v="Seen"/>
    <n v="2016"/>
    <n v="147"/>
    <n v="5"/>
    <s v="Disney+"/>
    <s v="MCU"/>
    <s v="Russos"/>
    <x v="5"/>
  </r>
  <r>
    <s v="The Lobster"/>
    <s v="New"/>
    <n v="2015"/>
    <n v="118"/>
    <n v="4.5"/>
    <s v="Netflix"/>
    <s v="A24"/>
    <s v="Y. Lanthimos"/>
    <x v="4"/>
  </r>
  <r>
    <s v="Doctor Strange"/>
    <s v="Seen"/>
    <n v="2016"/>
    <n v="115"/>
    <n v="4.5"/>
    <s v="Disney+"/>
    <s v="MCU"/>
    <s v="S. Derrickson"/>
    <x v="5"/>
  </r>
  <r>
    <s v="Life of Brian"/>
    <s v="New"/>
    <n v="1979"/>
    <n v="94"/>
    <n v="4.5"/>
    <s v="Netflix"/>
    <m/>
    <s v="T. Jones"/>
    <x v="6"/>
  </r>
  <r>
    <s v="Guadians of the Galaxy Vol. 2"/>
    <s v="Seen"/>
    <n v="2017"/>
    <n v="137"/>
    <n v="4"/>
    <s v="Disney+"/>
    <s v="MCU"/>
    <s v="J. Gunn"/>
    <x v="5"/>
  </r>
  <r>
    <s v="The Town"/>
    <s v="New"/>
    <n v="2010"/>
    <n v="125"/>
    <n v="4.5"/>
    <s v="HBO"/>
    <m/>
    <s v="B. Affleck"/>
    <x v="2"/>
  </r>
  <r>
    <s v="Spider-Man: Homecoming"/>
    <s v="Seen"/>
    <n v="2017"/>
    <n v="133"/>
    <n v="4"/>
    <s v="DVD"/>
    <s v="MCU"/>
    <s v="J. Watts"/>
    <x v="5"/>
  </r>
  <r>
    <s v="Sleeping With Other People"/>
    <s v="New"/>
    <n v="2015"/>
    <n v="100"/>
    <n v="3.5"/>
    <s v="Netflix"/>
    <m/>
    <s v="L. Headland"/>
    <x v="3"/>
  </r>
  <r>
    <s v="Thor: Ragnarok"/>
    <s v="Seen"/>
    <n v="2017"/>
    <n v="131"/>
    <n v="4"/>
    <s v="Netflix"/>
    <s v="MCU"/>
    <s v="T. Waititi"/>
    <x v="5"/>
  </r>
  <r>
    <s v="Jaws"/>
    <s v="New"/>
    <n v="1975"/>
    <n v="124"/>
    <n v="5"/>
    <s v="HBO"/>
    <m/>
    <s v="S. Spielberg"/>
    <x v="2"/>
  </r>
  <r>
    <s v="Black Panther"/>
    <s v="Seen"/>
    <n v="2018"/>
    <n v="134"/>
    <n v="5"/>
    <s v="Disney+"/>
    <s v="MCU"/>
    <s v="R. Coogler"/>
    <x v="5"/>
  </r>
  <r>
    <s v="Yes, Man"/>
    <s v="New"/>
    <n v="2008"/>
    <n v="104"/>
    <n v="4"/>
    <s v="Netflix"/>
    <m/>
    <s v="P. Reed"/>
    <x v="3"/>
  </r>
  <r>
    <s v="Ant-Man and the Wasp"/>
    <s v="Seen"/>
    <n v="2018"/>
    <n v="119"/>
    <n v="3"/>
    <s v="Netflix"/>
    <s v="MCU"/>
    <s v="P. Reed"/>
    <x v="5"/>
  </r>
  <r>
    <s v="Les Miserables"/>
    <s v="New"/>
    <n v="2012"/>
    <n v="157"/>
    <n v="4"/>
    <s v="HBO"/>
    <m/>
    <s v="T. Hooper"/>
    <x v="4"/>
  </r>
  <r>
    <s v="Captain Marvel"/>
    <s v="Seen"/>
    <n v="2019"/>
    <n v="124"/>
    <n v="4"/>
    <s v="Disney+"/>
    <s v="MCU"/>
    <s v="R. Fleck/A. Boden"/>
    <x v="5"/>
  </r>
  <r>
    <s v="Magnolia"/>
    <s v="New"/>
    <n v="1999"/>
    <n v="189"/>
    <n v="4.5"/>
    <s v="Netflix"/>
    <m/>
    <s v="P.T.A."/>
    <x v="4"/>
  </r>
  <r>
    <s v="Avengers: Infinity War"/>
    <s v="Seen"/>
    <n v="2018"/>
    <n v="149"/>
    <n v="5"/>
    <s v="Netflix"/>
    <s v="MCU"/>
    <s v="Russos"/>
    <x v="5"/>
  </r>
  <r>
    <s v="Avengers: Endgame"/>
    <s v="Seen"/>
    <n v="2019"/>
    <n v="181"/>
    <n v="5"/>
    <s v="Disney+"/>
    <s v="MCU"/>
    <s v="Russos"/>
    <x v="5"/>
  </r>
  <r>
    <s v="Crazy Rich Asians"/>
    <s v="New"/>
    <n v="2018"/>
    <n v="121"/>
    <n v="4"/>
    <s v="HBO"/>
    <m/>
    <s v="J. Chu"/>
    <x v="3"/>
  </r>
  <r>
    <s v="The Pursuit of Happyness"/>
    <s v="New"/>
    <n v="2006"/>
    <n v="117"/>
    <n v="4.5"/>
    <s v="Netflix"/>
    <s v="BIPOC Stories"/>
    <s v="G. Muccino"/>
    <x v="4"/>
  </r>
  <r>
    <s v="Sky High"/>
    <s v="Seen"/>
    <n v="2005"/>
    <n v="100"/>
    <n v="3.5"/>
    <s v="HBO"/>
    <m/>
    <s v="M. Mitchell"/>
    <x v="0"/>
  </r>
  <r>
    <s v="The Impossible"/>
    <s v="New"/>
    <n v="2012"/>
    <n v="113"/>
    <n v="4"/>
    <s v="Tubi"/>
    <m/>
    <s v="J. Bayona"/>
    <x v="2"/>
  </r>
  <r>
    <s v="A Fish Called Wanda"/>
    <s v="New"/>
    <n v="1988"/>
    <n v="109"/>
    <n v="4"/>
    <s v="HBO"/>
    <m/>
    <s v="C. Chrichton"/>
    <x v="6"/>
  </r>
  <r>
    <s v="National Treasure: Book of Secrets"/>
    <s v="Seen"/>
    <n v="2007"/>
    <n v="124"/>
    <n v="3.5"/>
    <s v="Disney+"/>
    <m/>
    <s v="J. Turtletaub"/>
    <x v="5"/>
  </r>
  <r>
    <s v="A Quiet Place"/>
    <s v="New"/>
    <n v="2018"/>
    <n v="91"/>
    <n v="4.5"/>
    <s v="Hulu"/>
    <m/>
    <s v="J. Krasinski"/>
    <x v="10"/>
  </r>
  <r>
    <s v="Mary Poppins Returns"/>
    <s v="New"/>
    <n v="2018"/>
    <n v="131"/>
    <n v="3"/>
    <s v="Disney+"/>
    <m/>
    <s v="R. Marshall"/>
    <x v="0"/>
  </r>
  <r>
    <s v="Sorry to Bother You"/>
    <s v="New"/>
    <n v="2018"/>
    <n v="112"/>
    <n v="4"/>
    <s v="HBO"/>
    <s v="BIPOC Stories"/>
    <s v="B. Riley"/>
    <x v="6"/>
  </r>
  <r>
    <s v="Missing Link"/>
    <s v="New"/>
    <n v="2019"/>
    <n v="95"/>
    <n v="2.5"/>
    <s v="Hulu"/>
    <m/>
    <s v="C. Butler"/>
    <x v="0"/>
  </r>
  <r>
    <s v="Stardust"/>
    <s v="New"/>
    <n v="2007"/>
    <n v="127"/>
    <n v="4"/>
    <s v="HBO"/>
    <m/>
    <s v="M. Vaughn"/>
    <x v="7"/>
  </r>
  <r>
    <s v="Back to the Future"/>
    <s v="Seen"/>
    <n v="1985"/>
    <n v="116"/>
    <n v="5"/>
    <s v="Netflix"/>
    <s v="BTTF"/>
    <s v="R. Zemeckis"/>
    <x v="9"/>
  </r>
  <r>
    <s v="Locke"/>
    <s v="New"/>
    <n v="2013"/>
    <n v="85"/>
    <n v="4"/>
    <s v="HBO"/>
    <s v="A24"/>
    <s v="S. Knight"/>
    <x v="4"/>
  </r>
  <r>
    <s v="Back to the Future II"/>
    <s v="Seen"/>
    <n v="1989"/>
    <n v="108"/>
    <n v="4"/>
    <s v="Netflix"/>
    <s v="BTTF"/>
    <s v="R. Zemeckis"/>
    <x v="9"/>
  </r>
  <r>
    <s v="The Fundamentals of Caring"/>
    <s v="New"/>
    <n v="2016"/>
    <n v="97"/>
    <n v="4"/>
    <s v="Netflix"/>
    <m/>
    <s v="R. Burnett"/>
    <x v="1"/>
  </r>
  <r>
    <s v="Back to the Future III"/>
    <s v="Seen"/>
    <n v="1990"/>
    <n v="119"/>
    <n v="4"/>
    <s v="Netflix"/>
    <s v="BTTF"/>
    <s v="R. Zemeckis"/>
    <x v="9"/>
  </r>
  <r>
    <s v="Michael Clayton"/>
    <s v="New"/>
    <n v="2007"/>
    <n v="119"/>
    <n v="4"/>
    <s v="HBO"/>
    <m/>
    <s v="T. Gilroy"/>
    <x v="4"/>
  </r>
  <r>
    <s v="A Clockwork Orange"/>
    <s v="New"/>
    <n v="1971"/>
    <n v="137"/>
    <n v="4.5"/>
    <s v="Amazon Prime"/>
    <m/>
    <s v="S. Kubrick"/>
    <x v="9"/>
  </r>
  <r>
    <s v="This Means War"/>
    <s v="New"/>
    <n v="2012"/>
    <n v="103"/>
    <n v="3.5"/>
    <s v="HBO"/>
    <m/>
    <s v="McG"/>
    <x v="3"/>
  </r>
  <r>
    <s v="Uncut Gems"/>
    <s v="New"/>
    <n v="2019"/>
    <n v="136"/>
    <n v="4"/>
    <s v="Netflix"/>
    <s v="A24"/>
    <s v="J. Safdie, B. Safdie"/>
    <x v="2"/>
  </r>
  <r>
    <s v="Ghost of Girlfriends Past"/>
    <s v="Seen"/>
    <n v="2009"/>
    <n v="100"/>
    <n v="3.5"/>
    <s v="Amazon Prime"/>
    <m/>
    <s v="M. Waters"/>
    <x v="3"/>
  </r>
  <r>
    <s v="Greenberg"/>
    <s v="New"/>
    <n v="2010"/>
    <n v="107"/>
    <n v="2.5"/>
    <s v="HBO"/>
    <m/>
    <s v="Baumbach/Gerwig"/>
    <x v="1"/>
  </r>
  <r>
    <s v="The Lovebirds"/>
    <s v="New"/>
    <n v="2020"/>
    <n v="86"/>
    <n v="3"/>
    <s v="Netflix"/>
    <m/>
    <s v="M. Showalter"/>
    <x v="3"/>
  </r>
  <r>
    <s v="Guava Island"/>
    <s v="New"/>
    <n v="2019"/>
    <n v="55"/>
    <n v="4"/>
    <s v="Amazon Prime"/>
    <s v="BIPOC Stories"/>
    <s v="H. Murai"/>
    <x v="6"/>
  </r>
  <r>
    <s v="I Am Not Your Negro"/>
    <s v="Seen"/>
    <n v="2016"/>
    <n v="93"/>
    <n v="5"/>
    <s v="Amazon Prime"/>
    <s v="BIPOC Stories"/>
    <s v="R. Peck"/>
    <x v="11"/>
  </r>
  <r>
    <s v="Pirates: Curse of the Black Pearl"/>
    <s v="Seen"/>
    <n v="2003"/>
    <n v="143"/>
    <n v="5"/>
    <s v="Disney+"/>
    <s v="Pirates"/>
    <s v="G. Verbinski"/>
    <x v="7"/>
  </r>
  <r>
    <s v="Kiki's Delivery Service"/>
    <s v="New"/>
    <n v="1989"/>
    <n v="103"/>
    <n v="4.5"/>
    <s v="HBO"/>
    <s v="Ghibli"/>
    <s v="Miyazaki"/>
    <x v="0"/>
  </r>
  <r>
    <s v="Pirates: Dead Man's Chest"/>
    <s v="Seen"/>
    <n v="2006"/>
    <n v="151"/>
    <n v="4"/>
    <s v="Disney+"/>
    <s v="Pirates"/>
    <s v="G. Verbinski"/>
    <x v="7"/>
  </r>
  <r>
    <s v="Pretty in Pink"/>
    <s v="New"/>
    <n v="1986"/>
    <n v="97"/>
    <n v="4"/>
    <s v="Hulu"/>
    <m/>
    <s v="H. Deautch"/>
    <x v="3"/>
  </r>
  <r>
    <s v="Pirates: At World's End"/>
    <s v="Seen"/>
    <n v="2007"/>
    <n v="169"/>
    <n v="4.5"/>
    <s v="Disney+"/>
    <s v="Pirates"/>
    <s v="G. Verbinski"/>
    <x v="7"/>
  </r>
  <r>
    <s v="The Wind Rises"/>
    <s v="New"/>
    <n v="2013"/>
    <n v="126"/>
    <n v="4.5"/>
    <s v="HBO"/>
    <s v="Ghibli"/>
    <s v="Miyazaki"/>
    <x v="0"/>
  </r>
  <r>
    <s v="Zodiac"/>
    <s v="New"/>
    <n v="2007"/>
    <n v="158"/>
    <n v="4"/>
    <s v="Netflix"/>
    <m/>
    <s v="D. Fincher"/>
    <x v="4"/>
  </r>
  <r>
    <s v="The Outsiders"/>
    <s v="New"/>
    <n v="1983"/>
    <n v="114"/>
    <n v="3.5"/>
    <s v="HBO"/>
    <m/>
    <s v="F. Coppola"/>
    <x v="4"/>
  </r>
  <r>
    <s v="The Perks of Being a Wallflower"/>
    <s v="Seen"/>
    <n v="2012"/>
    <n v="103"/>
    <n v="5"/>
    <s v="Netflix"/>
    <m/>
    <s v="S. Chbosky"/>
    <x v="1"/>
  </r>
  <r>
    <s v="Howl's Moving Castle"/>
    <s v="New"/>
    <n v="2004"/>
    <n v="119"/>
    <n v="4.5"/>
    <s v="HBO"/>
    <s v="Ghibli"/>
    <s v="Miyazaki"/>
    <x v="0"/>
  </r>
  <r>
    <s v="Pan's Labyrinth"/>
    <s v="New"/>
    <n v="2006"/>
    <n v="118"/>
    <n v="3.5"/>
    <s v="Netflix"/>
    <m/>
    <s v="G. del Toro"/>
    <x v="7"/>
  </r>
  <r>
    <s v="Clueless"/>
    <s v="New"/>
    <n v="1995"/>
    <n v="97"/>
    <n v="3"/>
    <s v="Netflix"/>
    <m/>
    <s v="A. Heckerling"/>
    <x v="3"/>
  </r>
  <r>
    <s v="Drive"/>
    <s v="New"/>
    <n v="2011"/>
    <n v="100"/>
    <n v="4"/>
    <s v="Netflix"/>
    <m/>
    <s v="N. Refn"/>
    <x v="2"/>
  </r>
  <r>
    <s v="Super 8"/>
    <s v="New"/>
    <n v="2011"/>
    <n v="112"/>
    <n v="4"/>
    <s v="Hulu"/>
    <m/>
    <s v="JJ Abrams"/>
    <x v="9"/>
  </r>
  <r>
    <s v="My Neighbor Totoro"/>
    <s v="New"/>
    <n v="1988"/>
    <n v="86"/>
    <n v="4"/>
    <s v="HBO"/>
    <s v="Ghibli"/>
    <s v="Miyazaki"/>
    <x v="0"/>
  </r>
  <r>
    <s v="Empire of the Sun"/>
    <s v="New"/>
    <n v="1987"/>
    <n v="153"/>
    <n v="4"/>
    <s v="HBO"/>
    <m/>
    <s v="S. Spielberg"/>
    <x v="4"/>
  </r>
  <r>
    <s v="The Princess Bride"/>
    <s v="Seen"/>
    <n v="1987"/>
    <n v="99"/>
    <n v="5"/>
    <s v="Disney+"/>
    <m/>
    <s v="R. Reiner"/>
    <x v="0"/>
  </r>
  <r>
    <s v="Risky Business"/>
    <s v="New"/>
    <n v="1983"/>
    <n v="98"/>
    <n v="3.5"/>
    <s v="Hulu"/>
    <m/>
    <s v="P. Brickman"/>
    <x v="1"/>
  </r>
  <r>
    <s v="Ponyo"/>
    <s v="New"/>
    <n v="2008"/>
    <n v="100"/>
    <n v="4"/>
    <s v="HBO"/>
    <s v="Ghibli"/>
    <s v="Miyazaki"/>
    <x v="0"/>
  </r>
  <r>
    <s v="Jarhead"/>
    <s v="New"/>
    <n v="2005"/>
    <n v="123"/>
    <n v="4"/>
    <s v="Netflix"/>
    <m/>
    <s v="S. Mendes"/>
    <x v="4"/>
  </r>
  <r>
    <s v="Failure to Launch"/>
    <s v="New"/>
    <n v="2006"/>
    <n v="97"/>
    <n v="3.5"/>
    <s v="Netflix"/>
    <m/>
    <s v="T. Dey"/>
    <x v="3"/>
  </r>
  <r>
    <s v="Blindspotting"/>
    <s v="New"/>
    <n v="2018"/>
    <n v="95"/>
    <n v="4.5"/>
    <s v="HBO"/>
    <s v="BIPOC Stories"/>
    <s v="C. Estrada"/>
    <x v="1"/>
  </r>
  <r>
    <s v="Citizen Kane"/>
    <s v="New"/>
    <n v="1941"/>
    <n v="119"/>
    <n v="5"/>
    <s v="HBO"/>
    <m/>
    <s v="O. Welles"/>
    <x v="4"/>
  </r>
  <r>
    <s v="Spirited Away"/>
    <s v="Seen"/>
    <n v="2001"/>
    <n v="125"/>
    <n v="5"/>
    <s v="HBO"/>
    <s v="Ghibli"/>
    <s v="Miyazaki"/>
    <x v="0"/>
  </r>
  <r>
    <s v="The Lincoln Lawyer"/>
    <s v="New"/>
    <n v="2011"/>
    <n v="119"/>
    <n v="4"/>
    <s v="Amazon Prime"/>
    <m/>
    <s v="B. Furman"/>
    <x v="2"/>
  </r>
  <r>
    <s v="My Dinner With Andre"/>
    <s v="New"/>
    <n v="1981"/>
    <n v="110"/>
    <n v="3.5"/>
    <s v="HBO"/>
    <m/>
    <s v="L. Malle"/>
    <x v="4"/>
  </r>
  <r>
    <s v="Logan Lucky"/>
    <s v="New"/>
    <n v="2017"/>
    <n v="119"/>
    <n v="4"/>
    <s v="Amazon Prime"/>
    <m/>
    <s v="S. Soderbergh"/>
    <x v="5"/>
  </r>
  <r>
    <s v="How to Lose a Guy in 10 Days"/>
    <s v="New"/>
    <n v="2003"/>
    <n v="116"/>
    <n v="3"/>
    <s v="HBO"/>
    <m/>
    <s v="D. Petrie"/>
    <x v="3"/>
  </r>
  <r>
    <s v="Boogie Nights"/>
    <s v="New"/>
    <n v="1997"/>
    <n v="156"/>
    <n v="5"/>
    <s v="Amazon Prime"/>
    <m/>
    <s v="P.T.A."/>
    <x v="4"/>
  </r>
  <r>
    <s v="Game Night"/>
    <s v="New"/>
    <n v="2018"/>
    <n v="100"/>
    <n v="4"/>
    <s v="On Demand"/>
    <m/>
    <s v="JF Daley, J. Goldstein"/>
    <x v="6"/>
  </r>
  <r>
    <s v="Nausicaä of the Valley of the Wind"/>
    <s v="New"/>
    <n v="1984"/>
    <n v="117"/>
    <n v="4.5"/>
    <s v="HBO"/>
    <s v="Ghibli"/>
    <s v="Miyazaki"/>
    <x v="0"/>
  </r>
  <r>
    <s v="The Sixth Sense"/>
    <s v="New"/>
    <n v="1999"/>
    <n v="107"/>
    <n v="4"/>
    <s v="Amazon Prime"/>
    <m/>
    <s v="M. Shyamalan"/>
    <x v="9"/>
  </r>
  <r>
    <s v="In the Heat of the Night"/>
    <s v="New"/>
    <n v="1967"/>
    <n v="109"/>
    <n v="5"/>
    <s v="Amazon Prime"/>
    <s v="BIPOC Stories"/>
    <s v="N. Jewison"/>
    <x v="4"/>
  </r>
  <r>
    <s v="3:10 to Yuma"/>
    <s v="New"/>
    <n v="2007"/>
    <n v="122"/>
    <n v="4"/>
    <s v="Amazon Prime"/>
    <m/>
    <s v="J. Mangold"/>
    <x v="5"/>
  </r>
  <r>
    <s v="Walk Hard: The Dewey Cox Story"/>
    <s v="New"/>
    <n v="2007"/>
    <n v="96"/>
    <n v="3.5"/>
    <s v="Netflix"/>
    <m/>
    <s v="J. Kasdan"/>
    <x v="6"/>
  </r>
  <r>
    <s v="Saving Private Ryan"/>
    <s v="Seen"/>
    <n v="1998"/>
    <n v="169"/>
    <n v="5"/>
    <s v="HBO"/>
    <m/>
    <s v="S. Spielberg"/>
    <x v="5"/>
  </r>
  <r>
    <s v="Hamilton"/>
    <s v="New"/>
    <n v="2020"/>
    <n v="160"/>
    <n v="5"/>
    <s v="Disney+"/>
    <s v="BIPOC Stories"/>
    <s v="T. Kail"/>
    <x v="0"/>
  </r>
  <r>
    <s v="Sleepless in Seattle"/>
    <s v="New"/>
    <n v="1993"/>
    <n v="105"/>
    <n v="3"/>
    <s v="Netflix"/>
    <m/>
    <s v="N. Ephron"/>
    <x v="3"/>
  </r>
  <r>
    <s v="Princess Mononoke"/>
    <s v="New"/>
    <n v="1997"/>
    <n v="134"/>
    <n v="5"/>
    <s v="HBO"/>
    <s v="Ghibli"/>
    <s v="Miyazaki"/>
    <x v="0"/>
  </r>
  <r>
    <s v="10 Things I Hate About You"/>
    <s v="New"/>
    <n v="1999"/>
    <n v="97"/>
    <n v="4"/>
    <s v="Disney+"/>
    <m/>
    <s v="G. Junger"/>
    <x v="3"/>
  </r>
  <r>
    <s v="Warrior"/>
    <s v="New"/>
    <n v="2011"/>
    <n v="140"/>
    <n v="4.5"/>
    <s v="Amazon Prime"/>
    <m/>
    <s v="G. O'Connor"/>
    <x v="5"/>
  </r>
  <r>
    <s v="Frost/Nixon"/>
    <s v="New"/>
    <n v="2008"/>
    <n v="122"/>
    <n v="4"/>
    <s v="Netflix"/>
    <m/>
    <s v="R. Howard"/>
    <x v="4"/>
  </r>
  <r>
    <s v="My Left Foot"/>
    <s v="New"/>
    <n v="1989"/>
    <n v="103"/>
    <n v="4"/>
    <s v="HBO"/>
    <m/>
    <s v="J. Sheridan"/>
    <x v="4"/>
  </r>
  <r>
    <s v="X Men: First Class"/>
    <s v="Seen"/>
    <n v="2011"/>
    <n v="132"/>
    <n v="5"/>
    <s v="HBO"/>
    <m/>
    <s v="M. Vaughn"/>
    <x v="5"/>
  </r>
  <r>
    <s v="Palm Springs"/>
    <s v="New"/>
    <n v="2020"/>
    <n v="90"/>
    <n v="4.5"/>
    <s v="Hulu"/>
    <m/>
    <s v="M. Berbatow"/>
    <x v="6"/>
  </r>
  <r>
    <s v="Mud"/>
    <s v="New"/>
    <n v="2012"/>
    <n v="130"/>
    <n v="4.5"/>
    <s v="Netflix"/>
    <m/>
    <s v="J. Nichols"/>
    <x v="4"/>
  </r>
  <r>
    <s v="Eurovision: The Story of Fire Saga"/>
    <s v="New"/>
    <n v="2020"/>
    <n v="124"/>
    <n v="3"/>
    <s v="Netflix"/>
    <m/>
    <s v="D. Dobkin"/>
    <x v="6"/>
  </r>
  <r>
    <s v="Tinker Tailor Soldier Spy"/>
    <s v="New"/>
    <n v="2011"/>
    <n v="127"/>
    <n v="2.5"/>
    <s v="Netflix"/>
    <m/>
    <s v="T. Alfredson"/>
    <x v="4"/>
  </r>
  <r>
    <s v="The Fifth Element"/>
    <s v="New"/>
    <n v="1997"/>
    <n v="126"/>
    <n v="4.5"/>
    <s v="Amazon Prime"/>
    <m/>
    <s v="L. Besson"/>
    <x v="9"/>
  </r>
  <r>
    <s v="When Harry Met Sally"/>
    <s v="New"/>
    <n v="1989"/>
    <n v="96"/>
    <n v="5"/>
    <s v="HBO"/>
    <m/>
    <s v="R. Reiner"/>
    <x v="3"/>
  </r>
  <r>
    <s v="Mission Impossible: Ghost Protocol"/>
    <s v="New"/>
    <n v="2011"/>
    <n v="133"/>
    <n v="4"/>
    <s v="Amazon Prime"/>
    <m/>
    <s v="B. Bird"/>
    <x v="5"/>
  </r>
  <r>
    <s v="Insomnia"/>
    <s v="New"/>
    <n v="2002"/>
    <n v="118"/>
    <n v="4"/>
    <s v="HBO"/>
    <m/>
    <s v="C. Nolan"/>
    <x v="2"/>
  </r>
  <r>
    <s v="Hitch"/>
    <s v="New"/>
    <n v="2005"/>
    <n v="118"/>
    <n v="3.5"/>
    <s v="Netflix"/>
    <m/>
    <s v="A. Tennant"/>
    <x v="3"/>
  </r>
  <r>
    <s v="Schindler's List"/>
    <s v="New"/>
    <n v="1993"/>
    <n v="195"/>
    <n v="5"/>
    <s v="Netflix"/>
    <m/>
    <s v="S. Spielberg"/>
    <x v="4"/>
  </r>
  <r>
    <s v="As Good As It Gets"/>
    <s v="New"/>
    <n v="1997"/>
    <n v="138"/>
    <n v="3"/>
    <s v="Netflix"/>
    <m/>
    <s v="J. Brooks"/>
    <x v="3"/>
  </r>
  <r>
    <s v="Inside Out"/>
    <s v="Seen"/>
    <n v="2015"/>
    <n v="95"/>
    <n v="5"/>
    <s v="Disney+"/>
    <s v="Disney/Pixar"/>
    <s v="P. Docter"/>
    <x v="0"/>
  </r>
  <r>
    <s v="Mildred Pierce"/>
    <s v="New"/>
    <n v="1945"/>
    <n v="111"/>
    <n v="4"/>
    <s v="HBO"/>
    <m/>
    <s v="M. Curtiz"/>
    <x v="4"/>
  </r>
  <r>
    <s v="Fruitvale Station"/>
    <s v="New"/>
    <n v="2013"/>
    <n v="82"/>
    <n v="4.5"/>
    <s v="IMDb TV"/>
    <s v="BIPOC Stories"/>
    <s v="R. Coogler"/>
    <x v="4"/>
  </r>
  <r>
    <s v="The Edge of Seventeen"/>
    <s v="New"/>
    <n v="2016"/>
    <n v="105"/>
    <n v="4"/>
    <s v="Netflix"/>
    <m/>
    <s v="K. Craig"/>
    <x v="1"/>
  </r>
  <r>
    <s v="Airplane"/>
    <s v="Seen"/>
    <n v="1980"/>
    <n v="88"/>
    <n v="4.5"/>
    <s v="Netflix"/>
    <m/>
    <s v="ZAZ"/>
    <x v="6"/>
  </r>
  <r>
    <s v="Chef"/>
    <s v="New"/>
    <n v="2014"/>
    <n v="114"/>
    <n v="3.5"/>
    <s v="IMDb TV"/>
    <m/>
    <s v="J. Favreau"/>
    <x v="1"/>
  </r>
  <r>
    <s v="Begin Again"/>
    <s v="New"/>
    <n v="2013"/>
    <n v="104"/>
    <n v="4"/>
    <s v="Amazon Prime"/>
    <m/>
    <s v="J. Carney"/>
    <x v="1"/>
  </r>
  <r>
    <s v="Rush"/>
    <s v="Seen"/>
    <n v="2013"/>
    <n v="123"/>
    <n v="4.5"/>
    <s v="HBO"/>
    <m/>
    <s v="R. Howard"/>
    <x v="8"/>
  </r>
  <r>
    <s v="Ford vs. Ferrari"/>
    <s v="New"/>
    <n v="2019"/>
    <n v="152"/>
    <n v="4.5"/>
    <s v="HBO"/>
    <m/>
    <s v="J. Mangold"/>
    <x v="8"/>
  </r>
  <r>
    <s v="Get Smart"/>
    <s v="New"/>
    <n v="2008"/>
    <n v="110"/>
    <n v="3"/>
    <s v="HBO"/>
    <m/>
    <s v="P. Segal"/>
    <x v="6"/>
  </r>
  <r>
    <s v="Knives Out"/>
    <s v="Seen"/>
    <n v="2019"/>
    <n v="131"/>
    <n v="5"/>
    <s v="Amazon Prime"/>
    <m/>
    <s v="R. Johnson"/>
    <x v="1"/>
  </r>
  <r>
    <s v="The Tree of Life"/>
    <s v="New"/>
    <n v="2012"/>
    <n v="139"/>
    <n v="3"/>
    <s v="HBO"/>
    <m/>
    <s v="T. Malick"/>
    <x v="4"/>
  </r>
  <r>
    <s v="The Farewell"/>
    <s v="New"/>
    <n v="2019"/>
    <n v="100"/>
    <n v="4"/>
    <s v="Amazon Prime"/>
    <s v="A24"/>
    <s v="L. Wang"/>
    <x v="4"/>
  </r>
  <r>
    <s v="Scott Pilgrim vs. The World"/>
    <s v="Seen"/>
    <n v="2010"/>
    <n v="112"/>
    <n v="4.5"/>
    <s v="Netflix"/>
    <m/>
    <s v="E. Wright"/>
    <x v="6"/>
  </r>
  <r>
    <s v="The Big Lebowski"/>
    <s v="New"/>
    <n v="1998"/>
    <n v="117"/>
    <n v="4.5"/>
    <s v="Peacock"/>
    <m/>
    <s v="J. Coen, E. Coen"/>
    <x v="6"/>
  </r>
  <r>
    <s v="Phantom Thread"/>
    <s v="New"/>
    <n v="2017"/>
    <n v="130"/>
    <n v="4"/>
    <s v="Peacock"/>
    <m/>
    <s v="P.T.A."/>
    <x v="4"/>
  </r>
  <r>
    <s v="Being John Malkovich"/>
    <s v="New"/>
    <n v="1999"/>
    <n v="112"/>
    <n v="4.5"/>
    <s v="Netflix"/>
    <m/>
    <s v="S. Jonze"/>
    <x v="1"/>
  </r>
  <r>
    <s v="Good Will Hunting"/>
    <s v="Seen"/>
    <n v="1997"/>
    <n v="127"/>
    <n v="5"/>
    <s v="HBO"/>
    <m/>
    <s v="G. Van Zant"/>
    <x v="4"/>
  </r>
  <r>
    <s v="Do The Right Thing"/>
    <s v="New"/>
    <n v="1989"/>
    <n v="120"/>
    <n v="4.5"/>
    <s v="Peacock"/>
    <s v="BIPOC Stories"/>
    <s v="S. Lee"/>
    <x v="1"/>
  </r>
  <r>
    <s v="Children of Men"/>
    <s v="New"/>
    <n v="2006"/>
    <n v="110"/>
    <n v="4.5"/>
    <s v="Amazon Prime"/>
    <m/>
    <s v="A. Cuarón"/>
    <x v="2"/>
  </r>
  <r>
    <s v="Train to Busan"/>
    <s v="New"/>
    <n v="2016"/>
    <n v="118"/>
    <n v="3"/>
    <s v="Netflix"/>
    <m/>
    <s v="Y. Sang-ho"/>
    <x v="10"/>
  </r>
  <r>
    <s v="The One I Love"/>
    <s v="New"/>
    <n v="2014"/>
    <n v="91"/>
    <n v="3.5"/>
    <s v="Netflix"/>
    <m/>
    <s v="C. McDowell"/>
    <x v="2"/>
  </r>
  <r>
    <s v="Ocean's Thirteen"/>
    <s v="Seen"/>
    <n v="2007"/>
    <n v="122"/>
    <n v="4"/>
    <s v="Netflix"/>
    <m/>
    <s v="S. Soderbergh"/>
    <x v="2"/>
  </r>
  <r>
    <s v="I, Tonya"/>
    <s v="New"/>
    <n v="2017"/>
    <n v="121"/>
    <n v="4"/>
    <s v="Hulu"/>
    <m/>
    <s v="C. Gillespie"/>
    <x v="8"/>
  </r>
  <r>
    <s v="Cool Hand Luke"/>
    <s v="New"/>
    <n v="1967"/>
    <n v="127"/>
    <n v="5"/>
    <s v="HBO"/>
    <m/>
    <s v="S. Rosenberg"/>
    <x v="4"/>
  </r>
  <r>
    <m/>
    <m/>
    <m/>
    <m/>
    <m/>
    <m/>
    <m/>
    <m/>
    <x v="12"/>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2">
  <r>
    <s v="Frozen 2"/>
    <x v="0"/>
  </r>
  <r>
    <s v="Frozen 2"/>
    <x v="1"/>
  </r>
  <r>
    <s v="Thank You For Smoking"/>
    <x v="2"/>
  </r>
  <r>
    <s v="Thank You For Smoking"/>
    <x v="3"/>
  </r>
  <r>
    <s v="Thank You For Smoking"/>
    <x v="4"/>
  </r>
  <r>
    <s v="Thank You For Smoking"/>
    <x v="5"/>
  </r>
  <r>
    <s v="Thank You For Smoking"/>
    <x v="6"/>
  </r>
  <r>
    <s v="Space Jam"/>
    <x v="7"/>
  </r>
  <r>
    <s v="Black Swan"/>
    <x v="8"/>
  </r>
  <r>
    <s v="Yesterday"/>
    <x v="9"/>
  </r>
  <r>
    <s v="The Social Network"/>
    <x v="10"/>
  </r>
  <r>
    <s v="The Social Network"/>
    <x v="11"/>
  </r>
  <r>
    <s v="The Social Network"/>
    <x v="12"/>
  </r>
  <r>
    <s v="Philadelphia"/>
    <x v="13"/>
  </r>
  <r>
    <s v="Philadelphia"/>
    <x v="14"/>
  </r>
  <r>
    <s v="Philadelphia"/>
    <x v="15"/>
  </r>
  <r>
    <s v="There Will Be Blood"/>
    <x v="16"/>
  </r>
  <r>
    <s v="There Will Be Blood"/>
    <x v="17"/>
  </r>
  <r>
    <s v="Snowpiercer"/>
    <x v="18"/>
  </r>
  <r>
    <s v="Snowpiercer"/>
    <x v="19"/>
  </r>
  <r>
    <s v="Snowpiercer"/>
    <x v="20"/>
  </r>
  <r>
    <s v="Snowpiercer"/>
    <x v="21"/>
  </r>
  <r>
    <s v="Snowpiercer"/>
    <x v="22"/>
  </r>
  <r>
    <s v="Snowpiercer"/>
    <x v="23"/>
  </r>
  <r>
    <s v="Semi-Pro"/>
    <x v="24"/>
  </r>
  <r>
    <s v="Semi-Pro"/>
    <x v="3"/>
  </r>
  <r>
    <s v="Semi-Pro"/>
    <x v="25"/>
  </r>
  <r>
    <s v="The Prestige"/>
    <x v="26"/>
  </r>
  <r>
    <s v="The Prestige"/>
    <x v="27"/>
  </r>
  <r>
    <s v="The Prestige"/>
    <x v="28"/>
  </r>
  <r>
    <s v="The Prestige"/>
    <x v="29"/>
  </r>
  <r>
    <s v="The Prestige"/>
    <x v="30"/>
  </r>
  <r>
    <s v="It's Kind of a Funny Story"/>
    <x v="31"/>
  </r>
  <r>
    <s v="It's Kind of a Funny Story"/>
    <x v="32"/>
  </r>
  <r>
    <s v="Shazam"/>
    <x v="33"/>
  </r>
  <r>
    <s v="Shazam"/>
    <x v="34"/>
  </r>
  <r>
    <s v="Dodgeball"/>
    <x v="35"/>
  </r>
  <r>
    <s v="Toy Story 4"/>
    <x v="36"/>
  </r>
  <r>
    <s v="Toy Story 4"/>
    <x v="37"/>
  </r>
  <r>
    <s v="Toy Story 4"/>
    <x v="15"/>
  </r>
  <r>
    <s v="Harry Potter: Prisoner of Azkaban"/>
    <x v="38"/>
  </r>
  <r>
    <s v="Harry Potter: Prisoner of Azkaban"/>
    <x v="39"/>
  </r>
  <r>
    <s v="Harry Potter: Prisoner of Azkaban"/>
    <x v="40"/>
  </r>
  <r>
    <s v="Harry Potter: Prisoner of Azkaban"/>
    <x v="41"/>
  </r>
  <r>
    <s v="Harry Potter: Prisoner of Azkaban"/>
    <x v="42"/>
  </r>
  <r>
    <s v="Good Time"/>
    <x v="43"/>
  </r>
  <r>
    <s v="Mid 90s"/>
    <x v="44"/>
  </r>
  <r>
    <s v="Mid 90s"/>
    <x v="45"/>
  </r>
  <r>
    <s v="Harry Potter: Goblet of Fire"/>
    <x v="38"/>
  </r>
  <r>
    <s v="Harry Potter: Goblet of Fire"/>
    <x v="43"/>
  </r>
  <r>
    <s v="Harry Potter: Goblet of Fire"/>
    <x v="46"/>
  </r>
  <r>
    <s v="Harry Potter: Goblet of Fire"/>
    <x v="39"/>
  </r>
  <r>
    <s v="Harry Potter: Goblet of Fire"/>
    <x v="40"/>
  </r>
  <r>
    <s v="Harry Potter: Goblet of Fire"/>
    <x v="42"/>
  </r>
  <r>
    <s v="True Grit"/>
    <x v="47"/>
  </r>
  <r>
    <s v="True Grit"/>
    <x v="48"/>
  </r>
  <r>
    <s v="True Grit"/>
    <x v="49"/>
  </r>
  <r>
    <s v="True Grit"/>
    <x v="50"/>
  </r>
  <r>
    <s v="Harry Potter: Order of the Phoenix"/>
    <x v="38"/>
  </r>
  <r>
    <s v="Harry Potter: Order of the Phoenix"/>
    <x v="42"/>
  </r>
  <r>
    <s v="Harry Potter: Order of the Phoenix"/>
    <x v="46"/>
  </r>
  <r>
    <s v="Harry Potter: Order of the Phoenix"/>
    <x v="39"/>
  </r>
  <r>
    <s v="Harry Potter: Order of the Phoenix"/>
    <x v="51"/>
  </r>
  <r>
    <s v="Harry Potter: Order of the Phoenix"/>
    <x v="40"/>
  </r>
  <r>
    <s v="Enemy"/>
    <x v="52"/>
  </r>
  <r>
    <s v="Harry Potter: Half Blood Prince"/>
    <x v="38"/>
  </r>
  <r>
    <s v="Harry Potter: Half Blood Prince"/>
    <x v="42"/>
  </r>
  <r>
    <s v="Harry Potter: Half Blood Prince"/>
    <x v="39"/>
  </r>
  <r>
    <s v="Harry Potter: Half Blood Prince"/>
    <x v="51"/>
  </r>
  <r>
    <s v="Harry Potter: Half Blood Prince"/>
    <x v="41"/>
  </r>
  <r>
    <s v="Casino Royale"/>
    <x v="53"/>
  </r>
  <r>
    <s v="Casino Royale"/>
    <x v="54"/>
  </r>
  <r>
    <s v="Harry Potter: Deathly Hallows Pt. 1"/>
    <x v="55"/>
  </r>
  <r>
    <s v="Harry Potter: Deathly Hallows Pt. 1"/>
    <x v="38"/>
  </r>
  <r>
    <s v="Harry Potter: Deathly Hallows Pt. 1"/>
    <x v="42"/>
  </r>
  <r>
    <s v="Harry Potter: Deathly Hallows Pt. 1"/>
    <x v="39"/>
  </r>
  <r>
    <s v="Harry Potter: Deathly Hallows Pt. 1"/>
    <x v="19"/>
  </r>
  <r>
    <s v="Harry Potter: Deathly Hallows Pt. 1"/>
    <x v="56"/>
  </r>
  <r>
    <s v="Harry Potter: Deathly Hallows Pt. 1"/>
    <x v="51"/>
  </r>
  <r>
    <s v="Harry Potter: Deathly Hallows Pt. 1"/>
    <x v="46"/>
  </r>
  <r>
    <s v="Match Point"/>
    <x v="57"/>
  </r>
  <r>
    <s v="Match Point"/>
    <x v="26"/>
  </r>
  <r>
    <s v="Harry Potter: Deathly Hallows Pt. 2"/>
    <x v="38"/>
  </r>
  <r>
    <s v="Harry Potter: Deathly Hallows Pt. 2"/>
    <x v="42"/>
  </r>
  <r>
    <s v="Harry Potter: Deathly Hallows Pt. 2"/>
    <x v="19"/>
  </r>
  <r>
    <s v="Harry Potter: Deathly Hallows Pt. 2"/>
    <x v="39"/>
  </r>
  <r>
    <s v="Harry Potter: Deathly Hallows Pt. 2"/>
    <x v="51"/>
  </r>
  <r>
    <s v="Harry Potter: Deathly Hallows Pt. 2"/>
    <x v="16"/>
  </r>
  <r>
    <s v="Harry Potter: Deathly Hallows Pt. 2"/>
    <x v="46"/>
  </r>
  <r>
    <s v="Due Date"/>
    <x v="58"/>
  </r>
  <r>
    <s v="Due Date"/>
    <x v="59"/>
  </r>
  <r>
    <s v="Due Date"/>
    <x v="32"/>
  </r>
  <r>
    <s v="The Squid and the Whale"/>
    <x v="60"/>
  </r>
  <r>
    <s v="The Squid and the Whale"/>
    <x v="12"/>
  </r>
  <r>
    <s v="Closer"/>
    <x v="61"/>
  </r>
  <r>
    <s v="Closer"/>
    <x v="62"/>
  </r>
  <r>
    <s v="Closer"/>
    <x v="63"/>
  </r>
  <r>
    <s v="Closer"/>
    <x v="8"/>
  </r>
  <r>
    <s v="Upgrade"/>
    <x v="64"/>
  </r>
  <r>
    <s v="Raging Bull"/>
    <x v="65"/>
  </r>
  <r>
    <s v="Raging Bull"/>
    <x v="66"/>
  </r>
  <r>
    <s v="The Adjustment Bureau"/>
    <x v="67"/>
  </r>
  <r>
    <s v="The Adjustment Bureau"/>
    <x v="68"/>
  </r>
  <r>
    <s v="The Adjustment Bureau"/>
    <x v="69"/>
  </r>
  <r>
    <s v="The Adjustment Bureau"/>
    <x v="50"/>
  </r>
  <r>
    <s v="Onward"/>
    <x v="70"/>
  </r>
  <r>
    <s v="Onward"/>
    <x v="20"/>
  </r>
  <r>
    <s v="Onward"/>
    <x v="71"/>
  </r>
  <r>
    <s v="Whiplash"/>
    <x v="6"/>
  </r>
  <r>
    <s v="The Curious Case of Benjamin Button"/>
    <x v="72"/>
  </r>
  <r>
    <s v="The Curious Case of Benjamin Button"/>
    <x v="73"/>
  </r>
  <r>
    <s v="The Curious Case of Benjamin Button"/>
    <x v="74"/>
  </r>
  <r>
    <s v="The Good Dinosaur"/>
    <x v="9"/>
  </r>
  <r>
    <s v="Punch Drunk Love"/>
    <x v="75"/>
  </r>
  <r>
    <s v="Punch Drunk Love"/>
    <x v="76"/>
  </r>
  <r>
    <s v="Punch Drunk Love"/>
    <x v="77"/>
  </r>
  <r>
    <s v="The Master"/>
    <x v="78"/>
  </r>
  <r>
    <s v="The Master"/>
    <x v="75"/>
  </r>
  <r>
    <s v="Aladdin"/>
    <x v="79"/>
  </r>
  <r>
    <s v="The Hangover"/>
    <x v="80"/>
  </r>
  <r>
    <s v="The Hangover"/>
    <x v="81"/>
  </r>
  <r>
    <s v="The Hangover"/>
    <x v="82"/>
  </r>
  <r>
    <s v="The Hangover"/>
    <x v="32"/>
  </r>
  <r>
    <s v="Notting Hill"/>
    <x v="83"/>
  </r>
  <r>
    <s v="Notting Hill"/>
    <x v="55"/>
  </r>
  <r>
    <s v="Notting Hill"/>
    <x v="61"/>
  </r>
  <r>
    <s v="Glory Road"/>
    <x v="84"/>
  </r>
  <r>
    <s v="The Prince of Egypt"/>
    <x v="85"/>
  </r>
  <r>
    <s v="The Prince of Egypt"/>
    <x v="46"/>
  </r>
  <r>
    <s v="Lady Bird"/>
    <x v="9"/>
  </r>
  <r>
    <s v="Lady Bird"/>
    <x v="45"/>
  </r>
  <r>
    <s v="Frances Ha"/>
    <x v="86"/>
  </r>
  <r>
    <s v="Frances Ha"/>
    <x v="87"/>
  </r>
  <r>
    <s v="American Graffiti"/>
    <x v="88"/>
  </r>
  <r>
    <s v="Groundhog Day"/>
    <x v="89"/>
  </r>
  <r>
    <s v="Blood Diamond"/>
    <x v="90"/>
  </r>
  <r>
    <s v="Blood Diamond"/>
    <x v="91"/>
  </r>
  <r>
    <s v="Blood Diamond"/>
    <x v="9"/>
  </r>
  <r>
    <s v="In A World..."/>
    <x v="92"/>
  </r>
  <r>
    <s v="Taxi Driver"/>
    <x v="93"/>
  </r>
  <r>
    <s v="Taxi Driver"/>
    <x v="66"/>
  </r>
  <r>
    <s v="Love Actually"/>
    <x v="56"/>
  </r>
  <r>
    <s v="Love Actually"/>
    <x v="94"/>
  </r>
  <r>
    <s v="Love Actually"/>
    <x v="39"/>
  </r>
  <r>
    <s v="Love Actually"/>
    <x v="95"/>
  </r>
  <r>
    <s v="Love Actually"/>
    <x v="60"/>
  </r>
  <r>
    <s v="Love Actually"/>
    <x v="96"/>
  </r>
  <r>
    <s v="Love Actually"/>
    <x v="41"/>
  </r>
  <r>
    <s v="Love Actually"/>
    <x v="97"/>
  </r>
  <r>
    <s v="Love Actually"/>
    <x v="83"/>
  </r>
  <r>
    <s v="Iron Man"/>
    <x v="49"/>
  </r>
  <r>
    <s v="Iron Man"/>
    <x v="98"/>
  </r>
  <r>
    <s v="Iron Man"/>
    <x v="59"/>
  </r>
  <r>
    <s v="Say Anything"/>
    <x v="99"/>
  </r>
  <r>
    <s v="Iron Man 2"/>
    <x v="100"/>
  </r>
  <r>
    <s v="Iron Man 2"/>
    <x v="26"/>
  </r>
  <r>
    <s v="Iron Man 2"/>
    <x v="101"/>
  </r>
  <r>
    <s v="Iron Man 2"/>
    <x v="102"/>
  </r>
  <r>
    <s v="Iron Man 2"/>
    <x v="59"/>
  </r>
  <r>
    <s v="Tumbledown"/>
    <x v="27"/>
  </r>
  <r>
    <s v="Tumbledown"/>
    <x v="103"/>
  </r>
  <r>
    <s v="Thor"/>
    <x v="8"/>
  </r>
  <r>
    <s v="Thor"/>
    <x v="104"/>
  </r>
  <r>
    <s v="Thor"/>
    <x v="105"/>
  </r>
  <r>
    <s v="A Serious Man"/>
    <x v="106"/>
  </r>
  <r>
    <s v="A Serious Man"/>
    <x v="107"/>
  </r>
  <r>
    <s v="A Serious Man"/>
    <x v="92"/>
  </r>
  <r>
    <s v="Captain America: First Avenger"/>
    <x v="108"/>
  </r>
  <r>
    <s v="Captain America: First Avenger"/>
    <x v="109"/>
  </r>
  <r>
    <s v="Captain America: First Avenger"/>
    <x v="110"/>
  </r>
  <r>
    <s v="Captain America: First Avenger"/>
    <x v="23"/>
  </r>
  <r>
    <s v="The Florida Project"/>
    <x v="9"/>
  </r>
  <r>
    <s v="The Avengers"/>
    <x v="111"/>
  </r>
  <r>
    <s v="The Avengers"/>
    <x v="26"/>
  </r>
  <r>
    <s v="The Avengers"/>
    <x v="112"/>
  </r>
  <r>
    <s v="The Avengers"/>
    <x v="105"/>
  </r>
  <r>
    <s v="The Avengers"/>
    <x v="23"/>
  </r>
  <r>
    <s v="The Avengers"/>
    <x v="113"/>
  </r>
  <r>
    <s v="The Avengers"/>
    <x v="104"/>
  </r>
  <r>
    <s v="The Avengers"/>
    <x v="102"/>
  </r>
  <r>
    <s v="The Avengers"/>
    <x v="59"/>
  </r>
  <r>
    <s v="The Matrix"/>
    <x v="114"/>
  </r>
  <r>
    <s v="The Matrix"/>
    <x v="115"/>
  </r>
  <r>
    <s v="The Matrix"/>
    <x v="109"/>
  </r>
  <r>
    <s v="Iron Man 3"/>
    <x v="98"/>
  </r>
  <r>
    <s v="Iron Man 3"/>
    <x v="116"/>
  </r>
  <r>
    <s v="Iron Man 3"/>
    <x v="27"/>
  </r>
  <r>
    <s v="Iron Man 3"/>
    <x v="100"/>
  </r>
  <r>
    <s v="Iron Man 3"/>
    <x v="59"/>
  </r>
  <r>
    <s v="Winter's Bone"/>
    <x v="117"/>
  </r>
  <r>
    <s v="Thor: The Dark World"/>
    <x v="8"/>
  </r>
  <r>
    <s v="Thor: The Dark World"/>
    <x v="33"/>
  </r>
  <r>
    <s v="Thor: The Dark World"/>
    <x v="118"/>
  </r>
  <r>
    <s v="Thor: The Dark World"/>
    <x v="104"/>
  </r>
  <r>
    <s v="Thor: The Dark World"/>
    <x v="105"/>
  </r>
  <r>
    <s v="Roman Holiday"/>
    <x v="9"/>
  </r>
  <r>
    <s v="Captain America: Winter Soldier"/>
    <x v="110"/>
  </r>
  <r>
    <s v="Captain America: Winter Soldier"/>
    <x v="108"/>
  </r>
  <r>
    <s v="Captain America: Winter Soldier"/>
    <x v="119"/>
  </r>
  <r>
    <s v="Captain America: Winter Soldier"/>
    <x v="67"/>
  </r>
  <r>
    <s v="Captain America: Winter Soldier"/>
    <x v="26"/>
  </r>
  <r>
    <s v="Captain America: Winter Soldier"/>
    <x v="102"/>
  </r>
  <r>
    <s v="Captain America: Winter Soldier"/>
    <x v="23"/>
  </r>
  <r>
    <s v="A Ghost Story"/>
    <x v="120"/>
  </r>
  <r>
    <s v="A Ghost Story"/>
    <x v="11"/>
  </r>
  <r>
    <s v="Guardians of the Galaxy"/>
    <x v="121"/>
  </r>
  <r>
    <s v="Guardians of the Galaxy"/>
    <x v="91"/>
  </r>
  <r>
    <s v="Guardians of the Galaxy"/>
    <x v="80"/>
  </r>
  <r>
    <s v="Guardians of the Galaxy"/>
    <x v="122"/>
  </r>
  <r>
    <s v="Guardians of the Galaxy"/>
    <x v="71"/>
  </r>
  <r>
    <s v="Guardians of the Galaxy"/>
    <x v="123"/>
  </r>
  <r>
    <s v="Detective Pikachu"/>
    <x v="9"/>
  </r>
  <r>
    <s v="Detective Pikachu"/>
    <x v="56"/>
  </r>
  <r>
    <s v="Avengers: Age of Ultron"/>
    <x v="100"/>
  </r>
  <r>
    <s v="Avengers: Age of Ultron"/>
    <x v="105"/>
  </r>
  <r>
    <s v="Avengers: Age of Ultron"/>
    <x v="113"/>
  </r>
  <r>
    <s v="Avengers: Age of Ultron"/>
    <x v="112"/>
  </r>
  <r>
    <s v="Avengers: Age of Ultron"/>
    <x v="26"/>
  </r>
  <r>
    <s v="Avengers: Age of Ultron"/>
    <x v="59"/>
  </r>
  <r>
    <s v="Avengers: Age of Ultron"/>
    <x v="67"/>
  </r>
  <r>
    <s v="Avengers: Age of Ultron"/>
    <x v="124"/>
  </r>
  <r>
    <s v="Avengers: Age of Ultron"/>
    <x v="28"/>
  </r>
  <r>
    <s v="Avengers: Age of Ultron"/>
    <x v="104"/>
  </r>
  <r>
    <s v="Avengers: Age of Ultron"/>
    <x v="102"/>
  </r>
  <r>
    <s v="Avengers: Age of Ultron"/>
    <x v="23"/>
  </r>
  <r>
    <s v="FAQ About Time Travel"/>
    <x v="118"/>
  </r>
  <r>
    <s v="Ant-Man"/>
    <x v="125"/>
  </r>
  <r>
    <s v="Ant-Man"/>
    <x v="126"/>
  </r>
  <r>
    <s v="Ant-Man"/>
    <x v="127"/>
  </r>
  <r>
    <s v="Ant-Man"/>
    <x v="128"/>
  </r>
  <r>
    <s v="Hail, Caesar!"/>
    <x v="47"/>
  </r>
  <r>
    <s v="Hail, Caesar!"/>
    <x v="46"/>
  </r>
  <r>
    <s v="Hail, Caesar!"/>
    <x v="26"/>
  </r>
  <r>
    <s v="Hail, Caesar!"/>
    <x v="129"/>
  </r>
  <r>
    <s v="Hail, Caesar!"/>
    <x v="130"/>
  </r>
  <r>
    <s v="Hail, Caesar!"/>
    <x v="22"/>
  </r>
  <r>
    <s v="Hail, Caesar!"/>
    <x v="21"/>
  </r>
  <r>
    <s v="Captain America: Civil War"/>
    <x v="23"/>
  </r>
  <r>
    <s v="Captain America: Civil War"/>
    <x v="105"/>
  </r>
  <r>
    <s v="Captain America: Civil War"/>
    <x v="59"/>
  </r>
  <r>
    <s v="Captain America: Civil War"/>
    <x v="26"/>
  </r>
  <r>
    <s v="Captain America: Civil War"/>
    <x v="67"/>
  </r>
  <r>
    <s v="Captain America: Civil War"/>
    <x v="128"/>
  </r>
  <r>
    <s v="Captain America: Civil War"/>
    <x v="131"/>
  </r>
  <r>
    <s v="Captain America: Civil War"/>
    <x v="132"/>
  </r>
  <r>
    <s v="Captain America: Civil War"/>
    <x v="110"/>
  </r>
  <r>
    <s v="Captain America: Civil War"/>
    <x v="70"/>
  </r>
  <r>
    <s v="The Lobster"/>
    <x v="133"/>
  </r>
  <r>
    <s v="The Lobster"/>
    <x v="134"/>
  </r>
  <r>
    <s v="The Lobster"/>
    <x v="121"/>
  </r>
  <r>
    <s v="Doctor Strange"/>
    <x v="21"/>
  </r>
  <r>
    <s v="Doctor Strange"/>
    <x v="107"/>
  </r>
  <r>
    <s v="Doctor Strange"/>
    <x v="53"/>
  </r>
  <r>
    <s v="Doctor Strange"/>
    <x v="135"/>
  </r>
  <r>
    <s v="Doctor Strange"/>
    <x v="97"/>
  </r>
  <r>
    <s v="Doctor Strange"/>
    <x v="136"/>
  </r>
  <r>
    <s v="Life of Brian"/>
    <x v="137"/>
  </r>
  <r>
    <s v="Life of Brian"/>
    <x v="138"/>
  </r>
  <r>
    <s v="Guadians of the Galaxy Vol. 2"/>
    <x v="122"/>
  </r>
  <r>
    <s v="Guadians of the Galaxy Vol. 2"/>
    <x v="80"/>
  </r>
  <r>
    <s v="Guadians of the Galaxy Vol. 2"/>
    <x v="139"/>
  </r>
  <r>
    <s v="Guadians of the Galaxy Vol. 2"/>
    <x v="71"/>
  </r>
  <r>
    <s v="Guadians of the Galaxy Vol. 2"/>
    <x v="123"/>
  </r>
  <r>
    <s v="The Town"/>
    <x v="27"/>
  </r>
  <r>
    <s v="The Town"/>
    <x v="140"/>
  </r>
  <r>
    <s v="The Town"/>
    <x v="113"/>
  </r>
  <r>
    <s v="Spider-Man: Homecoming"/>
    <x v="59"/>
  </r>
  <r>
    <s v="Spider-Man: Homecoming"/>
    <x v="98"/>
  </r>
  <r>
    <s v="Spider-Man: Homecoming"/>
    <x v="70"/>
  </r>
  <r>
    <s v="Spider-Man: Homecoming"/>
    <x v="141"/>
  </r>
  <r>
    <s v="Spider-Man: Homecoming"/>
    <x v="64"/>
  </r>
  <r>
    <s v="Spider-Man: Homecoming"/>
    <x v="142"/>
  </r>
  <r>
    <s v="Sleeping With Other People"/>
    <x v="44"/>
  </r>
  <r>
    <s v="Sleeping With Other People"/>
    <x v="103"/>
  </r>
  <r>
    <s v="Thor: Ragnarok"/>
    <x v="73"/>
  </r>
  <r>
    <s v="Thor: Ragnarok"/>
    <x v="112"/>
  </r>
  <r>
    <s v="Thor: Ragnarok"/>
    <x v="143"/>
  </r>
  <r>
    <s v="Thor: Ragnarok"/>
    <x v="105"/>
  </r>
  <r>
    <s v="Jaws"/>
    <x v="88"/>
  </r>
  <r>
    <s v="Black Panther"/>
    <x v="28"/>
  </r>
  <r>
    <s v="Black Panther"/>
    <x v="132"/>
  </r>
  <r>
    <s v="Black Panther"/>
    <x v="144"/>
  </r>
  <r>
    <s v="Black Panther"/>
    <x v="145"/>
  </r>
  <r>
    <s v="Yes, Man"/>
    <x v="69"/>
  </r>
  <r>
    <s v="Yes, Man"/>
    <x v="146"/>
  </r>
  <r>
    <s v="Yes, Man"/>
    <x v="76"/>
  </r>
  <r>
    <s v="Yes, Man"/>
    <x v="80"/>
  </r>
  <r>
    <s v="Ant-Man and the Wasp"/>
    <x v="114"/>
  </r>
  <r>
    <s v="Ant-Man and the Wasp"/>
    <x v="125"/>
  </r>
  <r>
    <s v="Ant-Man and the Wasp"/>
    <x v="126"/>
  </r>
  <r>
    <s v="Ant-Man and the Wasp"/>
    <x v="127"/>
  </r>
  <r>
    <s v="Ant-Man and the Wasp"/>
    <x v="128"/>
  </r>
  <r>
    <s v="Les Miserables"/>
    <x v="147"/>
  </r>
  <r>
    <s v="Les Miserables"/>
    <x v="29"/>
  </r>
  <r>
    <s v="Les Miserables"/>
    <x v="51"/>
  </r>
  <r>
    <s v="Les Miserables"/>
    <x v="148"/>
  </r>
  <r>
    <s v="Captain Marvel"/>
    <x v="91"/>
  </r>
  <r>
    <s v="Captain Marvel"/>
    <x v="62"/>
  </r>
  <r>
    <s v="Captain Marvel"/>
    <x v="102"/>
  </r>
  <r>
    <s v="Captain Marvel"/>
    <x v="149"/>
  </r>
  <r>
    <s v="Magnolia"/>
    <x v="76"/>
  </r>
  <r>
    <s v="Magnolia"/>
    <x v="150"/>
  </r>
  <r>
    <s v="Magnolia"/>
    <x v="151"/>
  </r>
  <r>
    <s v="Magnolia"/>
    <x v="121"/>
  </r>
  <r>
    <s v="Magnolia"/>
    <x v="5"/>
  </r>
  <r>
    <s v="Magnolia"/>
    <x v="152"/>
  </r>
  <r>
    <s v="Magnolia"/>
    <x v="14"/>
  </r>
  <r>
    <s v="Magnolia"/>
    <x v="75"/>
  </r>
  <r>
    <s v="Avengers: Infinity War"/>
    <x v="59"/>
  </r>
  <r>
    <s v="Avengers: Infinity War"/>
    <x v="23"/>
  </r>
  <r>
    <s v="Avengers: Infinity War"/>
    <x v="112"/>
  </r>
  <r>
    <s v="Avengers: Infinity War"/>
    <x v="105"/>
  </r>
  <r>
    <s v="Avengers: Infinity War"/>
    <x v="26"/>
  </r>
  <r>
    <s v="Avengers: Infinity War"/>
    <x v="100"/>
  </r>
  <r>
    <s v="Avengers: Infinity War"/>
    <x v="70"/>
  </r>
  <r>
    <s v="Avengers: Infinity War"/>
    <x v="122"/>
  </r>
  <r>
    <s v="Avengers: Infinity War"/>
    <x v="47"/>
  </r>
  <r>
    <s v="Avengers: Infinity War"/>
    <x v="136"/>
  </r>
  <r>
    <s v="Avengers: Infinity War"/>
    <x v="67"/>
  </r>
  <r>
    <s v="Avengers: Infinity War"/>
    <x v="144"/>
  </r>
  <r>
    <s v="Avengers: Infinity War"/>
    <x v="71"/>
  </r>
  <r>
    <s v="Avengers: Infinity War"/>
    <x v="110"/>
  </r>
  <r>
    <s v="Avengers: Infinity War"/>
    <x v="123"/>
  </r>
  <r>
    <s v="Avengers: Endgame"/>
    <x v="59"/>
  </r>
  <r>
    <s v="Avengers: Endgame"/>
    <x v="23"/>
  </r>
  <r>
    <s v="Avengers: Endgame"/>
    <x v="112"/>
  </r>
  <r>
    <s v="Avengers: Endgame"/>
    <x v="105"/>
  </r>
  <r>
    <s v="Avengers: Endgame"/>
    <x v="26"/>
  </r>
  <r>
    <s v="Avengers: Endgame"/>
    <x v="100"/>
  </r>
  <r>
    <s v="Avengers: Endgame"/>
    <x v="128"/>
  </r>
  <r>
    <s v="Avengers: Endgame"/>
    <x v="113"/>
  </r>
  <r>
    <s v="Avengers: Endgame"/>
    <x v="47"/>
  </r>
  <r>
    <s v="Avengers: Endgame"/>
    <x v="70"/>
  </r>
  <r>
    <s v="Avengers: Endgame"/>
    <x v="122"/>
  </r>
  <r>
    <s v="Avengers: Endgame"/>
    <x v="136"/>
  </r>
  <r>
    <s v="Avengers: Endgame"/>
    <x v="71"/>
  </r>
  <r>
    <s v="Avengers: Endgame"/>
    <x v="123"/>
  </r>
  <r>
    <s v="Avengers: Endgame"/>
    <x v="110"/>
  </r>
  <r>
    <s v="Avengers: Endgame"/>
    <x v="67"/>
  </r>
  <r>
    <s v="Crazy Rich Asians"/>
    <x v="81"/>
  </r>
  <r>
    <s v="Crazy Rich Asians"/>
    <x v="153"/>
  </r>
  <r>
    <s v="The Pursuit of Happyness"/>
    <x v="154"/>
  </r>
  <r>
    <s v="Sky High"/>
    <x v="139"/>
  </r>
  <r>
    <s v="The Impossible"/>
    <x v="70"/>
  </r>
  <r>
    <s v="A Fish Called Wanda"/>
    <x v="137"/>
  </r>
  <r>
    <s v="A Fish Called Wanda"/>
    <x v="138"/>
  </r>
  <r>
    <s v="A Fish Called Wanda"/>
    <x v="155"/>
  </r>
  <r>
    <s v="National Treasure: Book of Secrets"/>
    <x v="82"/>
  </r>
  <r>
    <s v="National Treasure: Book of Secrets"/>
    <x v="93"/>
  </r>
  <r>
    <s v="National Treasure: Book of Secrets"/>
    <x v="18"/>
  </r>
  <r>
    <s v="A Quiet Place"/>
    <x v="156"/>
  </r>
  <r>
    <s v="A Quiet Place"/>
    <x v="68"/>
  </r>
  <r>
    <s v="Mary Poppins Returns"/>
    <x v="157"/>
  </r>
  <r>
    <s v="Mary Poppins Returns"/>
    <x v="57"/>
  </r>
  <r>
    <s v="Mary Poppins Returns"/>
    <x v="133"/>
  </r>
  <r>
    <s v="Mary Poppins Returns"/>
    <x v="95"/>
  </r>
  <r>
    <s v="Mary Poppins Returns"/>
    <x v="68"/>
  </r>
  <r>
    <s v="Sorry to Bother You"/>
    <x v="158"/>
  </r>
  <r>
    <s v="Sorry to Bother You"/>
    <x v="159"/>
  </r>
  <r>
    <s v="Sorry to Bother You"/>
    <x v="10"/>
  </r>
  <r>
    <s v="Sorry to Bother You"/>
    <x v="143"/>
  </r>
  <r>
    <s v="Missing Link"/>
    <x v="122"/>
  </r>
  <r>
    <s v="Missing Link"/>
    <x v="29"/>
  </r>
  <r>
    <s v="Missing Link"/>
    <x v="32"/>
  </r>
  <r>
    <s v="Missing Link"/>
    <x v="41"/>
  </r>
  <r>
    <s v="Stardust"/>
    <x v="85"/>
  </r>
  <r>
    <s v="Stardust"/>
    <x v="34"/>
  </r>
  <r>
    <s v="Stardust"/>
    <x v="66"/>
  </r>
  <r>
    <s v="Back to the Future"/>
    <x v="9"/>
  </r>
  <r>
    <s v="Locke"/>
    <x v="70"/>
  </r>
  <r>
    <s v="Locke"/>
    <x v="160"/>
  </r>
  <r>
    <s v="Back to the Future II"/>
    <x v="36"/>
  </r>
  <r>
    <s v="The Fundamentals of Caring"/>
    <x v="125"/>
  </r>
  <r>
    <s v="The Fundamentals of Caring"/>
    <x v="128"/>
  </r>
  <r>
    <s v="Back to the Future III"/>
    <x v="36"/>
  </r>
  <r>
    <s v="Back to the Future III"/>
    <x v="13"/>
  </r>
  <r>
    <s v="Michael Clayton"/>
    <x v="21"/>
  </r>
  <r>
    <s v="Michael Clayton"/>
    <x v="130"/>
  </r>
  <r>
    <s v="A Clockwork Orange"/>
    <x v="9"/>
  </r>
  <r>
    <s v="This Means War"/>
    <x v="161"/>
  </r>
  <r>
    <s v="This Means War"/>
    <x v="160"/>
  </r>
  <r>
    <s v="Uncut Gems"/>
    <x v="159"/>
  </r>
  <r>
    <s v="Uncut Gems"/>
    <x v="0"/>
  </r>
  <r>
    <s v="Uncut Gems"/>
    <x v="77"/>
  </r>
  <r>
    <s v="Ghost of Girlfriends Past"/>
    <x v="162"/>
  </r>
  <r>
    <s v="Ghost of Girlfriends Past"/>
    <x v="127"/>
  </r>
  <r>
    <s v="Ghost of Girlfriends Past"/>
    <x v="163"/>
  </r>
  <r>
    <s v="Greenberg"/>
    <x v="149"/>
  </r>
  <r>
    <s v="Greenberg"/>
    <x v="87"/>
  </r>
  <r>
    <s v="Greenberg"/>
    <x v="55"/>
  </r>
  <r>
    <s v="Greenberg"/>
    <x v="35"/>
  </r>
  <r>
    <s v="The Lovebirds"/>
    <x v="9"/>
  </r>
  <r>
    <s v="Guava Island"/>
    <x v="144"/>
  </r>
  <r>
    <s v="Guava Island"/>
    <x v="142"/>
  </r>
  <r>
    <s v="I Am Not Your Negro"/>
    <x v="9"/>
  </r>
  <r>
    <s v="Pirates: Curse of the Black Pearl"/>
    <x v="96"/>
  </r>
  <r>
    <s v="Kiki's Delivery Service"/>
    <x v="9"/>
  </r>
  <r>
    <s v="Pirates: Dead Man's Chest"/>
    <x v="56"/>
  </r>
  <r>
    <s v="Pirates: Dead Man's Chest"/>
    <x v="104"/>
  </r>
  <r>
    <s v="Pirates: Dead Man's Chest"/>
    <x v="96"/>
  </r>
  <r>
    <s v="Pretty in Pink"/>
    <x v="111"/>
  </r>
  <r>
    <s v="Pretty in Pink"/>
    <x v="124"/>
  </r>
  <r>
    <s v="Pirates: At World's End"/>
    <x v="56"/>
  </r>
  <r>
    <s v="Pirates: At World's End"/>
    <x v="104"/>
  </r>
  <r>
    <s v="Pirates: At World's End"/>
    <x v="96"/>
  </r>
  <r>
    <s v="The Wind Rises"/>
    <x v="9"/>
  </r>
  <r>
    <s v="Zodiac"/>
    <x v="59"/>
  </r>
  <r>
    <s v="Zodiac"/>
    <x v="112"/>
  </r>
  <r>
    <s v="Zodiac"/>
    <x v="52"/>
  </r>
  <r>
    <s v="The Outsiders"/>
    <x v="2"/>
  </r>
  <r>
    <s v="The Outsiders"/>
    <x v="36"/>
  </r>
  <r>
    <s v="The Outsiders"/>
    <x v="150"/>
  </r>
  <r>
    <s v="The Perks of Being a Wallflower"/>
    <x v="164"/>
  </r>
  <r>
    <s v="The Perks of Being a Wallflower"/>
    <x v="42"/>
  </r>
  <r>
    <s v="Howl's Moving Castle"/>
    <x v="9"/>
  </r>
  <r>
    <s v="Pan's Labyrinth"/>
    <x v="9"/>
  </r>
  <r>
    <s v="Clueless"/>
    <x v="162"/>
  </r>
  <r>
    <s v="Clueless"/>
    <x v="165"/>
  </r>
  <r>
    <s v="Clueless"/>
    <x v="128"/>
  </r>
  <r>
    <s v="Drive"/>
    <x v="166"/>
  </r>
  <r>
    <s v="Drive"/>
    <x v="9"/>
  </r>
  <r>
    <s v="Super 8"/>
    <x v="167"/>
  </r>
  <r>
    <s v="Super 8"/>
    <x v="72"/>
  </r>
  <r>
    <s v="My Neighbor Totoro"/>
    <x v="72"/>
  </r>
  <r>
    <s v="Empire of the Sun"/>
    <x v="35"/>
  </r>
  <r>
    <s v="Empire of the Sun"/>
    <x v="115"/>
  </r>
  <r>
    <s v="Empire of the Sun"/>
    <x v="168"/>
  </r>
  <r>
    <s v="Empire of the Sun"/>
    <x v="30"/>
  </r>
  <r>
    <s v="The Princess Bride"/>
    <x v="169"/>
  </r>
  <r>
    <s v="The Princess Bride"/>
    <x v="165"/>
  </r>
  <r>
    <s v="Risky Business"/>
    <x v="115"/>
  </r>
  <r>
    <s v="Risky Business"/>
    <x v="150"/>
  </r>
  <r>
    <s v="Ponyo"/>
    <x v="9"/>
  </r>
  <r>
    <s v="Jarhead"/>
    <x v="58"/>
  </r>
  <r>
    <s v="Jarhead"/>
    <x v="52"/>
  </r>
  <r>
    <s v="Failure to Launch"/>
    <x v="80"/>
  </r>
  <r>
    <s v="Failure to Launch"/>
    <x v="82"/>
  </r>
  <r>
    <s v="Failure to Launch"/>
    <x v="146"/>
  </r>
  <r>
    <s v="Failure to Launch"/>
    <x v="163"/>
  </r>
  <r>
    <s v="Blindspotting"/>
    <x v="7"/>
  </r>
  <r>
    <s v="Blindspotting"/>
    <x v="170"/>
  </r>
  <r>
    <s v="Citizen Kane"/>
    <x v="9"/>
  </r>
  <r>
    <s v="Spirited Away"/>
    <x v="9"/>
  </r>
  <r>
    <s v="The Lincoln Lawyer"/>
    <x v="5"/>
  </r>
  <r>
    <s v="The Lincoln Lawyer"/>
    <x v="126"/>
  </r>
  <r>
    <s v="The Lincoln Lawyer"/>
    <x v="84"/>
  </r>
  <r>
    <s v="The Lincoln Lawyer"/>
    <x v="141"/>
  </r>
  <r>
    <s v="The Lincoln Lawyer"/>
    <x v="166"/>
  </r>
  <r>
    <s v="The Lincoln Lawyer"/>
    <x v="163"/>
  </r>
  <r>
    <s v="My Dinner With Andre"/>
    <x v="165"/>
  </r>
  <r>
    <s v="Logan Lucky"/>
    <x v="4"/>
  </r>
  <r>
    <s v="Logan Lucky"/>
    <x v="86"/>
  </r>
  <r>
    <s v="Logan Lucky"/>
    <x v="129"/>
  </r>
  <r>
    <s v="Logan Lucky"/>
    <x v="110"/>
  </r>
  <r>
    <s v="Logan Lucky"/>
    <x v="54"/>
  </r>
  <r>
    <s v="How to Lose a Guy in 10 Days"/>
    <x v="171"/>
  </r>
  <r>
    <s v="How to Lose a Guy in 10 Days"/>
    <x v="163"/>
  </r>
  <r>
    <s v="Boogie Nights"/>
    <x v="152"/>
  </r>
  <r>
    <s v="Boogie Nights"/>
    <x v="76"/>
  </r>
  <r>
    <s v="Boogie Nights"/>
    <x v="5"/>
  </r>
  <r>
    <s v="Boogie Nights"/>
    <x v="121"/>
  </r>
  <r>
    <s v="Boogie Nights"/>
    <x v="100"/>
  </r>
  <r>
    <s v="Boogie Nights"/>
    <x v="151"/>
  </r>
  <r>
    <s v="Boogie Nights"/>
    <x v="75"/>
  </r>
  <r>
    <s v="Game Night"/>
    <x v="167"/>
  </r>
  <r>
    <s v="Game Night"/>
    <x v="78"/>
  </r>
  <r>
    <s v="Game Night"/>
    <x v="135"/>
  </r>
  <r>
    <s v="Nausicaä of the Valley of the Wind"/>
    <x v="9"/>
  </r>
  <r>
    <s v="The Sixth Sense"/>
    <x v="172"/>
  </r>
  <r>
    <s v="The Sixth Sense"/>
    <x v="173"/>
  </r>
  <r>
    <s v="In the Heat of the Night"/>
    <x v="111"/>
  </r>
  <r>
    <s v="3:10 to Yuma"/>
    <x v="164"/>
  </r>
  <r>
    <s v="3:10 to Yuma"/>
    <x v="147"/>
  </r>
  <r>
    <s v="3:10 to Yuma"/>
    <x v="30"/>
  </r>
  <r>
    <s v="Walk Hard: The Dewey Cox Story"/>
    <x v="121"/>
  </r>
  <r>
    <s v="Saving Private Ryan"/>
    <x v="166"/>
  </r>
  <r>
    <s v="Saving Private Ryan"/>
    <x v="171"/>
  </r>
  <r>
    <s v="Saving Private Ryan"/>
    <x v="50"/>
  </r>
  <r>
    <s v="Saving Private Ryan"/>
    <x v="123"/>
  </r>
  <r>
    <s v="Saving Private Ryan"/>
    <x v="174"/>
  </r>
  <r>
    <s v="Saving Private Ryan"/>
    <x v="15"/>
  </r>
  <r>
    <s v="Hamilton"/>
    <x v="157"/>
  </r>
  <r>
    <s v="Hamilton"/>
    <x v="1"/>
  </r>
  <r>
    <s v="Hamilton"/>
    <x v="170"/>
  </r>
  <r>
    <s v="Sleepless in Seattle"/>
    <x v="175"/>
  </r>
  <r>
    <s v="Sleepless in Seattle"/>
    <x v="15"/>
  </r>
  <r>
    <s v="Princess Mononoke"/>
    <x v="9"/>
  </r>
  <r>
    <s v="10 Things I Hate About You"/>
    <x v="176"/>
  </r>
  <r>
    <s v="Warrior"/>
    <x v="119"/>
  </r>
  <r>
    <s v="Warrior"/>
    <x v="160"/>
  </r>
  <r>
    <s v="Frost/Nixon"/>
    <x v="177"/>
  </r>
  <r>
    <s v="Frost/Nixon"/>
    <x v="178"/>
  </r>
  <r>
    <s v="Frost/Nixon"/>
    <x v="108"/>
  </r>
  <r>
    <s v="Frost/Nixon"/>
    <x v="27"/>
  </r>
  <r>
    <s v="Frost/Nixon"/>
    <x v="90"/>
  </r>
  <r>
    <s v="Frost/Nixon"/>
    <x v="101"/>
  </r>
  <r>
    <s v="My Left Foot"/>
    <x v="17"/>
  </r>
  <r>
    <s v="X Men: First Class"/>
    <x v="177"/>
  </r>
  <r>
    <s v="X Men: First Class"/>
    <x v="178"/>
  </r>
  <r>
    <s v="X Men: First Class"/>
    <x v="31"/>
  </r>
  <r>
    <s v="X Men: First Class"/>
    <x v="117"/>
  </r>
  <r>
    <s v="Palm Springs"/>
    <x v="6"/>
  </r>
  <r>
    <s v="Mud"/>
    <x v="161"/>
  </r>
  <r>
    <s v="Mud"/>
    <x v="179"/>
  </r>
  <r>
    <s v="Mud"/>
    <x v="89"/>
  </r>
  <r>
    <s v="Mud"/>
    <x v="163"/>
  </r>
  <r>
    <s v="Eurovision: The Story of Fire Saga"/>
    <x v="135"/>
  </r>
  <r>
    <s v="Eurovision: The Story of Fire Saga"/>
    <x v="25"/>
  </r>
  <r>
    <s v="Tinker Tailor Soldier Spy"/>
    <x v="16"/>
  </r>
  <r>
    <s v="Tinker Tailor Soldier Spy"/>
    <x v="19"/>
  </r>
  <r>
    <s v="Tinker Tailor Soldier Spy"/>
    <x v="95"/>
  </r>
  <r>
    <s v="Tinker Tailor Soldier Spy"/>
    <x v="136"/>
  </r>
  <r>
    <s v="Tinker Tailor Soldier Spy"/>
    <x v="34"/>
  </r>
  <r>
    <s v="Tinker Tailor Soldier Spy"/>
    <x v="160"/>
  </r>
  <r>
    <s v="Tinker Tailor Soldier Spy"/>
    <x v="108"/>
  </r>
  <r>
    <s v="Tinker Tailor Soldier Spy"/>
    <x v="40"/>
  </r>
  <r>
    <s v="The Fifth Element"/>
    <x v="173"/>
  </r>
  <r>
    <s v="The Fifth Element"/>
    <x v="40"/>
  </r>
  <r>
    <s v="When Harry Met Sally"/>
    <x v="175"/>
  </r>
  <r>
    <s v="When Harry Met Sally"/>
    <x v="169"/>
  </r>
  <r>
    <s v="Mission Impossible: Ghost Protocol"/>
    <x v="113"/>
  </r>
  <r>
    <s v="Mission Impossible: Ghost Protocol"/>
    <x v="134"/>
  </r>
  <r>
    <s v="Mission Impossible: Ghost Protocol"/>
    <x v="150"/>
  </r>
  <r>
    <s v="Insomnia"/>
    <x v="180"/>
  </r>
  <r>
    <s v="Insomnia"/>
    <x v="79"/>
  </r>
  <r>
    <s v="Hitch"/>
    <x v="154"/>
  </r>
  <r>
    <s v="Schindler's List"/>
    <x v="116"/>
  </r>
  <r>
    <s v="Schindler's List"/>
    <x v="46"/>
  </r>
  <r>
    <s v="Schindler's List"/>
    <x v="94"/>
  </r>
  <r>
    <s v="As Good As It Gets"/>
    <x v="9"/>
  </r>
  <r>
    <s v="Inside Out"/>
    <x v="36"/>
  </r>
  <r>
    <s v="Inside Out"/>
    <x v="106"/>
  </r>
  <r>
    <s v="Mildred Pierce"/>
    <x v="9"/>
  </r>
  <r>
    <s v="Fruitvale Station"/>
    <x v="20"/>
  </r>
  <r>
    <s v="Fruitvale Station"/>
    <x v="145"/>
  </r>
  <r>
    <s v="The Edge of Seventeen"/>
    <x v="24"/>
  </r>
  <r>
    <s v="The Edge of Seventeen"/>
    <x v="48"/>
  </r>
  <r>
    <s v="Airplane"/>
    <x v="9"/>
  </r>
  <r>
    <s v="Chef"/>
    <x v="98"/>
  </r>
  <r>
    <s v="Chef"/>
    <x v="26"/>
  </r>
  <r>
    <s v="Chef"/>
    <x v="125"/>
  </r>
  <r>
    <s v="Chef"/>
    <x v="177"/>
  </r>
  <r>
    <s v="Chef"/>
    <x v="59"/>
  </r>
  <r>
    <s v="Begin Again"/>
    <x v="48"/>
  </r>
  <r>
    <s v="Begin Again"/>
    <x v="112"/>
  </r>
  <r>
    <s v="Begin Again"/>
    <x v="181"/>
  </r>
  <r>
    <s v="Begin Again"/>
    <x v="96"/>
  </r>
  <r>
    <s v="Rush"/>
    <x v="131"/>
  </r>
  <r>
    <s v="Rush"/>
    <x v="105"/>
  </r>
  <r>
    <s v="Ford vs. Ferrari"/>
    <x v="156"/>
  </r>
  <r>
    <s v="Ford vs. Ferrari"/>
    <x v="84"/>
  </r>
  <r>
    <s v="Ford vs. Ferrari"/>
    <x v="50"/>
  </r>
  <r>
    <s v="Ford vs. Ferrari"/>
    <x v="30"/>
  </r>
  <r>
    <s v="Get Smart"/>
    <x v="69"/>
  </r>
  <r>
    <s v="Get Smart"/>
    <x v="3"/>
  </r>
  <r>
    <s v="Get Smart"/>
    <x v="158"/>
  </r>
  <r>
    <s v="Get Smart"/>
    <x v="148"/>
  </r>
  <r>
    <s v="Knives Out"/>
    <x v="89"/>
  </r>
  <r>
    <s v="Knives Out"/>
    <x v="155"/>
  </r>
  <r>
    <s v="Knives Out"/>
    <x v="159"/>
  </r>
  <r>
    <s v="Knives Out"/>
    <x v="23"/>
  </r>
  <r>
    <s v="Knives Out"/>
    <x v="172"/>
  </r>
  <r>
    <s v="Knives Out"/>
    <x v="54"/>
  </r>
  <r>
    <s v="The Tree of Life"/>
    <x v="179"/>
  </r>
  <r>
    <s v="The Tree of Life"/>
    <x v="74"/>
  </r>
  <r>
    <s v="The Farewell"/>
    <x v="153"/>
  </r>
  <r>
    <s v="Scott Pilgrim vs. The World"/>
    <x v="149"/>
  </r>
  <r>
    <s v="Scott Pilgrim vs. The World"/>
    <x v="23"/>
  </r>
  <r>
    <s v="The Big Lebowski"/>
    <x v="49"/>
  </r>
  <r>
    <s v="The Big Lebowski"/>
    <x v="151"/>
  </r>
  <r>
    <s v="The Big Lebowski"/>
    <x v="36"/>
  </r>
  <r>
    <s v="The Big Lebowski"/>
    <x v="65"/>
  </r>
  <r>
    <s v="The Big Lebowski"/>
    <x v="75"/>
  </r>
  <r>
    <s v="Phantom Thread"/>
    <x v="17"/>
  </r>
  <r>
    <s v="Being John Malkovich"/>
    <x v="20"/>
  </r>
  <r>
    <s v="Being John Malkovich"/>
    <x v="168"/>
  </r>
  <r>
    <s v="Being John Malkovich"/>
    <x v="99"/>
  </r>
  <r>
    <s v="Being John Malkovich"/>
    <x v="181"/>
  </r>
  <r>
    <s v="Good Will Hunting"/>
    <x v="50"/>
  </r>
  <r>
    <s v="Good Will Hunting"/>
    <x v="140"/>
  </r>
  <r>
    <s v="Good Will Hunting"/>
    <x v="79"/>
  </r>
  <r>
    <s v="Good Will Hunting"/>
    <x v="104"/>
  </r>
  <r>
    <s v="Good Will Hunting"/>
    <x v="120"/>
  </r>
  <r>
    <s v="Do the Right Thing"/>
    <x v="65"/>
  </r>
  <r>
    <s v="Do the Right Thing"/>
    <x v="102"/>
  </r>
  <r>
    <s v="Children of Men"/>
    <x v="151"/>
  </r>
  <r>
    <s v="Children of Men"/>
    <x v="63"/>
  </r>
  <r>
    <s v="Children of Men"/>
    <x v="97"/>
  </r>
  <r>
    <s v="Train to Busan"/>
    <x v="9"/>
  </r>
  <r>
    <s v="The One I Love"/>
    <x v="174"/>
  </r>
  <r>
    <s v="Ocean's Thirteen"/>
    <x v="50"/>
  </r>
  <r>
    <s v="Ocean's Thirteen"/>
    <x v="120"/>
  </r>
  <r>
    <s v="Ocean's Thirteen"/>
    <x v="130"/>
  </r>
  <r>
    <s v="Ocean's Thirteen"/>
    <x v="100"/>
  </r>
  <r>
    <s v="Ocean's Thirteen"/>
    <x v="74"/>
  </r>
  <r>
    <s v="Ocean's Thirteen"/>
    <x v="180"/>
  </r>
  <r>
    <s v="Ocean's Thirteen"/>
    <x v="37"/>
  </r>
  <r>
    <s v="I, Tonya"/>
    <x v="125"/>
  </r>
  <r>
    <s v="I, Tonya"/>
    <x v="176"/>
  </r>
  <r>
    <s v="I, Tonya"/>
    <x v="110"/>
  </r>
  <r>
    <s v="Cool Hand Luke"/>
    <x v="111"/>
  </r>
  <r>
    <m/>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E54DFA-8BA8-7549-A0DD-67C68661E288}" name="PivotTable10" cacheId="15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184" firstHeaderRow="1" firstDataRow="1" firstDataCol="1"/>
  <pivotFields count="2">
    <pivotField showAll="0"/>
    <pivotField axis="axisRow" dataField="1" showAll="0" sortType="ascending">
      <items count="195">
        <item m="1" x="186"/>
        <item x="86"/>
        <item x="171"/>
        <item x="10"/>
        <item x="148"/>
        <item x="176"/>
        <item x="67"/>
        <item x="180"/>
        <item x="22"/>
        <item x="39"/>
        <item x="77"/>
        <item x="28"/>
        <item x="153"/>
        <item x="140"/>
        <item x="125"/>
        <item x="80"/>
        <item x="166"/>
        <item x="169"/>
        <item x="136"/>
        <item x="116"/>
        <item x="149"/>
        <item x="162"/>
        <item x="56"/>
        <item x="74"/>
        <item x="35"/>
        <item x="173"/>
        <item x="133"/>
        <item x="120"/>
        <item x="30"/>
        <item x="73"/>
        <item x="97"/>
        <item x="23"/>
        <item x="95"/>
        <item x="105"/>
        <item x="16"/>
        <item x="181"/>
        <item x="118"/>
        <item x="63"/>
        <item x="71"/>
        <item x="37"/>
        <item m="1" x="188"/>
        <item x="129"/>
        <item x="131"/>
        <item x="100"/>
        <item x="54"/>
        <item x="170"/>
        <item x="142"/>
        <item x="91"/>
        <item x="3"/>
        <item x="38"/>
        <item x="17"/>
        <item x="66"/>
        <item m="1" x="192"/>
        <item x="68"/>
        <item x="72"/>
        <item x="18"/>
        <item x="57"/>
        <item x="41"/>
        <item x="42"/>
        <item x="119"/>
        <item m="1" x="189"/>
        <item x="92"/>
        <item m="1" x="191"/>
        <item x="36"/>
        <item x="130"/>
        <item x="87"/>
        <item x="40"/>
        <item x="32"/>
        <item x="51"/>
        <item x="111"/>
        <item x="83"/>
        <item x="29"/>
        <item x="93"/>
        <item x="48"/>
        <item x="109"/>
        <item x="0"/>
        <item x="82"/>
        <item x="49"/>
        <item x="47"/>
        <item x="137"/>
        <item x="99"/>
        <item x="12"/>
        <item x="98"/>
        <item x="58"/>
        <item x="1"/>
        <item x="52"/>
        <item x="19"/>
        <item x="62"/>
        <item x="117"/>
        <item x="155"/>
        <item x="84"/>
        <item x="168"/>
        <item x="151"/>
        <item x="115"/>
        <item x="78"/>
        <item x="113"/>
        <item x="14"/>
        <item x="61"/>
        <item x="124"/>
        <item x="103"/>
        <item x="65"/>
        <item x="121"/>
        <item x="6"/>
        <item m="1" x="193"/>
        <item m="1" x="187"/>
        <item x="178"/>
        <item x="167"/>
        <item x="4"/>
        <item x="81"/>
        <item x="96"/>
        <item x="139"/>
        <item x="44"/>
        <item x="114"/>
        <item x="76"/>
        <item x="45"/>
        <item x="164"/>
        <item x="60"/>
        <item x="64"/>
        <item x="94"/>
        <item x="134"/>
        <item x="159"/>
        <item x="144"/>
        <item x="157"/>
        <item x="50"/>
        <item x="127"/>
        <item x="132"/>
        <item x="53"/>
        <item x="138"/>
        <item x="126"/>
        <item x="85"/>
        <item x="112"/>
        <item x="175"/>
        <item x="89"/>
        <item x="90"/>
        <item x="13"/>
        <item x="34"/>
        <item x="107"/>
        <item x="141"/>
        <item x="145"/>
        <item x="163"/>
        <item x="156"/>
        <item x="8"/>
        <item x="177"/>
        <item x="20"/>
        <item x="152"/>
        <item x="128"/>
        <item x="75"/>
        <item x="147"/>
        <item x="88"/>
        <item x="46"/>
        <item m="1" x="190"/>
        <item x="27"/>
        <item x="55"/>
        <item x="106"/>
        <item x="2"/>
        <item x="11"/>
        <item x="135"/>
        <item x="43"/>
        <item m="1" x="183"/>
        <item x="79"/>
        <item x="161"/>
        <item x="59"/>
        <item x="102"/>
        <item x="101"/>
        <item m="1" x="185"/>
        <item x="104"/>
        <item x="110"/>
        <item x="26"/>
        <item x="172"/>
        <item x="158"/>
        <item x="150"/>
        <item x="174"/>
        <item x="15"/>
        <item x="160"/>
        <item x="70"/>
        <item x="108"/>
        <item x="179"/>
        <item x="69"/>
        <item x="21"/>
        <item x="143"/>
        <item m="1" x="184"/>
        <item x="123"/>
        <item x="25"/>
        <item x="24"/>
        <item x="7"/>
        <item x="165"/>
        <item x="154"/>
        <item x="5"/>
        <item m="1" x="182"/>
        <item x="146"/>
        <item x="31"/>
        <item x="33"/>
        <item x="122"/>
        <item x="9"/>
        <item t="default"/>
      </items>
    </pivotField>
  </pivotFields>
  <rowFields count="1">
    <field x="1"/>
  </rowFields>
  <rowItems count="183">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1"/>
    </i>
    <i>
      <x v="42"/>
    </i>
    <i>
      <x v="43"/>
    </i>
    <i>
      <x v="44"/>
    </i>
    <i>
      <x v="45"/>
    </i>
    <i>
      <x v="46"/>
    </i>
    <i>
      <x v="47"/>
    </i>
    <i>
      <x v="48"/>
    </i>
    <i>
      <x v="49"/>
    </i>
    <i>
      <x v="50"/>
    </i>
    <i>
      <x v="51"/>
    </i>
    <i>
      <x v="53"/>
    </i>
    <i>
      <x v="54"/>
    </i>
    <i>
      <x v="55"/>
    </i>
    <i>
      <x v="56"/>
    </i>
    <i>
      <x v="57"/>
    </i>
    <i>
      <x v="58"/>
    </i>
    <i>
      <x v="59"/>
    </i>
    <i>
      <x v="61"/>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1"/>
    </i>
    <i>
      <x v="152"/>
    </i>
    <i>
      <x v="153"/>
    </i>
    <i>
      <x v="154"/>
    </i>
    <i>
      <x v="155"/>
    </i>
    <i>
      <x v="156"/>
    </i>
    <i>
      <x v="157"/>
    </i>
    <i>
      <x v="159"/>
    </i>
    <i>
      <x v="160"/>
    </i>
    <i>
      <x v="161"/>
    </i>
    <i>
      <x v="162"/>
    </i>
    <i>
      <x v="163"/>
    </i>
    <i>
      <x v="165"/>
    </i>
    <i>
      <x v="166"/>
    </i>
    <i>
      <x v="167"/>
    </i>
    <i>
      <x v="168"/>
    </i>
    <i>
      <x v="169"/>
    </i>
    <i>
      <x v="170"/>
    </i>
    <i>
      <x v="171"/>
    </i>
    <i>
      <x v="172"/>
    </i>
    <i>
      <x v="173"/>
    </i>
    <i>
      <x v="174"/>
    </i>
    <i>
      <x v="175"/>
    </i>
    <i>
      <x v="176"/>
    </i>
    <i>
      <x v="177"/>
    </i>
    <i>
      <x v="178"/>
    </i>
    <i>
      <x v="179"/>
    </i>
    <i>
      <x v="181"/>
    </i>
    <i>
      <x v="182"/>
    </i>
    <i>
      <x v="183"/>
    </i>
    <i>
      <x v="184"/>
    </i>
    <i>
      <x v="185"/>
    </i>
    <i>
      <x v="186"/>
    </i>
    <i>
      <x v="187"/>
    </i>
    <i>
      <x v="189"/>
    </i>
    <i>
      <x v="190"/>
    </i>
    <i>
      <x v="191"/>
    </i>
    <i>
      <x v="192"/>
    </i>
    <i>
      <x v="193"/>
    </i>
    <i t="grand">
      <x/>
    </i>
  </rowItems>
  <colItems count="1">
    <i/>
  </colItems>
  <dataFields count="1">
    <dataField name="Count of Actors/Actresses" fld="1" subtotal="count" baseField="0" baseItem="0"/>
  </dataFields>
  <formats count="4">
    <format dxfId="297">
      <pivotArea field="1" type="button" dataOnly="0" labelOnly="1" outline="0" axis="axisRow" fieldPosition="0"/>
    </format>
    <format dxfId="296">
      <pivotArea dataOnly="0" labelOnly="1" outline="0" axis="axisValues" fieldPosition="0"/>
    </format>
    <format dxfId="295">
      <pivotArea field="1" type="button" dataOnly="0" labelOnly="1" outline="0" axis="axisRow" fieldPosition="0"/>
    </format>
    <format dxfId="294">
      <pivotArea dataOnly="0" labelOnly="1" outline="0" axis="axisValues" fieldPosition="0"/>
    </format>
  </formats>
  <chartFormats count="18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2"/>
          </reference>
        </references>
      </pivotArea>
    </chartFormat>
    <chartFormat chart="0" format="3">
      <pivotArea type="data" outline="0" fieldPosition="0">
        <references count="2">
          <reference field="4294967294" count="1" selected="0">
            <x v="0"/>
          </reference>
          <reference field="1" count="1" selected="0">
            <x v="3"/>
          </reference>
        </references>
      </pivotArea>
    </chartFormat>
    <chartFormat chart="0" format="4">
      <pivotArea type="data" outline="0" fieldPosition="0">
        <references count="2">
          <reference field="4294967294" count="1" selected="0">
            <x v="0"/>
          </reference>
          <reference field="1" count="1" selected="0">
            <x v="4"/>
          </reference>
        </references>
      </pivotArea>
    </chartFormat>
    <chartFormat chart="0" format="5">
      <pivotArea type="data" outline="0" fieldPosition="0">
        <references count="2">
          <reference field="4294967294" count="1" selected="0">
            <x v="0"/>
          </reference>
          <reference field="1" count="1" selected="0">
            <x v="6"/>
          </reference>
        </references>
      </pivotArea>
    </chartFormat>
    <chartFormat chart="0" format="6">
      <pivotArea type="data" outline="0" fieldPosition="0">
        <references count="2">
          <reference field="4294967294" count="1" selected="0">
            <x v="0"/>
          </reference>
          <reference field="1" count="1" selected="0">
            <x v="8"/>
          </reference>
        </references>
      </pivotArea>
    </chartFormat>
    <chartFormat chart="0" format="7">
      <pivotArea type="data" outline="0" fieldPosition="0">
        <references count="2">
          <reference field="4294967294" count="1" selected="0">
            <x v="0"/>
          </reference>
          <reference field="1" count="1" selected="0">
            <x v="9"/>
          </reference>
        </references>
      </pivotArea>
    </chartFormat>
    <chartFormat chart="0" format="8">
      <pivotArea type="data" outline="0" fieldPosition="0">
        <references count="2">
          <reference field="4294967294" count="1" selected="0">
            <x v="0"/>
          </reference>
          <reference field="1" count="1" selected="0">
            <x v="10"/>
          </reference>
        </references>
      </pivotArea>
    </chartFormat>
    <chartFormat chart="0" format="9">
      <pivotArea type="data" outline="0" fieldPosition="0">
        <references count="2">
          <reference field="4294967294" count="1" selected="0">
            <x v="0"/>
          </reference>
          <reference field="1" count="1" selected="0">
            <x v="11"/>
          </reference>
        </references>
      </pivotArea>
    </chartFormat>
    <chartFormat chart="0" format="10">
      <pivotArea type="data" outline="0" fieldPosition="0">
        <references count="2">
          <reference field="4294967294" count="1" selected="0">
            <x v="0"/>
          </reference>
          <reference field="1" count="1" selected="0">
            <x v="12"/>
          </reference>
        </references>
      </pivotArea>
    </chartFormat>
    <chartFormat chart="0" format="11">
      <pivotArea type="data" outline="0" fieldPosition="0">
        <references count="2">
          <reference field="4294967294" count="1" selected="0">
            <x v="0"/>
          </reference>
          <reference field="1" count="1" selected="0">
            <x v="14"/>
          </reference>
        </references>
      </pivotArea>
    </chartFormat>
    <chartFormat chart="0" format="12">
      <pivotArea type="data" outline="0" fieldPosition="0">
        <references count="2">
          <reference field="4294967294" count="1" selected="0">
            <x v="0"/>
          </reference>
          <reference field="1" count="1" selected="0">
            <x v="15"/>
          </reference>
        </references>
      </pivotArea>
    </chartFormat>
    <chartFormat chart="0" format="13">
      <pivotArea type="data" outline="0" fieldPosition="0">
        <references count="2">
          <reference field="4294967294" count="1" selected="0">
            <x v="0"/>
          </reference>
          <reference field="1" count="1" selected="0">
            <x v="16"/>
          </reference>
        </references>
      </pivotArea>
    </chartFormat>
    <chartFormat chart="0" format="14">
      <pivotArea type="data" outline="0" fieldPosition="0">
        <references count="2">
          <reference field="4294967294" count="1" selected="0">
            <x v="0"/>
          </reference>
          <reference field="1" count="1" selected="0">
            <x v="17"/>
          </reference>
        </references>
      </pivotArea>
    </chartFormat>
    <chartFormat chart="0" format="15">
      <pivotArea type="data" outline="0" fieldPosition="0">
        <references count="2">
          <reference field="4294967294" count="1" selected="0">
            <x v="0"/>
          </reference>
          <reference field="1" count="1" selected="0">
            <x v="18"/>
          </reference>
        </references>
      </pivotArea>
    </chartFormat>
    <chartFormat chart="0" format="16">
      <pivotArea type="data" outline="0" fieldPosition="0">
        <references count="2">
          <reference field="4294967294" count="1" selected="0">
            <x v="0"/>
          </reference>
          <reference field="1" count="1" selected="0">
            <x v="19"/>
          </reference>
        </references>
      </pivotArea>
    </chartFormat>
    <chartFormat chart="0" format="17">
      <pivotArea type="data" outline="0" fieldPosition="0">
        <references count="2">
          <reference field="4294967294" count="1" selected="0">
            <x v="0"/>
          </reference>
          <reference field="1" count="1" selected="0">
            <x v="20"/>
          </reference>
        </references>
      </pivotArea>
    </chartFormat>
    <chartFormat chart="0" format="18">
      <pivotArea type="data" outline="0" fieldPosition="0">
        <references count="2">
          <reference field="4294967294" count="1" selected="0">
            <x v="0"/>
          </reference>
          <reference field="1" count="1" selected="0">
            <x v="21"/>
          </reference>
        </references>
      </pivotArea>
    </chartFormat>
    <chartFormat chart="0" format="19">
      <pivotArea type="data" outline="0" fieldPosition="0">
        <references count="2">
          <reference field="4294967294" count="1" selected="0">
            <x v="0"/>
          </reference>
          <reference field="1" count="1" selected="0">
            <x v="22"/>
          </reference>
        </references>
      </pivotArea>
    </chartFormat>
    <chartFormat chart="0" format="20">
      <pivotArea type="data" outline="0" fieldPosition="0">
        <references count="2">
          <reference field="4294967294" count="1" selected="0">
            <x v="0"/>
          </reference>
          <reference field="1" count="1" selected="0">
            <x v="23"/>
          </reference>
        </references>
      </pivotArea>
    </chartFormat>
    <chartFormat chart="0" format="21">
      <pivotArea type="data" outline="0" fieldPosition="0">
        <references count="2">
          <reference field="4294967294" count="1" selected="0">
            <x v="0"/>
          </reference>
          <reference field="1" count="1" selected="0">
            <x v="24"/>
          </reference>
        </references>
      </pivotArea>
    </chartFormat>
    <chartFormat chart="0" format="22">
      <pivotArea type="data" outline="0" fieldPosition="0">
        <references count="2">
          <reference field="4294967294" count="1" selected="0">
            <x v="0"/>
          </reference>
          <reference field="1" count="1" selected="0">
            <x v="25"/>
          </reference>
        </references>
      </pivotArea>
    </chartFormat>
    <chartFormat chart="0" format="23">
      <pivotArea type="data" outline="0" fieldPosition="0">
        <references count="2">
          <reference field="4294967294" count="1" selected="0">
            <x v="0"/>
          </reference>
          <reference field="1" count="1" selected="0">
            <x v="26"/>
          </reference>
        </references>
      </pivotArea>
    </chartFormat>
    <chartFormat chart="0" format="24">
      <pivotArea type="data" outline="0" fieldPosition="0">
        <references count="2">
          <reference field="4294967294" count="1" selected="0">
            <x v="0"/>
          </reference>
          <reference field="1" count="1" selected="0">
            <x v="28"/>
          </reference>
        </references>
      </pivotArea>
    </chartFormat>
    <chartFormat chart="0" format="25">
      <pivotArea type="data" outline="0" fieldPosition="0">
        <references count="2">
          <reference field="4294967294" count="1" selected="0">
            <x v="0"/>
          </reference>
          <reference field="1" count="1" selected="0">
            <x v="29"/>
          </reference>
        </references>
      </pivotArea>
    </chartFormat>
    <chartFormat chart="0" format="26">
      <pivotArea type="data" outline="0" fieldPosition="0">
        <references count="2">
          <reference field="4294967294" count="1" selected="0">
            <x v="0"/>
          </reference>
          <reference field="1" count="1" selected="0">
            <x v="31"/>
          </reference>
        </references>
      </pivotArea>
    </chartFormat>
    <chartFormat chart="0" format="27">
      <pivotArea type="data" outline="0" fieldPosition="0">
        <references count="2">
          <reference field="4294967294" count="1" selected="0">
            <x v="0"/>
          </reference>
          <reference field="1" count="1" selected="0">
            <x v="32"/>
          </reference>
        </references>
      </pivotArea>
    </chartFormat>
    <chartFormat chart="0" format="28">
      <pivotArea type="data" outline="0" fieldPosition="0">
        <references count="2">
          <reference field="4294967294" count="1" selected="0">
            <x v="0"/>
          </reference>
          <reference field="1" count="1" selected="0">
            <x v="33"/>
          </reference>
        </references>
      </pivotArea>
    </chartFormat>
    <chartFormat chart="0" format="29">
      <pivotArea type="data" outline="0" fieldPosition="0">
        <references count="2">
          <reference field="4294967294" count="1" selected="0">
            <x v="0"/>
          </reference>
          <reference field="1" count="1" selected="0">
            <x v="34"/>
          </reference>
        </references>
      </pivotArea>
    </chartFormat>
    <chartFormat chart="0" format="30">
      <pivotArea type="data" outline="0" fieldPosition="0">
        <references count="2">
          <reference field="4294967294" count="1" selected="0">
            <x v="0"/>
          </reference>
          <reference field="1" count="1" selected="0">
            <x v="36"/>
          </reference>
        </references>
      </pivotArea>
    </chartFormat>
    <chartFormat chart="0" format="31">
      <pivotArea type="data" outline="0" fieldPosition="0">
        <references count="2">
          <reference field="4294967294" count="1" selected="0">
            <x v="0"/>
          </reference>
          <reference field="1" count="1" selected="0">
            <x v="38"/>
          </reference>
        </references>
      </pivotArea>
    </chartFormat>
    <chartFormat chart="0" format="32">
      <pivotArea type="data" outline="0" fieldPosition="0">
        <references count="2">
          <reference field="4294967294" count="1" selected="0">
            <x v="0"/>
          </reference>
          <reference field="1" count="1" selected="0">
            <x v="41"/>
          </reference>
        </references>
      </pivotArea>
    </chartFormat>
    <chartFormat chart="0" format="33">
      <pivotArea type="data" outline="0" fieldPosition="0">
        <references count="2">
          <reference field="4294967294" count="1" selected="0">
            <x v="0"/>
          </reference>
          <reference field="1" count="1" selected="0">
            <x v="42"/>
          </reference>
        </references>
      </pivotArea>
    </chartFormat>
    <chartFormat chart="0" format="34">
      <pivotArea type="data" outline="0" fieldPosition="0">
        <references count="2">
          <reference field="4294967294" count="1" selected="0">
            <x v="0"/>
          </reference>
          <reference field="1" count="1" selected="0">
            <x v="43"/>
          </reference>
        </references>
      </pivotArea>
    </chartFormat>
    <chartFormat chart="0" format="35">
      <pivotArea type="data" outline="0" fieldPosition="0">
        <references count="2">
          <reference field="4294967294" count="1" selected="0">
            <x v="0"/>
          </reference>
          <reference field="1" count="1" selected="0">
            <x v="44"/>
          </reference>
        </references>
      </pivotArea>
    </chartFormat>
    <chartFormat chart="0" format="36">
      <pivotArea type="data" outline="0" fieldPosition="0">
        <references count="2">
          <reference field="4294967294" count="1" selected="0">
            <x v="0"/>
          </reference>
          <reference field="1" count="1" selected="0">
            <x v="45"/>
          </reference>
        </references>
      </pivotArea>
    </chartFormat>
    <chartFormat chart="0" format="37">
      <pivotArea type="data" outline="0" fieldPosition="0">
        <references count="2">
          <reference field="4294967294" count="1" selected="0">
            <x v="0"/>
          </reference>
          <reference field="1" count="1" selected="0">
            <x v="46"/>
          </reference>
        </references>
      </pivotArea>
    </chartFormat>
    <chartFormat chart="0" format="38">
      <pivotArea type="data" outline="0" fieldPosition="0">
        <references count="2">
          <reference field="4294967294" count="1" selected="0">
            <x v="0"/>
          </reference>
          <reference field="1" count="1" selected="0">
            <x v="47"/>
          </reference>
        </references>
      </pivotArea>
    </chartFormat>
    <chartFormat chart="0" format="39">
      <pivotArea type="data" outline="0" fieldPosition="0">
        <references count="2">
          <reference field="4294967294" count="1" selected="0">
            <x v="0"/>
          </reference>
          <reference field="1" count="1" selected="0">
            <x v="48"/>
          </reference>
        </references>
      </pivotArea>
    </chartFormat>
    <chartFormat chart="0" format="40">
      <pivotArea type="data" outline="0" fieldPosition="0">
        <references count="2">
          <reference field="4294967294" count="1" selected="0">
            <x v="0"/>
          </reference>
          <reference field="1" count="1" selected="0">
            <x v="49"/>
          </reference>
        </references>
      </pivotArea>
    </chartFormat>
    <chartFormat chart="0" format="41">
      <pivotArea type="data" outline="0" fieldPosition="0">
        <references count="2">
          <reference field="4294967294" count="1" selected="0">
            <x v="0"/>
          </reference>
          <reference field="1" count="1" selected="0">
            <x v="50"/>
          </reference>
        </references>
      </pivotArea>
    </chartFormat>
    <chartFormat chart="0" format="42">
      <pivotArea type="data" outline="0" fieldPosition="0">
        <references count="2">
          <reference field="4294967294" count="1" selected="0">
            <x v="0"/>
          </reference>
          <reference field="1" count="1" selected="0">
            <x v="51"/>
          </reference>
        </references>
      </pivotArea>
    </chartFormat>
    <chartFormat chart="0" format="43">
      <pivotArea type="data" outline="0" fieldPosition="0">
        <references count="2">
          <reference field="4294967294" count="1" selected="0">
            <x v="0"/>
          </reference>
          <reference field="1" count="1" selected="0">
            <x v="52"/>
          </reference>
        </references>
      </pivotArea>
    </chartFormat>
    <chartFormat chart="0" format="44">
      <pivotArea type="data" outline="0" fieldPosition="0">
        <references count="2">
          <reference field="4294967294" count="1" selected="0">
            <x v="0"/>
          </reference>
          <reference field="1" count="1" selected="0">
            <x v="53"/>
          </reference>
        </references>
      </pivotArea>
    </chartFormat>
    <chartFormat chart="0" format="45">
      <pivotArea type="data" outline="0" fieldPosition="0">
        <references count="2">
          <reference field="4294967294" count="1" selected="0">
            <x v="0"/>
          </reference>
          <reference field="1" count="1" selected="0">
            <x v="54"/>
          </reference>
        </references>
      </pivotArea>
    </chartFormat>
    <chartFormat chart="0" format="46">
      <pivotArea type="data" outline="0" fieldPosition="0">
        <references count="2">
          <reference field="4294967294" count="1" selected="0">
            <x v="0"/>
          </reference>
          <reference field="1" count="1" selected="0">
            <x v="55"/>
          </reference>
        </references>
      </pivotArea>
    </chartFormat>
    <chartFormat chart="0" format="47">
      <pivotArea type="data" outline="0" fieldPosition="0">
        <references count="2">
          <reference field="4294967294" count="1" selected="0">
            <x v="0"/>
          </reference>
          <reference field="1" count="1" selected="0">
            <x v="56"/>
          </reference>
        </references>
      </pivotArea>
    </chartFormat>
    <chartFormat chart="0" format="48">
      <pivotArea type="data" outline="0" fieldPosition="0">
        <references count="2">
          <reference field="4294967294" count="1" selected="0">
            <x v="0"/>
          </reference>
          <reference field="1" count="1" selected="0">
            <x v="57"/>
          </reference>
        </references>
      </pivotArea>
    </chartFormat>
    <chartFormat chart="0" format="49">
      <pivotArea type="data" outline="0" fieldPosition="0">
        <references count="2">
          <reference field="4294967294" count="1" selected="0">
            <x v="0"/>
          </reference>
          <reference field="1" count="1" selected="0">
            <x v="58"/>
          </reference>
        </references>
      </pivotArea>
    </chartFormat>
    <chartFormat chart="0" format="50">
      <pivotArea type="data" outline="0" fieldPosition="0">
        <references count="2">
          <reference field="4294967294" count="1" selected="0">
            <x v="0"/>
          </reference>
          <reference field="1" count="1" selected="0">
            <x v="59"/>
          </reference>
        </references>
      </pivotArea>
    </chartFormat>
    <chartFormat chart="0" format="51">
      <pivotArea type="data" outline="0" fieldPosition="0">
        <references count="2">
          <reference field="4294967294" count="1" selected="0">
            <x v="0"/>
          </reference>
          <reference field="1" count="1" selected="0">
            <x v="61"/>
          </reference>
        </references>
      </pivotArea>
    </chartFormat>
    <chartFormat chart="0" format="52">
      <pivotArea type="data" outline="0" fieldPosition="0">
        <references count="2">
          <reference field="4294967294" count="1" selected="0">
            <x v="0"/>
          </reference>
          <reference field="1" count="1" selected="0">
            <x v="64"/>
          </reference>
        </references>
      </pivotArea>
    </chartFormat>
    <chartFormat chart="0" format="53">
      <pivotArea type="data" outline="0" fieldPosition="0">
        <references count="2">
          <reference field="4294967294" count="1" selected="0">
            <x v="0"/>
          </reference>
          <reference field="1" count="1" selected="0">
            <x v="65"/>
          </reference>
        </references>
      </pivotArea>
    </chartFormat>
    <chartFormat chart="0" format="54">
      <pivotArea type="data" outline="0" fieldPosition="0">
        <references count="2">
          <reference field="4294967294" count="1" selected="0">
            <x v="0"/>
          </reference>
          <reference field="1" count="1" selected="0">
            <x v="66"/>
          </reference>
        </references>
      </pivotArea>
    </chartFormat>
    <chartFormat chart="0" format="55">
      <pivotArea type="data" outline="0" fieldPosition="0">
        <references count="2">
          <reference field="4294967294" count="1" selected="0">
            <x v="0"/>
          </reference>
          <reference field="1" count="1" selected="0">
            <x v="67"/>
          </reference>
        </references>
      </pivotArea>
    </chartFormat>
    <chartFormat chart="0" format="56">
      <pivotArea type="data" outline="0" fieldPosition="0">
        <references count="2">
          <reference field="4294967294" count="1" selected="0">
            <x v="0"/>
          </reference>
          <reference field="1" count="1" selected="0">
            <x v="70"/>
          </reference>
        </references>
      </pivotArea>
    </chartFormat>
    <chartFormat chart="0" format="57">
      <pivotArea type="data" outline="0" fieldPosition="0">
        <references count="2">
          <reference field="4294967294" count="1" selected="0">
            <x v="0"/>
          </reference>
          <reference field="1" count="1" selected="0">
            <x v="71"/>
          </reference>
        </references>
      </pivotArea>
    </chartFormat>
    <chartFormat chart="0" format="58">
      <pivotArea type="data" outline="0" fieldPosition="0">
        <references count="2">
          <reference field="4294967294" count="1" selected="0">
            <x v="0"/>
          </reference>
          <reference field="1" count="1" selected="0">
            <x v="72"/>
          </reference>
        </references>
      </pivotArea>
    </chartFormat>
    <chartFormat chart="0" format="59">
      <pivotArea type="data" outline="0" fieldPosition="0">
        <references count="2">
          <reference field="4294967294" count="1" selected="0">
            <x v="0"/>
          </reference>
          <reference field="1" count="1" selected="0">
            <x v="73"/>
          </reference>
        </references>
      </pivotArea>
    </chartFormat>
    <chartFormat chart="0" format="60">
      <pivotArea type="data" outline="0" fieldPosition="0">
        <references count="2">
          <reference field="4294967294" count="1" selected="0">
            <x v="0"/>
          </reference>
          <reference field="1" count="1" selected="0">
            <x v="74"/>
          </reference>
        </references>
      </pivotArea>
    </chartFormat>
    <chartFormat chart="0" format="61">
      <pivotArea type="data" outline="0" fieldPosition="0">
        <references count="2">
          <reference field="4294967294" count="1" selected="0">
            <x v="0"/>
          </reference>
          <reference field="1" count="1" selected="0">
            <x v="75"/>
          </reference>
        </references>
      </pivotArea>
    </chartFormat>
    <chartFormat chart="0" format="62">
      <pivotArea type="data" outline="0" fieldPosition="0">
        <references count="2">
          <reference field="4294967294" count="1" selected="0">
            <x v="0"/>
          </reference>
          <reference field="1" count="1" selected="0">
            <x v="76"/>
          </reference>
        </references>
      </pivotArea>
    </chartFormat>
    <chartFormat chart="0" format="63">
      <pivotArea type="data" outline="0" fieldPosition="0">
        <references count="2">
          <reference field="4294967294" count="1" selected="0">
            <x v="0"/>
          </reference>
          <reference field="1" count="1" selected="0">
            <x v="77"/>
          </reference>
        </references>
      </pivotArea>
    </chartFormat>
    <chartFormat chart="0" format="64">
      <pivotArea type="data" outline="0" fieldPosition="0">
        <references count="2">
          <reference field="4294967294" count="1" selected="0">
            <x v="0"/>
          </reference>
          <reference field="1" count="1" selected="0">
            <x v="78"/>
          </reference>
        </references>
      </pivotArea>
    </chartFormat>
    <chartFormat chart="0" format="65">
      <pivotArea type="data" outline="0" fieldPosition="0">
        <references count="2">
          <reference field="4294967294" count="1" selected="0">
            <x v="0"/>
          </reference>
          <reference field="1" count="1" selected="0">
            <x v="79"/>
          </reference>
        </references>
      </pivotArea>
    </chartFormat>
    <chartFormat chart="0" format="66">
      <pivotArea type="data" outline="0" fieldPosition="0">
        <references count="2">
          <reference field="4294967294" count="1" selected="0">
            <x v="0"/>
          </reference>
          <reference field="1" count="1" selected="0">
            <x v="81"/>
          </reference>
        </references>
      </pivotArea>
    </chartFormat>
    <chartFormat chart="0" format="67">
      <pivotArea type="data" outline="0" fieldPosition="0">
        <references count="2">
          <reference field="4294967294" count="1" selected="0">
            <x v="0"/>
          </reference>
          <reference field="1" count="1" selected="0">
            <x v="82"/>
          </reference>
        </references>
      </pivotArea>
    </chartFormat>
    <chartFormat chart="0" format="68">
      <pivotArea type="data" outline="0" fieldPosition="0">
        <references count="2">
          <reference field="4294967294" count="1" selected="0">
            <x v="0"/>
          </reference>
          <reference field="1" count="1" selected="0">
            <x v="83"/>
          </reference>
        </references>
      </pivotArea>
    </chartFormat>
    <chartFormat chart="0" format="69">
      <pivotArea type="data" outline="0" fieldPosition="0">
        <references count="2">
          <reference field="4294967294" count="1" selected="0">
            <x v="0"/>
          </reference>
          <reference field="1" count="1" selected="0">
            <x v="84"/>
          </reference>
        </references>
      </pivotArea>
    </chartFormat>
    <chartFormat chart="0" format="70">
      <pivotArea type="data" outline="0" fieldPosition="0">
        <references count="2">
          <reference field="4294967294" count="1" selected="0">
            <x v="0"/>
          </reference>
          <reference field="1" count="1" selected="0">
            <x v="85"/>
          </reference>
        </references>
      </pivotArea>
    </chartFormat>
    <chartFormat chart="0" format="71">
      <pivotArea type="data" outline="0" fieldPosition="0">
        <references count="2">
          <reference field="4294967294" count="1" selected="0">
            <x v="0"/>
          </reference>
          <reference field="1" count="1" selected="0">
            <x v="86"/>
          </reference>
        </references>
      </pivotArea>
    </chartFormat>
    <chartFormat chart="0" format="72">
      <pivotArea type="data" outline="0" fieldPosition="0">
        <references count="2">
          <reference field="4294967294" count="1" selected="0">
            <x v="0"/>
          </reference>
          <reference field="1" count="1" selected="0">
            <x v="87"/>
          </reference>
        </references>
      </pivotArea>
    </chartFormat>
    <chartFormat chart="0" format="73">
      <pivotArea type="data" outline="0" fieldPosition="0">
        <references count="2">
          <reference field="4294967294" count="1" selected="0">
            <x v="0"/>
          </reference>
          <reference field="1" count="1" selected="0">
            <x v="88"/>
          </reference>
        </references>
      </pivotArea>
    </chartFormat>
    <chartFormat chart="0" format="74">
      <pivotArea type="data" outline="0" fieldPosition="0">
        <references count="2">
          <reference field="4294967294" count="1" selected="0">
            <x v="0"/>
          </reference>
          <reference field="1" count="1" selected="0">
            <x v="89"/>
          </reference>
        </references>
      </pivotArea>
    </chartFormat>
    <chartFormat chart="0" format="75">
      <pivotArea type="data" outline="0" fieldPosition="0">
        <references count="2">
          <reference field="4294967294" count="1" selected="0">
            <x v="0"/>
          </reference>
          <reference field="1" count="1" selected="0">
            <x v="90"/>
          </reference>
        </references>
      </pivotArea>
    </chartFormat>
    <chartFormat chart="0" format="76">
      <pivotArea type="data" outline="0" fieldPosition="0">
        <references count="2">
          <reference field="4294967294" count="1" selected="0">
            <x v="0"/>
          </reference>
          <reference field="1" count="1" selected="0">
            <x v="92"/>
          </reference>
        </references>
      </pivotArea>
    </chartFormat>
    <chartFormat chart="0" format="77">
      <pivotArea type="data" outline="0" fieldPosition="0">
        <references count="2">
          <reference field="4294967294" count="1" selected="0">
            <x v="0"/>
          </reference>
          <reference field="1" count="1" selected="0">
            <x v="93"/>
          </reference>
        </references>
      </pivotArea>
    </chartFormat>
    <chartFormat chart="0" format="78">
      <pivotArea type="data" outline="0" fieldPosition="0">
        <references count="2">
          <reference field="4294967294" count="1" selected="0">
            <x v="0"/>
          </reference>
          <reference field="1" count="1" selected="0">
            <x v="94"/>
          </reference>
        </references>
      </pivotArea>
    </chartFormat>
    <chartFormat chart="0" format="79">
      <pivotArea type="data" outline="0" fieldPosition="0">
        <references count="2">
          <reference field="4294967294" count="1" selected="0">
            <x v="0"/>
          </reference>
          <reference field="1" count="1" selected="0">
            <x v="95"/>
          </reference>
        </references>
      </pivotArea>
    </chartFormat>
    <chartFormat chart="0" format="80">
      <pivotArea type="data" outline="0" fieldPosition="0">
        <references count="2">
          <reference field="4294967294" count="1" selected="0">
            <x v="0"/>
          </reference>
          <reference field="1" count="1" selected="0">
            <x v="96"/>
          </reference>
        </references>
      </pivotArea>
    </chartFormat>
    <chartFormat chart="0" format="81">
      <pivotArea type="data" outline="0" fieldPosition="0">
        <references count="2">
          <reference field="4294967294" count="1" selected="0">
            <x v="0"/>
          </reference>
          <reference field="1" count="1" selected="0">
            <x v="97"/>
          </reference>
        </references>
      </pivotArea>
    </chartFormat>
    <chartFormat chart="0" format="82">
      <pivotArea type="data" outline="0" fieldPosition="0">
        <references count="2">
          <reference field="4294967294" count="1" selected="0">
            <x v="0"/>
          </reference>
          <reference field="1" count="1" selected="0">
            <x v="98"/>
          </reference>
        </references>
      </pivotArea>
    </chartFormat>
    <chartFormat chart="0" format="83">
      <pivotArea type="data" outline="0" fieldPosition="0">
        <references count="2">
          <reference field="4294967294" count="1" selected="0">
            <x v="0"/>
          </reference>
          <reference field="1" count="1" selected="0">
            <x v="99"/>
          </reference>
        </references>
      </pivotArea>
    </chartFormat>
    <chartFormat chart="0" format="84">
      <pivotArea type="data" outline="0" fieldPosition="0">
        <references count="2">
          <reference field="4294967294" count="1" selected="0">
            <x v="0"/>
          </reference>
          <reference field="1" count="1" selected="0">
            <x v="101"/>
          </reference>
        </references>
      </pivotArea>
    </chartFormat>
    <chartFormat chart="0" format="85">
      <pivotArea type="data" outline="0" fieldPosition="0">
        <references count="2">
          <reference field="4294967294" count="1" selected="0">
            <x v="0"/>
          </reference>
          <reference field="1" count="1" selected="0">
            <x v="102"/>
          </reference>
        </references>
      </pivotArea>
    </chartFormat>
    <chartFormat chart="0" format="86">
      <pivotArea type="data" outline="0" fieldPosition="0">
        <references count="2">
          <reference field="4294967294" count="1" selected="0">
            <x v="0"/>
          </reference>
          <reference field="1" count="1" selected="0">
            <x v="105"/>
          </reference>
        </references>
      </pivotArea>
    </chartFormat>
    <chartFormat chart="0" format="87">
      <pivotArea type="data" outline="0" fieldPosition="0">
        <references count="2">
          <reference field="4294967294" count="1" selected="0">
            <x v="0"/>
          </reference>
          <reference field="1" count="1" selected="0">
            <x v="106"/>
          </reference>
        </references>
      </pivotArea>
    </chartFormat>
    <chartFormat chart="0" format="88">
      <pivotArea type="data" outline="0" fieldPosition="0">
        <references count="2">
          <reference field="4294967294" count="1" selected="0">
            <x v="0"/>
          </reference>
          <reference field="1" count="1" selected="0">
            <x v="107"/>
          </reference>
        </references>
      </pivotArea>
    </chartFormat>
    <chartFormat chart="0" format="89">
      <pivotArea type="data" outline="0" fieldPosition="0">
        <references count="2">
          <reference field="4294967294" count="1" selected="0">
            <x v="0"/>
          </reference>
          <reference field="1" count="1" selected="0">
            <x v="108"/>
          </reference>
        </references>
      </pivotArea>
    </chartFormat>
    <chartFormat chart="0" format="90">
      <pivotArea type="data" outline="0" fieldPosition="0">
        <references count="2">
          <reference field="4294967294" count="1" selected="0">
            <x v="0"/>
          </reference>
          <reference field="1" count="1" selected="0">
            <x v="109"/>
          </reference>
        </references>
      </pivotArea>
    </chartFormat>
    <chartFormat chart="0" format="91">
      <pivotArea type="data" outline="0" fieldPosition="0">
        <references count="2">
          <reference field="4294967294" count="1" selected="0">
            <x v="0"/>
          </reference>
          <reference field="1" count="1" selected="0">
            <x v="110"/>
          </reference>
        </references>
      </pivotArea>
    </chartFormat>
    <chartFormat chart="0" format="92">
      <pivotArea type="data" outline="0" fieldPosition="0">
        <references count="2">
          <reference field="4294967294" count="1" selected="0">
            <x v="0"/>
          </reference>
          <reference field="1" count="1" selected="0">
            <x v="111"/>
          </reference>
        </references>
      </pivotArea>
    </chartFormat>
    <chartFormat chart="0" format="93">
      <pivotArea type="data" outline="0" fieldPosition="0">
        <references count="2">
          <reference field="4294967294" count="1" selected="0">
            <x v="0"/>
          </reference>
          <reference field="1" count="1" selected="0">
            <x v="112"/>
          </reference>
        </references>
      </pivotArea>
    </chartFormat>
    <chartFormat chart="0" format="94">
      <pivotArea type="data" outline="0" fieldPosition="0">
        <references count="2">
          <reference field="4294967294" count="1" selected="0">
            <x v="0"/>
          </reference>
          <reference field="1" count="1" selected="0">
            <x v="113"/>
          </reference>
        </references>
      </pivotArea>
    </chartFormat>
    <chartFormat chart="0" format="95">
      <pivotArea type="data" outline="0" fieldPosition="0">
        <references count="2">
          <reference field="4294967294" count="1" selected="0">
            <x v="0"/>
          </reference>
          <reference field="1" count="1" selected="0">
            <x v="114"/>
          </reference>
        </references>
      </pivotArea>
    </chartFormat>
    <chartFormat chart="0" format="96">
      <pivotArea type="data" outline="0" fieldPosition="0">
        <references count="2">
          <reference field="4294967294" count="1" selected="0">
            <x v="0"/>
          </reference>
          <reference field="1" count="1" selected="0">
            <x v="115"/>
          </reference>
        </references>
      </pivotArea>
    </chartFormat>
    <chartFormat chart="0" format="97">
      <pivotArea type="data" outline="0" fieldPosition="0">
        <references count="2">
          <reference field="4294967294" count="1" selected="0">
            <x v="0"/>
          </reference>
          <reference field="1" count="1" selected="0">
            <x v="116"/>
          </reference>
        </references>
      </pivotArea>
    </chartFormat>
    <chartFormat chart="0" format="98">
      <pivotArea type="data" outline="0" fieldPosition="0">
        <references count="2">
          <reference field="4294967294" count="1" selected="0">
            <x v="0"/>
          </reference>
          <reference field="1" count="1" selected="0">
            <x v="118"/>
          </reference>
        </references>
      </pivotArea>
    </chartFormat>
    <chartFormat chart="0" format="99">
      <pivotArea type="data" outline="0" fieldPosition="0">
        <references count="2">
          <reference field="4294967294" count="1" selected="0">
            <x v="0"/>
          </reference>
          <reference field="1" count="1" selected="0">
            <x v="119"/>
          </reference>
        </references>
      </pivotArea>
    </chartFormat>
    <chartFormat chart="0" format="100">
      <pivotArea type="data" outline="0" fieldPosition="0">
        <references count="2">
          <reference field="4294967294" count="1" selected="0">
            <x v="0"/>
          </reference>
          <reference field="1" count="1" selected="0">
            <x v="120"/>
          </reference>
        </references>
      </pivotArea>
    </chartFormat>
    <chartFormat chart="0" format="101">
      <pivotArea type="data" outline="0" fieldPosition="0">
        <references count="2">
          <reference field="4294967294" count="1" selected="0">
            <x v="0"/>
          </reference>
          <reference field="1" count="1" selected="0">
            <x v="121"/>
          </reference>
        </references>
      </pivotArea>
    </chartFormat>
    <chartFormat chart="0" format="102">
      <pivotArea type="data" outline="0" fieldPosition="0">
        <references count="2">
          <reference field="4294967294" count="1" selected="0">
            <x v="0"/>
          </reference>
          <reference field="1" count="1" selected="0">
            <x v="122"/>
          </reference>
        </references>
      </pivotArea>
    </chartFormat>
    <chartFormat chart="0" format="103">
      <pivotArea type="data" outline="0" fieldPosition="0">
        <references count="2">
          <reference field="4294967294" count="1" selected="0">
            <x v="0"/>
          </reference>
          <reference field="1" count="1" selected="0">
            <x v="123"/>
          </reference>
        </references>
      </pivotArea>
    </chartFormat>
    <chartFormat chart="0" format="104">
      <pivotArea type="data" outline="0" fieldPosition="0">
        <references count="2">
          <reference field="4294967294" count="1" selected="0">
            <x v="0"/>
          </reference>
          <reference field="1" count="1" selected="0">
            <x v="124"/>
          </reference>
        </references>
      </pivotArea>
    </chartFormat>
    <chartFormat chart="0" format="105">
      <pivotArea type="data" outline="0" fieldPosition="0">
        <references count="2">
          <reference field="4294967294" count="1" selected="0">
            <x v="0"/>
          </reference>
          <reference field="1" count="1" selected="0">
            <x v="125"/>
          </reference>
        </references>
      </pivotArea>
    </chartFormat>
    <chartFormat chart="0" format="106">
      <pivotArea type="data" outline="0" fieldPosition="0">
        <references count="2">
          <reference field="4294967294" count="1" selected="0">
            <x v="0"/>
          </reference>
          <reference field="1" count="1" selected="0">
            <x v="126"/>
          </reference>
        </references>
      </pivotArea>
    </chartFormat>
    <chartFormat chart="0" format="107">
      <pivotArea type="data" outline="0" fieldPosition="0">
        <references count="2">
          <reference field="4294967294" count="1" selected="0">
            <x v="0"/>
          </reference>
          <reference field="1" count="1" selected="0">
            <x v="127"/>
          </reference>
        </references>
      </pivotArea>
    </chartFormat>
    <chartFormat chart="0" format="108">
      <pivotArea type="data" outline="0" fieldPosition="0">
        <references count="2">
          <reference field="4294967294" count="1" selected="0">
            <x v="0"/>
          </reference>
          <reference field="1" count="1" selected="0">
            <x v="128"/>
          </reference>
        </references>
      </pivotArea>
    </chartFormat>
    <chartFormat chart="0" format="109">
      <pivotArea type="data" outline="0" fieldPosition="0">
        <references count="2">
          <reference field="4294967294" count="1" selected="0">
            <x v="0"/>
          </reference>
          <reference field="1" count="1" selected="0">
            <x v="129"/>
          </reference>
        </references>
      </pivotArea>
    </chartFormat>
    <chartFormat chart="0" format="110">
      <pivotArea type="data" outline="0" fieldPosition="0">
        <references count="2">
          <reference field="4294967294" count="1" selected="0">
            <x v="0"/>
          </reference>
          <reference field="1" count="1" selected="0">
            <x v="130"/>
          </reference>
        </references>
      </pivotArea>
    </chartFormat>
    <chartFormat chart="0" format="111">
      <pivotArea type="data" outline="0" fieldPosition="0">
        <references count="2">
          <reference field="4294967294" count="1" selected="0">
            <x v="0"/>
          </reference>
          <reference field="1" count="1" selected="0">
            <x v="131"/>
          </reference>
        </references>
      </pivotArea>
    </chartFormat>
    <chartFormat chart="0" format="112">
      <pivotArea type="data" outline="0" fieldPosition="0">
        <references count="2">
          <reference field="4294967294" count="1" selected="0">
            <x v="0"/>
          </reference>
          <reference field="1" count="1" selected="0">
            <x v="132"/>
          </reference>
        </references>
      </pivotArea>
    </chartFormat>
    <chartFormat chart="0" format="113">
      <pivotArea type="data" outline="0" fieldPosition="0">
        <references count="2">
          <reference field="4294967294" count="1" selected="0">
            <x v="0"/>
          </reference>
          <reference field="1" count="1" selected="0">
            <x v="133"/>
          </reference>
        </references>
      </pivotArea>
    </chartFormat>
    <chartFormat chart="0" format="114">
      <pivotArea type="data" outline="0" fieldPosition="0">
        <references count="2">
          <reference field="4294967294" count="1" selected="0">
            <x v="0"/>
          </reference>
          <reference field="1" count="1" selected="0">
            <x v="134"/>
          </reference>
        </references>
      </pivotArea>
    </chartFormat>
    <chartFormat chart="0" format="115">
      <pivotArea type="data" outline="0" fieldPosition="0">
        <references count="2">
          <reference field="4294967294" count="1" selected="0">
            <x v="0"/>
          </reference>
          <reference field="1" count="1" selected="0">
            <x v="135"/>
          </reference>
        </references>
      </pivotArea>
    </chartFormat>
    <chartFormat chart="0" format="116">
      <pivotArea type="data" outline="0" fieldPosition="0">
        <references count="2">
          <reference field="4294967294" count="1" selected="0">
            <x v="0"/>
          </reference>
          <reference field="1" count="1" selected="0">
            <x v="136"/>
          </reference>
        </references>
      </pivotArea>
    </chartFormat>
    <chartFormat chart="0" format="117">
      <pivotArea type="data" outline="0" fieldPosition="0">
        <references count="2">
          <reference field="4294967294" count="1" selected="0">
            <x v="0"/>
          </reference>
          <reference field="1" count="1" selected="0">
            <x v="137"/>
          </reference>
        </references>
      </pivotArea>
    </chartFormat>
    <chartFormat chart="0" format="118">
      <pivotArea type="data" outline="0" fieldPosition="0">
        <references count="2">
          <reference field="4294967294" count="1" selected="0">
            <x v="0"/>
          </reference>
          <reference field="1" count="1" selected="0">
            <x v="138"/>
          </reference>
        </references>
      </pivotArea>
    </chartFormat>
    <chartFormat chart="0" format="119">
      <pivotArea type="data" outline="0" fieldPosition="0">
        <references count="2">
          <reference field="4294967294" count="1" selected="0">
            <x v="0"/>
          </reference>
          <reference field="1" count="1" selected="0">
            <x v="139"/>
          </reference>
        </references>
      </pivotArea>
    </chartFormat>
    <chartFormat chart="0" format="120">
      <pivotArea type="data" outline="0" fieldPosition="0">
        <references count="2">
          <reference field="4294967294" count="1" selected="0">
            <x v="0"/>
          </reference>
          <reference field="1" count="1" selected="0">
            <x v="140"/>
          </reference>
        </references>
      </pivotArea>
    </chartFormat>
    <chartFormat chart="0" format="121">
      <pivotArea type="data" outline="0" fieldPosition="0">
        <references count="2">
          <reference field="4294967294" count="1" selected="0">
            <x v="0"/>
          </reference>
          <reference field="1" count="1" selected="0">
            <x v="141"/>
          </reference>
        </references>
      </pivotArea>
    </chartFormat>
    <chartFormat chart="0" format="122">
      <pivotArea type="data" outline="0" fieldPosition="0">
        <references count="2">
          <reference field="4294967294" count="1" selected="0">
            <x v="0"/>
          </reference>
          <reference field="1" count="1" selected="0">
            <x v="142"/>
          </reference>
        </references>
      </pivotArea>
    </chartFormat>
    <chartFormat chart="0" format="123">
      <pivotArea type="data" outline="0" fieldPosition="0">
        <references count="2">
          <reference field="4294967294" count="1" selected="0">
            <x v="0"/>
          </reference>
          <reference field="1" count="1" selected="0">
            <x v="143"/>
          </reference>
        </references>
      </pivotArea>
    </chartFormat>
    <chartFormat chart="0" format="124">
      <pivotArea type="data" outline="0" fieldPosition="0">
        <references count="2">
          <reference field="4294967294" count="1" selected="0">
            <x v="0"/>
          </reference>
          <reference field="1" count="1" selected="0">
            <x v="144"/>
          </reference>
        </references>
      </pivotArea>
    </chartFormat>
    <chartFormat chart="0" format="125">
      <pivotArea type="data" outline="0" fieldPosition="0">
        <references count="2">
          <reference field="4294967294" count="1" selected="0">
            <x v="0"/>
          </reference>
          <reference field="1" count="1" selected="0">
            <x v="145"/>
          </reference>
        </references>
      </pivotArea>
    </chartFormat>
    <chartFormat chart="0" format="126">
      <pivotArea type="data" outline="0" fieldPosition="0">
        <references count="2">
          <reference field="4294967294" count="1" selected="0">
            <x v="0"/>
          </reference>
          <reference field="1" count="1" selected="0">
            <x v="146"/>
          </reference>
        </references>
      </pivotArea>
    </chartFormat>
    <chartFormat chart="0" format="127">
      <pivotArea type="data" outline="0" fieldPosition="0">
        <references count="2">
          <reference field="4294967294" count="1" selected="0">
            <x v="0"/>
          </reference>
          <reference field="1" count="1" selected="0">
            <x v="147"/>
          </reference>
        </references>
      </pivotArea>
    </chartFormat>
    <chartFormat chart="0" format="128">
      <pivotArea type="data" outline="0" fieldPosition="0">
        <references count="2">
          <reference field="4294967294" count="1" selected="0">
            <x v="0"/>
          </reference>
          <reference field="1" count="1" selected="0">
            <x v="148"/>
          </reference>
        </references>
      </pivotArea>
    </chartFormat>
    <chartFormat chart="0" format="129">
      <pivotArea type="data" outline="0" fieldPosition="0">
        <references count="2">
          <reference field="4294967294" count="1" selected="0">
            <x v="0"/>
          </reference>
          <reference field="1" count="1" selected="0">
            <x v="149"/>
          </reference>
        </references>
      </pivotArea>
    </chartFormat>
    <chartFormat chart="0" format="130">
      <pivotArea type="data" outline="0" fieldPosition="0">
        <references count="2">
          <reference field="4294967294" count="1" selected="0">
            <x v="0"/>
          </reference>
          <reference field="1" count="1" selected="0">
            <x v="150"/>
          </reference>
        </references>
      </pivotArea>
    </chartFormat>
    <chartFormat chart="0" format="131">
      <pivotArea type="data" outline="0" fieldPosition="0">
        <references count="2">
          <reference field="4294967294" count="1" selected="0">
            <x v="0"/>
          </reference>
          <reference field="1" count="1" selected="0">
            <x v="151"/>
          </reference>
        </references>
      </pivotArea>
    </chartFormat>
    <chartFormat chart="0" format="132">
      <pivotArea type="data" outline="0" fieldPosition="0">
        <references count="2">
          <reference field="4294967294" count="1" selected="0">
            <x v="0"/>
          </reference>
          <reference field="1" count="1" selected="0">
            <x v="152"/>
          </reference>
        </references>
      </pivotArea>
    </chartFormat>
    <chartFormat chart="0" format="133">
      <pivotArea type="data" outline="0" fieldPosition="0">
        <references count="2">
          <reference field="4294967294" count="1" selected="0">
            <x v="0"/>
          </reference>
          <reference field="1" count="1" selected="0">
            <x v="153"/>
          </reference>
        </references>
      </pivotArea>
    </chartFormat>
    <chartFormat chart="0" format="134">
      <pivotArea type="data" outline="0" fieldPosition="0">
        <references count="2">
          <reference field="4294967294" count="1" selected="0">
            <x v="0"/>
          </reference>
          <reference field="1" count="1" selected="0">
            <x v="154"/>
          </reference>
        </references>
      </pivotArea>
    </chartFormat>
    <chartFormat chart="0" format="135">
      <pivotArea type="data" outline="0" fieldPosition="0">
        <references count="2">
          <reference field="4294967294" count="1" selected="0">
            <x v="0"/>
          </reference>
          <reference field="1" count="1" selected="0">
            <x v="155"/>
          </reference>
        </references>
      </pivotArea>
    </chartFormat>
    <chartFormat chart="0" format="136">
      <pivotArea type="data" outline="0" fieldPosition="0">
        <references count="2">
          <reference field="4294967294" count="1" selected="0">
            <x v="0"/>
          </reference>
          <reference field="1" count="1" selected="0">
            <x v="156"/>
          </reference>
        </references>
      </pivotArea>
    </chartFormat>
    <chartFormat chart="0" format="137">
      <pivotArea type="data" outline="0" fieldPosition="0">
        <references count="2">
          <reference field="4294967294" count="1" selected="0">
            <x v="0"/>
          </reference>
          <reference field="1" count="1" selected="0">
            <x v="157"/>
          </reference>
        </references>
      </pivotArea>
    </chartFormat>
    <chartFormat chart="0" format="138">
      <pivotArea type="data" outline="0" fieldPosition="0">
        <references count="2">
          <reference field="4294967294" count="1" selected="0">
            <x v="0"/>
          </reference>
          <reference field="1" count="1" selected="0">
            <x v="158"/>
          </reference>
        </references>
      </pivotArea>
    </chartFormat>
    <chartFormat chart="0" format="139">
      <pivotArea type="data" outline="0" fieldPosition="0">
        <references count="2">
          <reference field="4294967294" count="1" selected="0">
            <x v="0"/>
          </reference>
          <reference field="1" count="1" selected="0">
            <x v="159"/>
          </reference>
        </references>
      </pivotArea>
    </chartFormat>
    <chartFormat chart="0" format="140">
      <pivotArea type="data" outline="0" fieldPosition="0">
        <references count="2">
          <reference field="4294967294" count="1" selected="0">
            <x v="0"/>
          </reference>
          <reference field="1" count="1" selected="0">
            <x v="160"/>
          </reference>
        </references>
      </pivotArea>
    </chartFormat>
    <chartFormat chart="0" format="141">
      <pivotArea type="data" outline="0" fieldPosition="0">
        <references count="2">
          <reference field="4294967294" count="1" selected="0">
            <x v="0"/>
          </reference>
          <reference field="1" count="1" selected="0">
            <x v="161"/>
          </reference>
        </references>
      </pivotArea>
    </chartFormat>
    <chartFormat chart="0" format="142">
      <pivotArea type="data" outline="0" fieldPosition="0">
        <references count="2">
          <reference field="4294967294" count="1" selected="0">
            <x v="0"/>
          </reference>
          <reference field="1" count="1" selected="0">
            <x v="163"/>
          </reference>
        </references>
      </pivotArea>
    </chartFormat>
    <chartFormat chart="0" format="143">
      <pivotArea type="data" outline="0" fieldPosition="0">
        <references count="2">
          <reference field="4294967294" count="1" selected="0">
            <x v="0"/>
          </reference>
          <reference field="1" count="1" selected="0">
            <x v="164"/>
          </reference>
        </references>
      </pivotArea>
    </chartFormat>
    <chartFormat chart="0" format="144">
      <pivotArea type="data" outline="0" fieldPosition="0">
        <references count="2">
          <reference field="4294967294" count="1" selected="0">
            <x v="0"/>
          </reference>
          <reference field="1" count="1" selected="0">
            <x v="167"/>
          </reference>
        </references>
      </pivotArea>
    </chartFormat>
    <chartFormat chart="0" format="145">
      <pivotArea type="data" outline="0" fieldPosition="0">
        <references count="2">
          <reference field="4294967294" count="1" selected="0">
            <x v="0"/>
          </reference>
          <reference field="1" count="1" selected="0">
            <x v="168"/>
          </reference>
        </references>
      </pivotArea>
    </chartFormat>
    <chartFormat chart="0" format="146">
      <pivotArea type="data" outline="0" fieldPosition="0">
        <references count="2">
          <reference field="4294967294" count="1" selected="0">
            <x v="0"/>
          </reference>
          <reference field="1" count="1" selected="0">
            <x v="169"/>
          </reference>
        </references>
      </pivotArea>
    </chartFormat>
    <chartFormat chart="0" format="147">
      <pivotArea type="data" outline="0" fieldPosition="0">
        <references count="2">
          <reference field="4294967294" count="1" selected="0">
            <x v="0"/>
          </reference>
          <reference field="1" count="1" selected="0">
            <x v="170"/>
          </reference>
        </references>
      </pivotArea>
    </chartFormat>
    <chartFormat chart="0" format="148">
      <pivotArea type="data" outline="0" fieldPosition="0">
        <references count="2">
          <reference field="4294967294" count="1" selected="0">
            <x v="0"/>
          </reference>
          <reference field="1" count="1" selected="0">
            <x v="172"/>
          </reference>
        </references>
      </pivotArea>
    </chartFormat>
    <chartFormat chart="0" format="149">
      <pivotArea type="data" outline="0" fieldPosition="0">
        <references count="2">
          <reference field="4294967294" count="1" selected="0">
            <x v="0"/>
          </reference>
          <reference field="1" count="1" selected="0">
            <x v="173"/>
          </reference>
        </references>
      </pivotArea>
    </chartFormat>
    <chartFormat chart="0" format="150">
      <pivotArea type="data" outline="0" fieldPosition="0">
        <references count="2">
          <reference field="4294967294" count="1" selected="0">
            <x v="0"/>
          </reference>
          <reference field="1" count="1" selected="0">
            <x v="174"/>
          </reference>
        </references>
      </pivotArea>
    </chartFormat>
    <chartFormat chart="0" format="151">
      <pivotArea type="data" outline="0" fieldPosition="0">
        <references count="2">
          <reference field="4294967294" count="1" selected="0">
            <x v="0"/>
          </reference>
          <reference field="1" count="1" selected="0">
            <x v="175"/>
          </reference>
        </references>
      </pivotArea>
    </chartFormat>
    <chartFormat chart="0" format="152">
      <pivotArea type="data" outline="0" fieldPosition="0">
        <references count="2">
          <reference field="4294967294" count="1" selected="0">
            <x v="0"/>
          </reference>
          <reference field="1" count="1" selected="0">
            <x v="176"/>
          </reference>
        </references>
      </pivotArea>
    </chartFormat>
    <chartFormat chart="0" format="153">
      <pivotArea type="data" outline="0" fieldPosition="0">
        <references count="2">
          <reference field="4294967294" count="1" selected="0">
            <x v="0"/>
          </reference>
          <reference field="1" count="1" selected="0">
            <x v="177"/>
          </reference>
        </references>
      </pivotArea>
    </chartFormat>
    <chartFormat chart="0" format="154">
      <pivotArea type="data" outline="0" fieldPosition="0">
        <references count="2">
          <reference field="4294967294" count="1" selected="0">
            <x v="0"/>
          </reference>
          <reference field="1" count="1" selected="0">
            <x v="178"/>
          </reference>
        </references>
      </pivotArea>
    </chartFormat>
    <chartFormat chart="0" format="155">
      <pivotArea type="data" outline="0" fieldPosition="0">
        <references count="2">
          <reference field="4294967294" count="1" selected="0">
            <x v="0"/>
          </reference>
          <reference field="1" count="1" selected="0">
            <x v="179"/>
          </reference>
        </references>
      </pivotArea>
    </chartFormat>
    <chartFormat chart="0" format="156">
      <pivotArea type="data" outline="0" fieldPosition="0">
        <references count="2">
          <reference field="4294967294" count="1" selected="0">
            <x v="0"/>
          </reference>
          <reference field="1" count="1" selected="0">
            <x v="181"/>
          </reference>
        </references>
      </pivotArea>
    </chartFormat>
    <chartFormat chart="0" format="157">
      <pivotArea type="data" outline="0" fieldPosition="0">
        <references count="2">
          <reference field="4294967294" count="1" selected="0">
            <x v="0"/>
          </reference>
          <reference field="1" count="1" selected="0">
            <x v="182"/>
          </reference>
        </references>
      </pivotArea>
    </chartFormat>
    <chartFormat chart="0" format="158">
      <pivotArea type="data" outline="0" fieldPosition="0">
        <references count="2">
          <reference field="4294967294" count="1" selected="0">
            <x v="0"/>
          </reference>
          <reference field="1" count="1" selected="0">
            <x v="183"/>
          </reference>
        </references>
      </pivotArea>
    </chartFormat>
    <chartFormat chart="0" format="159">
      <pivotArea type="data" outline="0" fieldPosition="0">
        <references count="2">
          <reference field="4294967294" count="1" selected="0">
            <x v="0"/>
          </reference>
          <reference field="1" count="1" selected="0">
            <x v="184"/>
          </reference>
        </references>
      </pivotArea>
    </chartFormat>
    <chartFormat chart="0" format="160">
      <pivotArea type="data" outline="0" fieldPosition="0">
        <references count="2">
          <reference field="4294967294" count="1" selected="0">
            <x v="0"/>
          </reference>
          <reference field="1" count="1" selected="0">
            <x v="185"/>
          </reference>
        </references>
      </pivotArea>
    </chartFormat>
    <chartFormat chart="0" format="161">
      <pivotArea type="data" outline="0" fieldPosition="0">
        <references count="2">
          <reference field="4294967294" count="1" selected="0">
            <x v="0"/>
          </reference>
          <reference field="1" count="1" selected="0">
            <x v="186"/>
          </reference>
        </references>
      </pivotArea>
    </chartFormat>
    <chartFormat chart="0" format="162">
      <pivotArea type="data" outline="0" fieldPosition="0">
        <references count="2">
          <reference field="4294967294" count="1" selected="0">
            <x v="0"/>
          </reference>
          <reference field="1" count="1" selected="0">
            <x v="187"/>
          </reference>
        </references>
      </pivotArea>
    </chartFormat>
    <chartFormat chart="0" format="163">
      <pivotArea type="data" outline="0" fieldPosition="0">
        <references count="2">
          <reference field="4294967294" count="1" selected="0">
            <x v="0"/>
          </reference>
          <reference field="1" count="1" selected="0">
            <x v="189"/>
          </reference>
        </references>
      </pivotArea>
    </chartFormat>
    <chartFormat chart="0" format="164">
      <pivotArea type="data" outline="0" fieldPosition="0">
        <references count="2">
          <reference field="4294967294" count="1" selected="0">
            <x v="0"/>
          </reference>
          <reference field="1" count="1" selected="0">
            <x v="190"/>
          </reference>
        </references>
      </pivotArea>
    </chartFormat>
    <chartFormat chart="0" format="165">
      <pivotArea type="data" outline="0" fieldPosition="0">
        <references count="2">
          <reference field="4294967294" count="1" selected="0">
            <x v="0"/>
          </reference>
          <reference field="1" count="1" selected="0">
            <x v="191"/>
          </reference>
        </references>
      </pivotArea>
    </chartFormat>
    <chartFormat chart="0" format="166">
      <pivotArea type="data" outline="0" fieldPosition="0">
        <references count="2">
          <reference field="4294967294" count="1" selected="0">
            <x v="0"/>
          </reference>
          <reference field="1" count="1" selected="0">
            <x v="192"/>
          </reference>
        </references>
      </pivotArea>
    </chartFormat>
    <chartFormat chart="0" format="167">
      <pivotArea type="data" outline="0" fieldPosition="0">
        <references count="2">
          <reference field="4294967294" count="1" selected="0">
            <x v="0"/>
          </reference>
          <reference field="1" count="1" selected="0">
            <x v="193"/>
          </reference>
        </references>
      </pivotArea>
    </chartFormat>
    <chartFormat chart="0" format="168">
      <pivotArea type="data" outline="0" fieldPosition="0">
        <references count="2">
          <reference field="4294967294" count="1" selected="0">
            <x v="0"/>
          </reference>
          <reference field="1" count="1" selected="0">
            <x v="13"/>
          </reference>
        </references>
      </pivotArea>
    </chartFormat>
    <chartFormat chart="0" format="169">
      <pivotArea type="data" outline="0" fieldPosition="0">
        <references count="2">
          <reference field="4294967294" count="1" selected="0">
            <x v="0"/>
          </reference>
          <reference field="1" count="1" selected="0">
            <x v="27"/>
          </reference>
        </references>
      </pivotArea>
    </chartFormat>
    <chartFormat chart="0" format="170">
      <pivotArea type="data" outline="0" fieldPosition="0">
        <references count="2">
          <reference field="4294967294" count="1" selected="0">
            <x v="0"/>
          </reference>
          <reference field="1" count="1" selected="0">
            <x v="30"/>
          </reference>
        </references>
      </pivotArea>
    </chartFormat>
    <chartFormat chart="0" format="171">
      <pivotArea type="data" outline="0" fieldPosition="0">
        <references count="2">
          <reference field="4294967294" count="1" selected="0">
            <x v="0"/>
          </reference>
          <reference field="1" count="1" selected="0">
            <x v="35"/>
          </reference>
        </references>
      </pivotArea>
    </chartFormat>
    <chartFormat chart="0" format="172">
      <pivotArea type="data" outline="0" fieldPosition="0">
        <references count="2">
          <reference field="4294967294" count="1" selected="0">
            <x v="0"/>
          </reference>
          <reference field="1" count="1" selected="0">
            <x v="37"/>
          </reference>
        </references>
      </pivotArea>
    </chartFormat>
    <chartFormat chart="0" format="173">
      <pivotArea type="data" outline="0" fieldPosition="0">
        <references count="2">
          <reference field="4294967294" count="1" selected="0">
            <x v="0"/>
          </reference>
          <reference field="1" count="1" selected="0">
            <x v="63"/>
          </reference>
        </references>
      </pivotArea>
    </chartFormat>
    <chartFormat chart="0" format="174">
      <pivotArea type="data" outline="0" fieldPosition="0">
        <references count="2">
          <reference field="4294967294" count="1" selected="0">
            <x v="0"/>
          </reference>
          <reference field="1" count="1" selected="0">
            <x v="68"/>
          </reference>
        </references>
      </pivotArea>
    </chartFormat>
    <chartFormat chart="0" format="175">
      <pivotArea type="data" outline="0" fieldPosition="0">
        <references count="2">
          <reference field="4294967294" count="1" selected="0">
            <x v="0"/>
          </reference>
          <reference field="1" count="1" selected="0">
            <x v="80"/>
          </reference>
        </references>
      </pivotArea>
    </chartFormat>
    <chartFormat chart="0" format="176">
      <pivotArea type="data" outline="0" fieldPosition="0">
        <references count="2">
          <reference field="4294967294" count="1" selected="0">
            <x v="0"/>
          </reference>
          <reference field="1" count="1" selected="0">
            <x v="91"/>
          </reference>
        </references>
      </pivotArea>
    </chartFormat>
    <chartFormat chart="0" format="177">
      <pivotArea type="data" outline="0" fieldPosition="0">
        <references count="2">
          <reference field="4294967294" count="1" selected="0">
            <x v="0"/>
          </reference>
          <reference field="1" count="1" selected="0">
            <x v="100"/>
          </reference>
        </references>
      </pivotArea>
    </chartFormat>
    <chartFormat chart="0" format="178">
      <pivotArea type="data" outline="0" fieldPosition="0">
        <references count="2">
          <reference field="4294967294" count="1" selected="0">
            <x v="0"/>
          </reference>
          <reference field="1" count="1" selected="0">
            <x v="117"/>
          </reference>
        </references>
      </pivotArea>
    </chartFormat>
    <chartFormat chart="0" format="179">
      <pivotArea type="data" outline="0" fieldPosition="0">
        <references count="2">
          <reference field="4294967294" count="1" selected="0">
            <x v="0"/>
          </reference>
          <reference field="1" count="1" selected="0">
            <x v="162"/>
          </reference>
        </references>
      </pivotArea>
    </chartFormat>
    <chartFormat chart="0" format="180">
      <pivotArea type="data" outline="0" fieldPosition="0">
        <references count="2">
          <reference field="4294967294" count="1" selected="0">
            <x v="0"/>
          </reference>
          <reference field="1" count="1" selected="0">
            <x v="16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7BDF9D5-4E44-F044-81B8-1B01B4CAFCA6}" name="PivotTable1" cacheId="14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15" firstHeaderRow="1" firstDataRow="1" firstDataCol="1"/>
  <pivotFields count="1">
    <pivotField axis="axisRow" dataField="1" showAll="0" sortType="descending">
      <items count="14">
        <item x="5"/>
        <item x="6"/>
        <item x="11"/>
        <item x="4"/>
        <item x="1"/>
        <item x="0"/>
        <item x="7"/>
        <item x="10"/>
        <item x="3"/>
        <item x="9"/>
        <item x="8"/>
        <item x="2"/>
        <item x="12"/>
        <item t="default"/>
      </items>
      <autoSortScope>
        <pivotArea dataOnly="0" outline="0" fieldPosition="0">
          <references count="1">
            <reference field="4294967294" count="1" selected="0">
              <x v="0"/>
            </reference>
          </references>
        </pivotArea>
      </autoSortScope>
    </pivotField>
  </pivotFields>
  <rowFields count="1">
    <field x="0"/>
  </rowFields>
  <rowItems count="14">
    <i>
      <x v="3"/>
    </i>
    <i>
      <x/>
    </i>
    <i>
      <x v="5"/>
    </i>
    <i>
      <x v="1"/>
    </i>
    <i>
      <x v="8"/>
    </i>
    <i>
      <x v="4"/>
    </i>
    <i>
      <x v="11"/>
    </i>
    <i>
      <x v="6"/>
    </i>
    <i>
      <x v="9"/>
    </i>
    <i>
      <x v="10"/>
    </i>
    <i>
      <x v="7"/>
    </i>
    <i>
      <x v="2"/>
    </i>
    <i>
      <x v="12"/>
    </i>
    <i t="grand">
      <x/>
    </i>
  </rowItems>
  <colItems count="1">
    <i/>
  </colItems>
  <dataFields count="1">
    <dataField name="Count of Genre" fld="0" subtotal="count" baseField="0" baseItem="0"/>
  </dataFields>
  <formats count="8">
    <format dxfId="247">
      <pivotArea field="0" type="button" dataOnly="0" labelOnly="1" outline="0" axis="axisRow" fieldPosition="0"/>
    </format>
    <format dxfId="246">
      <pivotArea dataOnly="0" labelOnly="1" outline="0" axis="axisValues" fieldPosition="0"/>
    </format>
    <format dxfId="245">
      <pivotArea field="0" type="button" dataOnly="0" labelOnly="1" outline="0" axis="axisRow" fieldPosition="0"/>
    </format>
    <format dxfId="244">
      <pivotArea dataOnly="0" labelOnly="1" outline="0" axis="axisValues" fieldPosition="0"/>
    </format>
    <format dxfId="243">
      <pivotArea grandRow="1" outline="0" collapsedLevelsAreSubtotals="1" fieldPosition="0"/>
    </format>
    <format dxfId="242">
      <pivotArea dataOnly="0" labelOnly="1" grandRow="1" outline="0" fieldPosition="0"/>
    </format>
    <format dxfId="241">
      <pivotArea grandRow="1" outline="0" collapsedLevelsAreSubtotals="1" fieldPosition="0"/>
    </format>
    <format dxfId="240">
      <pivotArea dataOnly="0" labelOnly="1" grandRow="1" outline="0" fieldPosition="0"/>
    </format>
  </format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3"/>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5"/>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 chart="0" format="5">
      <pivotArea type="data" outline="0" fieldPosition="0">
        <references count="2">
          <reference field="4294967294" count="1" selected="0">
            <x v="0"/>
          </reference>
          <reference field="0" count="1" selected="0">
            <x v="8"/>
          </reference>
        </references>
      </pivotArea>
    </chartFormat>
    <chartFormat chart="0" format="6">
      <pivotArea type="data" outline="0" fieldPosition="0">
        <references count="2">
          <reference field="4294967294" count="1" selected="0">
            <x v="0"/>
          </reference>
          <reference field="0" count="1" selected="0">
            <x v="4"/>
          </reference>
        </references>
      </pivotArea>
    </chartFormat>
    <chartFormat chart="0" format="7">
      <pivotArea type="data" outline="0" fieldPosition="0">
        <references count="2">
          <reference field="4294967294" count="1" selected="0">
            <x v="0"/>
          </reference>
          <reference field="0" count="1" selected="0">
            <x v="11"/>
          </reference>
        </references>
      </pivotArea>
    </chartFormat>
    <chartFormat chart="0" format="8">
      <pivotArea type="data" outline="0" fieldPosition="0">
        <references count="2">
          <reference field="4294967294" count="1" selected="0">
            <x v="0"/>
          </reference>
          <reference field="0" count="1" selected="0">
            <x v="6"/>
          </reference>
        </references>
      </pivotArea>
    </chartFormat>
    <chartFormat chart="0" format="9">
      <pivotArea type="data" outline="0" fieldPosition="0">
        <references count="2">
          <reference field="4294967294" count="1" selected="0">
            <x v="0"/>
          </reference>
          <reference field="0" count="1" selected="0">
            <x v="9"/>
          </reference>
        </references>
      </pivotArea>
    </chartFormat>
    <chartFormat chart="0" format="10">
      <pivotArea type="data" outline="0" fieldPosition="0">
        <references count="2">
          <reference field="4294967294" count="1" selected="0">
            <x v="0"/>
          </reference>
          <reference field="0" count="1" selected="0">
            <x v="2"/>
          </reference>
        </references>
      </pivotArea>
    </chartFormat>
    <chartFormat chart="0" format="11">
      <pivotArea type="data" outline="0" fieldPosition="0">
        <references count="2">
          <reference field="4294967294" count="1" selected="0">
            <x v="0"/>
          </reference>
          <reference field="0" count="1" selected="0">
            <x v="7"/>
          </reference>
        </references>
      </pivotArea>
    </chartFormat>
    <chartFormat chart="0" format="12">
      <pivotArea type="data" outline="0" fieldPosition="0">
        <references count="2">
          <reference field="4294967294" count="1" selected="0">
            <x v="0"/>
          </reference>
          <reference field="0" count="1" selected="0">
            <x v="10"/>
          </reference>
        </references>
      </pivotArea>
    </chartFormat>
    <chartFormat chart="0" format="13">
      <pivotArea type="data" outline="0" fieldPosition="0">
        <references count="2">
          <reference field="4294967294" count="1" selected="0">
            <x v="0"/>
          </reference>
          <reference field="0"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20A7FD-B9F8-5342-822F-F01B95DCD5AA}" name="PivotTable5" cacheId="1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5" firstHeaderRow="1" firstDataRow="1" firstDataCol="1"/>
  <pivotFields count="1">
    <pivotField axis="axisRow" dataField="1" showAll="0">
      <items count="4">
        <item x="0"/>
        <item x="1"/>
        <item x="2"/>
        <item t="default"/>
      </items>
    </pivotField>
  </pivotFields>
  <rowFields count="1">
    <field x="0"/>
  </rowFields>
  <rowItems count="4">
    <i>
      <x/>
    </i>
    <i>
      <x v="1"/>
    </i>
    <i>
      <x v="2"/>
    </i>
    <i t="grand">
      <x/>
    </i>
  </rowItems>
  <colItems count="1">
    <i/>
  </colItems>
  <dataFields count="1">
    <dataField name="Count of New vs. Seen" fld="0" subtotal="count" baseField="0" baseItem="0"/>
  </dataFields>
  <formats count="8">
    <format dxfId="293">
      <pivotArea field="0" type="button" dataOnly="0" labelOnly="1" outline="0" axis="axisRow" fieldPosition="0"/>
    </format>
    <format dxfId="292">
      <pivotArea dataOnly="0" labelOnly="1" outline="0" axis="axisValues" fieldPosition="0"/>
    </format>
    <format dxfId="291">
      <pivotArea field="0" type="button" dataOnly="0" labelOnly="1" outline="0" axis="axisRow" fieldPosition="0"/>
    </format>
    <format dxfId="290">
      <pivotArea dataOnly="0" labelOnly="1" outline="0" axis="axisValues" fieldPosition="0"/>
    </format>
    <format dxfId="289">
      <pivotArea grandRow="1" outline="0" collapsedLevelsAreSubtotals="1" fieldPosition="0"/>
    </format>
    <format dxfId="288">
      <pivotArea dataOnly="0" labelOnly="1" grandRow="1" outline="0" fieldPosition="0"/>
    </format>
    <format dxfId="287">
      <pivotArea grandRow="1" outline="0" collapsedLevelsAreSubtotals="1" fieldPosition="0"/>
    </format>
    <format dxfId="286">
      <pivotArea dataOnly="0" labelOnly="1" grandRow="1" outline="0" fieldPosition="0"/>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31A497-C552-0840-89FB-EC1F08F6B5E9}" name="PivotTable6" cacheId="1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49" firstHeaderRow="1" firstDataRow="1" firstDataCol="1"/>
  <pivotFields count="1">
    <pivotField axis="axisRow" dataField="1" showAll="0">
      <items count="48">
        <item x="39"/>
        <item x="45"/>
        <item x="27"/>
        <item x="44"/>
        <item x="34"/>
        <item x="23"/>
        <item x="30"/>
        <item x="24"/>
        <item x="29"/>
        <item x="14"/>
        <item x="41"/>
        <item x="36"/>
        <item x="43"/>
        <item x="32"/>
        <item x="35"/>
        <item x="38"/>
        <item x="31"/>
        <item x="26"/>
        <item x="33"/>
        <item x="20"/>
        <item x="4"/>
        <item x="37"/>
        <item x="2"/>
        <item x="42"/>
        <item x="22"/>
        <item x="21"/>
        <item x="40"/>
        <item x="18"/>
        <item x="25"/>
        <item x="9"/>
        <item x="1"/>
        <item x="8"/>
        <item x="5"/>
        <item x="7"/>
        <item x="12"/>
        <item x="3"/>
        <item x="13"/>
        <item x="19"/>
        <item x="6"/>
        <item x="16"/>
        <item x="17"/>
        <item x="28"/>
        <item x="10"/>
        <item x="11"/>
        <item x="0"/>
        <item x="15"/>
        <item x="46"/>
        <item t="default"/>
      </items>
    </pivotField>
  </pivotFields>
  <rowFields count="1">
    <field x="0"/>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dataFields count="1">
    <dataField name="Count of Year" fld="0" subtotal="count" baseField="0" baseItem="0"/>
  </dataFields>
  <formats count="8">
    <format dxfId="285">
      <pivotArea field="0" type="button" dataOnly="0" labelOnly="1" outline="0" axis="axisRow" fieldPosition="0"/>
    </format>
    <format dxfId="284">
      <pivotArea dataOnly="0" labelOnly="1" outline="0" axis="axisValues" fieldPosition="0"/>
    </format>
    <format dxfId="283">
      <pivotArea field="0" type="button" dataOnly="0" labelOnly="1" outline="0" axis="axisRow" fieldPosition="0"/>
    </format>
    <format dxfId="282">
      <pivotArea dataOnly="0" labelOnly="1" outline="0" axis="axisValues" fieldPosition="0"/>
    </format>
    <format dxfId="281">
      <pivotArea grandRow="1" outline="0" collapsedLevelsAreSubtotals="1" fieldPosition="0"/>
    </format>
    <format dxfId="280">
      <pivotArea dataOnly="0" labelOnly="1" grandRow="1" outline="0" fieldPosition="0"/>
    </format>
    <format dxfId="279">
      <pivotArea grandRow="1" outline="0" collapsedLevelsAreSubtotals="1" fieldPosition="0"/>
    </format>
    <format dxfId="278">
      <pivotArea dataOnly="0" labelOnly="1" grandRow="1" outline="0" fieldPosition="0"/>
    </format>
  </formats>
  <chartFormats count="4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0" format="8">
      <pivotArea type="data" outline="0" fieldPosition="0">
        <references count="2">
          <reference field="4294967294" count="1" selected="0">
            <x v="0"/>
          </reference>
          <reference field="0" count="1" selected="0">
            <x v="7"/>
          </reference>
        </references>
      </pivotArea>
    </chartFormat>
    <chartFormat chart="0" format="9">
      <pivotArea type="data" outline="0" fieldPosition="0">
        <references count="2">
          <reference field="4294967294" count="1" selected="0">
            <x v="0"/>
          </reference>
          <reference field="0" count="1" selected="0">
            <x v="8"/>
          </reference>
        </references>
      </pivotArea>
    </chartFormat>
    <chartFormat chart="0" format="10">
      <pivotArea type="data" outline="0" fieldPosition="0">
        <references count="2">
          <reference field="4294967294" count="1" selected="0">
            <x v="0"/>
          </reference>
          <reference field="0" count="1" selected="0">
            <x v="9"/>
          </reference>
        </references>
      </pivotArea>
    </chartFormat>
    <chartFormat chart="0" format="11">
      <pivotArea type="data" outline="0" fieldPosition="0">
        <references count="2">
          <reference field="4294967294" count="1" selected="0">
            <x v="0"/>
          </reference>
          <reference field="0" count="1" selected="0">
            <x v="10"/>
          </reference>
        </references>
      </pivotArea>
    </chartFormat>
    <chartFormat chart="0" format="12">
      <pivotArea type="data" outline="0" fieldPosition="0">
        <references count="2">
          <reference field="4294967294" count="1" selected="0">
            <x v="0"/>
          </reference>
          <reference field="0" count="1" selected="0">
            <x v="11"/>
          </reference>
        </references>
      </pivotArea>
    </chartFormat>
    <chartFormat chart="0" format="13">
      <pivotArea type="data" outline="0" fieldPosition="0">
        <references count="2">
          <reference field="4294967294" count="1" selected="0">
            <x v="0"/>
          </reference>
          <reference field="0" count="1" selected="0">
            <x v="12"/>
          </reference>
        </references>
      </pivotArea>
    </chartFormat>
    <chartFormat chart="0" format="14">
      <pivotArea type="data" outline="0" fieldPosition="0">
        <references count="2">
          <reference field="4294967294" count="1" selected="0">
            <x v="0"/>
          </reference>
          <reference field="0" count="1" selected="0">
            <x v="13"/>
          </reference>
        </references>
      </pivotArea>
    </chartFormat>
    <chartFormat chart="0" format="15">
      <pivotArea type="data" outline="0" fieldPosition="0">
        <references count="2">
          <reference field="4294967294" count="1" selected="0">
            <x v="0"/>
          </reference>
          <reference field="0" count="1" selected="0">
            <x v="14"/>
          </reference>
        </references>
      </pivotArea>
    </chartFormat>
    <chartFormat chart="0" format="16">
      <pivotArea type="data" outline="0" fieldPosition="0">
        <references count="2">
          <reference field="4294967294" count="1" selected="0">
            <x v="0"/>
          </reference>
          <reference field="0" count="1" selected="0">
            <x v="15"/>
          </reference>
        </references>
      </pivotArea>
    </chartFormat>
    <chartFormat chart="0" format="17">
      <pivotArea type="data" outline="0" fieldPosition="0">
        <references count="2">
          <reference field="4294967294" count="1" selected="0">
            <x v="0"/>
          </reference>
          <reference field="0" count="1" selected="0">
            <x v="16"/>
          </reference>
        </references>
      </pivotArea>
    </chartFormat>
    <chartFormat chart="0" format="18">
      <pivotArea type="data" outline="0" fieldPosition="0">
        <references count="2">
          <reference field="4294967294" count="1" selected="0">
            <x v="0"/>
          </reference>
          <reference field="0" count="1" selected="0">
            <x v="17"/>
          </reference>
        </references>
      </pivotArea>
    </chartFormat>
    <chartFormat chart="0" format="19">
      <pivotArea type="data" outline="0" fieldPosition="0">
        <references count="2">
          <reference field="4294967294" count="1" selected="0">
            <x v="0"/>
          </reference>
          <reference field="0" count="1" selected="0">
            <x v="18"/>
          </reference>
        </references>
      </pivotArea>
    </chartFormat>
    <chartFormat chart="0" format="20">
      <pivotArea type="data" outline="0" fieldPosition="0">
        <references count="2">
          <reference field="4294967294" count="1" selected="0">
            <x v="0"/>
          </reference>
          <reference field="0" count="1" selected="0">
            <x v="19"/>
          </reference>
        </references>
      </pivotArea>
    </chartFormat>
    <chartFormat chart="0" format="21">
      <pivotArea type="data" outline="0" fieldPosition="0">
        <references count="2">
          <reference field="4294967294" count="1" selected="0">
            <x v="0"/>
          </reference>
          <reference field="0" count="1" selected="0">
            <x v="20"/>
          </reference>
        </references>
      </pivotArea>
    </chartFormat>
    <chartFormat chart="0" format="22">
      <pivotArea type="data" outline="0" fieldPosition="0">
        <references count="2">
          <reference field="4294967294" count="1" selected="0">
            <x v="0"/>
          </reference>
          <reference field="0" count="1" selected="0">
            <x v="21"/>
          </reference>
        </references>
      </pivotArea>
    </chartFormat>
    <chartFormat chart="0" format="23">
      <pivotArea type="data" outline="0" fieldPosition="0">
        <references count="2">
          <reference field="4294967294" count="1" selected="0">
            <x v="0"/>
          </reference>
          <reference field="0" count="1" selected="0">
            <x v="22"/>
          </reference>
        </references>
      </pivotArea>
    </chartFormat>
    <chartFormat chart="0" format="24">
      <pivotArea type="data" outline="0" fieldPosition="0">
        <references count="2">
          <reference field="4294967294" count="1" selected="0">
            <x v="0"/>
          </reference>
          <reference field="0" count="1" selected="0">
            <x v="23"/>
          </reference>
        </references>
      </pivotArea>
    </chartFormat>
    <chartFormat chart="0" format="25">
      <pivotArea type="data" outline="0" fieldPosition="0">
        <references count="2">
          <reference field="4294967294" count="1" selected="0">
            <x v="0"/>
          </reference>
          <reference field="0" count="1" selected="0">
            <x v="24"/>
          </reference>
        </references>
      </pivotArea>
    </chartFormat>
    <chartFormat chart="0" format="26">
      <pivotArea type="data" outline="0" fieldPosition="0">
        <references count="2">
          <reference field="4294967294" count="1" selected="0">
            <x v="0"/>
          </reference>
          <reference field="0" count="1" selected="0">
            <x v="25"/>
          </reference>
        </references>
      </pivotArea>
    </chartFormat>
    <chartFormat chart="0" format="27">
      <pivotArea type="data" outline="0" fieldPosition="0">
        <references count="2">
          <reference field="4294967294" count="1" selected="0">
            <x v="0"/>
          </reference>
          <reference field="0" count="1" selected="0">
            <x v="26"/>
          </reference>
        </references>
      </pivotArea>
    </chartFormat>
    <chartFormat chart="0" format="28">
      <pivotArea type="data" outline="0" fieldPosition="0">
        <references count="2">
          <reference field="4294967294" count="1" selected="0">
            <x v="0"/>
          </reference>
          <reference field="0" count="1" selected="0">
            <x v="27"/>
          </reference>
        </references>
      </pivotArea>
    </chartFormat>
    <chartFormat chart="0" format="29">
      <pivotArea type="data" outline="0" fieldPosition="0">
        <references count="2">
          <reference field="4294967294" count="1" selected="0">
            <x v="0"/>
          </reference>
          <reference field="0" count="1" selected="0">
            <x v="28"/>
          </reference>
        </references>
      </pivotArea>
    </chartFormat>
    <chartFormat chart="0" format="30">
      <pivotArea type="data" outline="0" fieldPosition="0">
        <references count="2">
          <reference field="4294967294" count="1" selected="0">
            <x v="0"/>
          </reference>
          <reference field="0" count="1" selected="0">
            <x v="29"/>
          </reference>
        </references>
      </pivotArea>
    </chartFormat>
    <chartFormat chart="0" format="31">
      <pivotArea type="data" outline="0" fieldPosition="0">
        <references count="2">
          <reference field="4294967294" count="1" selected="0">
            <x v="0"/>
          </reference>
          <reference field="0" count="1" selected="0">
            <x v="30"/>
          </reference>
        </references>
      </pivotArea>
    </chartFormat>
    <chartFormat chart="0" format="32">
      <pivotArea type="data" outline="0" fieldPosition="0">
        <references count="2">
          <reference field="4294967294" count="1" selected="0">
            <x v="0"/>
          </reference>
          <reference field="0" count="1" selected="0">
            <x v="31"/>
          </reference>
        </references>
      </pivotArea>
    </chartFormat>
    <chartFormat chart="0" format="33">
      <pivotArea type="data" outline="0" fieldPosition="0">
        <references count="2">
          <reference field="4294967294" count="1" selected="0">
            <x v="0"/>
          </reference>
          <reference field="0" count="1" selected="0">
            <x v="32"/>
          </reference>
        </references>
      </pivotArea>
    </chartFormat>
    <chartFormat chart="0" format="34">
      <pivotArea type="data" outline="0" fieldPosition="0">
        <references count="2">
          <reference field="4294967294" count="1" selected="0">
            <x v="0"/>
          </reference>
          <reference field="0" count="1" selected="0">
            <x v="33"/>
          </reference>
        </references>
      </pivotArea>
    </chartFormat>
    <chartFormat chart="0" format="35">
      <pivotArea type="data" outline="0" fieldPosition="0">
        <references count="2">
          <reference field="4294967294" count="1" selected="0">
            <x v="0"/>
          </reference>
          <reference field="0" count="1" selected="0">
            <x v="34"/>
          </reference>
        </references>
      </pivotArea>
    </chartFormat>
    <chartFormat chart="0" format="36">
      <pivotArea type="data" outline="0" fieldPosition="0">
        <references count="2">
          <reference field="4294967294" count="1" selected="0">
            <x v="0"/>
          </reference>
          <reference field="0" count="1" selected="0">
            <x v="35"/>
          </reference>
        </references>
      </pivotArea>
    </chartFormat>
    <chartFormat chart="0" format="37">
      <pivotArea type="data" outline="0" fieldPosition="0">
        <references count="2">
          <reference field="4294967294" count="1" selected="0">
            <x v="0"/>
          </reference>
          <reference field="0" count="1" selected="0">
            <x v="36"/>
          </reference>
        </references>
      </pivotArea>
    </chartFormat>
    <chartFormat chart="0" format="38">
      <pivotArea type="data" outline="0" fieldPosition="0">
        <references count="2">
          <reference field="4294967294" count="1" selected="0">
            <x v="0"/>
          </reference>
          <reference field="0" count="1" selected="0">
            <x v="37"/>
          </reference>
        </references>
      </pivotArea>
    </chartFormat>
    <chartFormat chart="0" format="39">
      <pivotArea type="data" outline="0" fieldPosition="0">
        <references count="2">
          <reference field="4294967294" count="1" selected="0">
            <x v="0"/>
          </reference>
          <reference field="0" count="1" selected="0">
            <x v="38"/>
          </reference>
        </references>
      </pivotArea>
    </chartFormat>
    <chartFormat chart="0" format="40">
      <pivotArea type="data" outline="0" fieldPosition="0">
        <references count="2">
          <reference field="4294967294" count="1" selected="0">
            <x v="0"/>
          </reference>
          <reference field="0" count="1" selected="0">
            <x v="39"/>
          </reference>
        </references>
      </pivotArea>
    </chartFormat>
    <chartFormat chart="0" format="41">
      <pivotArea type="data" outline="0" fieldPosition="0">
        <references count="2">
          <reference field="4294967294" count="1" selected="0">
            <x v="0"/>
          </reference>
          <reference field="0" count="1" selected="0">
            <x v="40"/>
          </reference>
        </references>
      </pivotArea>
    </chartFormat>
    <chartFormat chart="0" format="42">
      <pivotArea type="data" outline="0" fieldPosition="0">
        <references count="2">
          <reference field="4294967294" count="1" selected="0">
            <x v="0"/>
          </reference>
          <reference field="0" count="1" selected="0">
            <x v="41"/>
          </reference>
        </references>
      </pivotArea>
    </chartFormat>
    <chartFormat chart="0" format="43">
      <pivotArea type="data" outline="0" fieldPosition="0">
        <references count="2">
          <reference field="4294967294" count="1" selected="0">
            <x v="0"/>
          </reference>
          <reference field="0" count="1" selected="0">
            <x v="42"/>
          </reference>
        </references>
      </pivotArea>
    </chartFormat>
    <chartFormat chart="0" format="44">
      <pivotArea type="data" outline="0" fieldPosition="0">
        <references count="2">
          <reference field="4294967294" count="1" selected="0">
            <x v="0"/>
          </reference>
          <reference field="0" count="1" selected="0">
            <x v="43"/>
          </reference>
        </references>
      </pivotArea>
    </chartFormat>
    <chartFormat chart="0" format="45">
      <pivotArea type="data" outline="0" fieldPosition="0">
        <references count="2">
          <reference field="4294967294" count="1" selected="0">
            <x v="0"/>
          </reference>
          <reference field="0" count="1" selected="0">
            <x v="44"/>
          </reference>
        </references>
      </pivotArea>
    </chartFormat>
    <chartFormat chart="0" format="46">
      <pivotArea type="data" outline="0" fieldPosition="0">
        <references count="2">
          <reference field="4294967294" count="1" selected="0">
            <x v="0"/>
          </reference>
          <reference field="0" count="1" selected="0">
            <x v="45"/>
          </reference>
        </references>
      </pivotArea>
    </chartFormat>
    <chartFormat chart="0" format="47">
      <pivotArea type="data" outline="0" fieldPosition="0">
        <references count="2">
          <reference field="4294967294" count="1" selected="0">
            <x v="0"/>
          </reference>
          <reference field="0" count="1" selected="0">
            <x v="4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223B5B-68D4-3048-9343-2CE8F426535D}" name="PivotTable11" cacheId="1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9" firstHeaderRow="1" firstDataRow="1" firstDataCol="1"/>
  <pivotFields count="1">
    <pivotField axis="axisRow" dataField="1" showAll="0">
      <items count="8">
        <item x="3"/>
        <item x="5"/>
        <item x="0"/>
        <item x="1"/>
        <item x="4"/>
        <item x="2"/>
        <item x="6"/>
        <item t="default"/>
      </items>
    </pivotField>
  </pivotFields>
  <rowFields count="1">
    <field x="0"/>
  </rowFields>
  <rowItems count="8">
    <i>
      <x/>
    </i>
    <i>
      <x v="1"/>
    </i>
    <i>
      <x v="2"/>
    </i>
    <i>
      <x v="3"/>
    </i>
    <i>
      <x v="4"/>
    </i>
    <i>
      <x v="5"/>
    </i>
    <i>
      <x v="6"/>
    </i>
    <i t="grand">
      <x/>
    </i>
  </rowItems>
  <colItems count="1">
    <i/>
  </colItems>
  <dataFields count="1">
    <dataField name="Count of Rating" fld="0" subtotal="count" baseField="0" baseItem="0"/>
  </dataFields>
  <formats count="8">
    <format dxfId="277">
      <pivotArea field="0" type="button" dataOnly="0" labelOnly="1" outline="0" axis="axisRow" fieldPosition="0"/>
    </format>
    <format dxfId="276">
      <pivotArea dataOnly="0" labelOnly="1" outline="0" axis="axisValues" fieldPosition="0"/>
    </format>
    <format dxfId="275">
      <pivotArea field="0" type="button" dataOnly="0" labelOnly="1" outline="0" axis="axisRow" fieldPosition="0"/>
    </format>
    <format dxfId="274">
      <pivotArea dataOnly="0" labelOnly="1" outline="0" axis="axisValues" fieldPosition="0"/>
    </format>
    <format dxfId="273">
      <pivotArea grandRow="1" outline="0" collapsedLevelsAreSubtotals="1" fieldPosition="0"/>
    </format>
    <format dxfId="272">
      <pivotArea dataOnly="0" labelOnly="1" grandRow="1" outline="0" fieldPosition="0"/>
    </format>
    <format dxfId="271">
      <pivotArea grandRow="1" outline="0" collapsedLevelsAreSubtotals="1" fieldPosition="0"/>
    </format>
    <format dxfId="270">
      <pivotArea dataOnly="0" labelOnly="1" grandRow="1" outline="0"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57FADDA-332A-A248-8BD3-7EF03583D948}" name="PivotTable7" cacheId="1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13" firstHeaderRow="1" firstDataRow="1" firstDataCol="1"/>
  <pivotFields count="1">
    <pivotField axis="axisRow" dataField="1" showAll="0" sortType="descending">
      <items count="12">
        <item x="4"/>
        <item x="0"/>
        <item x="3"/>
        <item x="2"/>
        <item x="6"/>
        <item x="8"/>
        <item x="1"/>
        <item x="7"/>
        <item x="5"/>
        <item x="10"/>
        <item x="9"/>
        <item t="default"/>
      </items>
      <autoSortScope>
        <pivotArea dataOnly="0" outline="0" fieldPosition="0">
          <references count="1">
            <reference field="4294967294" count="1" selected="0">
              <x v="0"/>
            </reference>
          </references>
        </pivotArea>
      </autoSortScope>
    </pivotField>
  </pivotFields>
  <rowFields count="1">
    <field x="0"/>
  </rowFields>
  <rowItems count="12">
    <i>
      <x v="6"/>
    </i>
    <i>
      <x v="3"/>
    </i>
    <i>
      <x v="1"/>
    </i>
    <i>
      <x/>
    </i>
    <i>
      <x v="2"/>
    </i>
    <i>
      <x v="4"/>
    </i>
    <i>
      <x v="8"/>
    </i>
    <i>
      <x v="10"/>
    </i>
    <i>
      <x v="5"/>
    </i>
    <i>
      <x v="7"/>
    </i>
    <i>
      <x v="9"/>
    </i>
    <i t="grand">
      <x/>
    </i>
  </rowItems>
  <colItems count="1">
    <i/>
  </colItems>
  <dataFields count="1">
    <dataField name="Count of Medium" fld="0" subtotal="count" baseField="0" baseItem="0"/>
  </dataFields>
  <formats count="8">
    <format dxfId="269">
      <pivotArea field="0" type="button" dataOnly="0" labelOnly="1" outline="0" axis="axisRow" fieldPosition="0"/>
    </format>
    <format dxfId="268">
      <pivotArea dataOnly="0" labelOnly="1" outline="0" axis="axisValues" fieldPosition="0"/>
    </format>
    <format dxfId="267">
      <pivotArea field="0" type="button" dataOnly="0" labelOnly="1" outline="0" axis="axisRow" fieldPosition="0"/>
    </format>
    <format dxfId="266">
      <pivotArea dataOnly="0" labelOnly="1" outline="0" axis="axisValues" fieldPosition="0"/>
    </format>
    <format dxfId="265">
      <pivotArea grandRow="1" outline="0" collapsedLevelsAreSubtotals="1" fieldPosition="0"/>
    </format>
    <format dxfId="264">
      <pivotArea dataOnly="0" labelOnly="1" grandRow="1" outline="0" fieldPosition="0"/>
    </format>
    <format dxfId="263">
      <pivotArea grandRow="1" outline="0" collapsedLevelsAreSubtotals="1" fieldPosition="0"/>
    </format>
    <format dxfId="262">
      <pivotArea dataOnly="0" labelOnly="1" grandRow="1" outline="0"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0" format="8">
      <pivotArea type="data" outline="0" fieldPosition="0">
        <references count="2">
          <reference field="4294967294" count="1" selected="0">
            <x v="0"/>
          </reference>
          <reference field="0" count="1" selected="0">
            <x v="7"/>
          </reference>
        </references>
      </pivotArea>
    </chartFormat>
    <chartFormat chart="0" format="9">
      <pivotArea type="data" outline="0" fieldPosition="0">
        <references count="2">
          <reference field="4294967294" count="1" selected="0">
            <x v="0"/>
          </reference>
          <reference field="0" count="1" selected="0">
            <x v="8"/>
          </reference>
        </references>
      </pivotArea>
    </chartFormat>
    <chartFormat chart="0" format="10">
      <pivotArea type="data" outline="0" fieldPosition="0">
        <references count="2">
          <reference field="4294967294" count="1" selected="0">
            <x v="0"/>
          </reference>
          <reference field="0" count="1" selected="0">
            <x v="9"/>
          </reference>
        </references>
      </pivotArea>
    </chartFormat>
    <chartFormat chart="0" format="11">
      <pivotArea type="data" outline="0" fieldPosition="0">
        <references count="2">
          <reference field="4294967294" count="1" selected="0">
            <x v="0"/>
          </reference>
          <reference field="0"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339196A-9553-4545-AA0B-CDD6370BAA49}" name="PivotTable4"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11" firstHeaderRow="1" firstDataRow="1" firstDataCol="1"/>
  <pivotFields count="1">
    <pivotField axis="axisRow" dataField="1" showAll="0">
      <items count="10">
        <item x="3"/>
        <item x="4"/>
        <item x="6"/>
        <item x="0"/>
        <item x="8"/>
        <item x="2"/>
        <item x="5"/>
        <item x="7"/>
        <item x="1"/>
        <item t="default"/>
      </items>
    </pivotField>
  </pivotFields>
  <rowFields count="1">
    <field x="0"/>
  </rowFields>
  <rowItems count="10">
    <i>
      <x/>
    </i>
    <i>
      <x v="1"/>
    </i>
    <i>
      <x v="2"/>
    </i>
    <i>
      <x v="3"/>
    </i>
    <i>
      <x v="4"/>
    </i>
    <i>
      <x v="5"/>
    </i>
    <i>
      <x v="6"/>
    </i>
    <i>
      <x v="7"/>
    </i>
    <i>
      <x v="8"/>
    </i>
    <i t="grand">
      <x/>
    </i>
  </rowItems>
  <colItems count="1">
    <i/>
  </colItems>
  <dataFields count="1">
    <dataField name="Count of Categories" fld="0" subtotal="count" baseField="0" baseItem="0"/>
  </dataFields>
  <formats count="6">
    <format dxfId="261">
      <pivotArea dataOnly="0" labelOnly="1" outline="0" axis="axisValues" fieldPosition="0"/>
    </format>
    <format dxfId="260">
      <pivotArea dataOnly="0" labelOnly="1" outline="0" axis="axisValues" fieldPosition="0"/>
    </format>
    <format dxfId="259">
      <pivotArea grandRow="1" outline="0" collapsedLevelsAreSubtotals="1" fieldPosition="0"/>
    </format>
    <format dxfId="258">
      <pivotArea dataOnly="0" labelOnly="1" grandRow="1" outline="0" fieldPosition="0"/>
    </format>
    <format dxfId="257">
      <pivotArea grandRow="1" outline="0" collapsedLevelsAreSubtotals="1" fieldPosition="0"/>
    </format>
    <format dxfId="256">
      <pivotArea dataOnly="0" labelOnly="1" grandRow="1" outline="0" fieldPosition="0"/>
    </format>
  </formats>
  <chartFormats count="10">
    <chartFormat chart="0" format="9" series="1">
      <pivotArea type="data" outline="0" fieldPosition="0">
        <references count="1">
          <reference field="4294967294" count="1" selected="0">
            <x v="0"/>
          </reference>
        </references>
      </pivotArea>
    </chartFormat>
    <chartFormat chart="0" format="10">
      <pivotArea type="data" outline="0" fieldPosition="0">
        <references count="2">
          <reference field="4294967294" count="1" selected="0">
            <x v="0"/>
          </reference>
          <reference field="0" count="1" selected="0">
            <x v="0"/>
          </reference>
        </references>
      </pivotArea>
    </chartFormat>
    <chartFormat chart="0" format="11">
      <pivotArea type="data" outline="0" fieldPosition="0">
        <references count="2">
          <reference field="4294967294" count="1" selected="0">
            <x v="0"/>
          </reference>
          <reference field="0" count="1" selected="0">
            <x v="1"/>
          </reference>
        </references>
      </pivotArea>
    </chartFormat>
    <chartFormat chart="0" format="12">
      <pivotArea type="data" outline="0" fieldPosition="0">
        <references count="2">
          <reference field="4294967294" count="1" selected="0">
            <x v="0"/>
          </reference>
          <reference field="0" count="1" selected="0">
            <x v="2"/>
          </reference>
        </references>
      </pivotArea>
    </chartFormat>
    <chartFormat chart="0" format="13">
      <pivotArea type="data" outline="0" fieldPosition="0">
        <references count="2">
          <reference field="4294967294" count="1" selected="0">
            <x v="0"/>
          </reference>
          <reference field="0" count="1" selected="0">
            <x v="3"/>
          </reference>
        </references>
      </pivotArea>
    </chartFormat>
    <chartFormat chart="0" format="14">
      <pivotArea type="data" outline="0" fieldPosition="0">
        <references count="2">
          <reference field="4294967294" count="1" selected="0">
            <x v="0"/>
          </reference>
          <reference field="0" count="1" selected="0">
            <x v="4"/>
          </reference>
        </references>
      </pivotArea>
    </chartFormat>
    <chartFormat chart="0" format="15">
      <pivotArea type="data" outline="0" fieldPosition="0">
        <references count="2">
          <reference field="4294967294" count="1" selected="0">
            <x v="0"/>
          </reference>
          <reference field="0" count="1" selected="0">
            <x v="5"/>
          </reference>
        </references>
      </pivotArea>
    </chartFormat>
    <chartFormat chart="0" format="16">
      <pivotArea type="data" outline="0" fieldPosition="0">
        <references count="2">
          <reference field="4294967294" count="1" selected="0">
            <x v="0"/>
          </reference>
          <reference field="0" count="1" selected="0">
            <x v="6"/>
          </reference>
        </references>
      </pivotArea>
    </chartFormat>
    <chartFormat chart="0" format="17">
      <pivotArea type="data" outline="0" fieldPosition="0">
        <references count="2">
          <reference field="4294967294" count="1" selected="0">
            <x v="0"/>
          </reference>
          <reference field="0" count="1" selected="0">
            <x v="7"/>
          </reference>
        </references>
      </pivotArea>
    </chartFormat>
    <chartFormat chart="0" format="18">
      <pivotArea type="data" outline="0" fieldPosition="0">
        <references count="2">
          <reference field="4294967294" count="1" selected="0">
            <x v="0"/>
          </reference>
          <reference field="0"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A265622-AEC8-3847-A64A-9DB9C59FA26B}" name="PivotTable8" cacheId="13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149" firstHeaderRow="1" firstDataRow="1" firstDataCol="1"/>
  <pivotFields count="1">
    <pivotField axis="axisRow" dataField="1" showAll="0" sortType="ascending">
      <items count="148">
        <item x="15"/>
        <item x="97"/>
        <item x="52"/>
        <item x="127"/>
        <item x="63"/>
        <item x="126"/>
        <item x="106"/>
        <item x="8"/>
        <item x="78"/>
        <item x="25"/>
        <item x="0"/>
        <item x="79"/>
        <item x="74"/>
        <item x="43"/>
        <item x="104"/>
        <item x="144"/>
        <item x="143"/>
        <item x="10"/>
        <item x="3"/>
        <item x="4"/>
        <item x="31"/>
        <item x="123"/>
        <item x="5"/>
        <item x="51"/>
        <item x="55"/>
        <item x="109"/>
        <item x="12"/>
        <item x="30"/>
        <item x="21"/>
        <item x="20"/>
        <item x="138"/>
        <item x="39"/>
        <item x="94"/>
        <item x="58"/>
        <item x="96"/>
        <item x="117"/>
        <item x="37"/>
        <item x="71"/>
        <item x="29"/>
        <item x="118"/>
        <item x="140"/>
        <item x="91"/>
        <item x="93"/>
        <item x="89"/>
        <item x="38"/>
        <item x="73"/>
        <item x="128"/>
        <item x="133"/>
        <item x="70"/>
        <item x="19"/>
        <item x="14"/>
        <item x="6"/>
        <item x="42"/>
        <item x="35"/>
        <item x="56"/>
        <item x="17"/>
        <item x="46"/>
        <item x="114"/>
        <item x="76"/>
        <item x="113"/>
        <item x="122"/>
        <item x="1"/>
        <item x="16"/>
        <item x="120"/>
        <item x="75"/>
        <item x="64"/>
        <item x="48"/>
        <item x="110"/>
        <item x="99"/>
        <item x="9"/>
        <item x="45"/>
        <item x="131"/>
        <item x="40"/>
        <item x="125"/>
        <item x="65"/>
        <item x="107"/>
        <item x="137"/>
        <item x="27"/>
        <item x="121"/>
        <item x="22"/>
        <item x="130"/>
        <item x="72"/>
        <item x="18"/>
        <item x="26"/>
        <item x="28"/>
        <item x="88"/>
        <item x="111"/>
        <item x="80"/>
        <item x="87"/>
        <item x="86"/>
        <item x="92"/>
        <item x="116"/>
        <item x="112"/>
        <item x="98"/>
        <item x="105"/>
        <item x="101"/>
        <item x="129"/>
        <item x="59"/>
        <item x="134"/>
        <item x="32"/>
        <item x="7"/>
        <item x="2"/>
        <item x="83"/>
        <item x="33"/>
        <item x="68"/>
        <item x="41"/>
        <item x="11"/>
        <item x="119"/>
        <item x="135"/>
        <item x="57"/>
        <item x="77"/>
        <item x="13"/>
        <item x="34"/>
        <item x="90"/>
        <item x="100"/>
        <item x="81"/>
        <item x="54"/>
        <item x="47"/>
        <item x="50"/>
        <item x="95"/>
        <item x="61"/>
        <item x="139"/>
        <item x="82"/>
        <item x="85"/>
        <item x="141"/>
        <item x="102"/>
        <item x="44"/>
        <item x="145"/>
        <item x="108"/>
        <item x="67"/>
        <item x="36"/>
        <item x="124"/>
        <item x="103"/>
        <item x="84"/>
        <item x="69"/>
        <item x="62"/>
        <item x="115"/>
        <item x="136"/>
        <item x="24"/>
        <item x="66"/>
        <item x="23"/>
        <item x="53"/>
        <item x="49"/>
        <item x="60"/>
        <item x="142"/>
        <item x="132"/>
        <item x="146"/>
        <item t="default"/>
      </items>
    </pivotField>
  </pivotFields>
  <rowFields count="1">
    <field x="0"/>
  </rowFields>
  <rowItems count="1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t="grand">
      <x/>
    </i>
  </rowItems>
  <colItems count="1">
    <i/>
  </colItems>
  <dataFields count="1">
    <dataField name="Count of Directors " fld="0" subtotal="count" baseField="0" baseItem="0"/>
  </dataFields>
  <formats count="8">
    <format dxfId="255">
      <pivotArea field="0" type="button" dataOnly="0" labelOnly="1" outline="0" axis="axisRow" fieldPosition="0"/>
    </format>
    <format dxfId="254">
      <pivotArea dataOnly="0" labelOnly="1" outline="0" axis="axisValues" fieldPosition="0"/>
    </format>
    <format dxfId="253">
      <pivotArea field="0" type="button" dataOnly="0" labelOnly="1" outline="0" axis="axisRow" fieldPosition="0"/>
    </format>
    <format dxfId="252">
      <pivotArea dataOnly="0" labelOnly="1" outline="0" axis="axisValues" fieldPosition="0"/>
    </format>
    <format dxfId="251">
      <pivotArea grandRow="1" outline="0" collapsedLevelsAreSubtotals="1" fieldPosition="0"/>
    </format>
    <format dxfId="250">
      <pivotArea dataOnly="0" labelOnly="1" grandRow="1" outline="0" fieldPosition="0"/>
    </format>
    <format dxfId="249">
      <pivotArea grandRow="1" outline="0" collapsedLevelsAreSubtotals="1" fieldPosition="0"/>
    </format>
    <format dxfId="248">
      <pivotArea dataOnly="0" labelOnly="1" grandRow="1" outline="0" fieldPosition="0"/>
    </format>
  </formats>
  <chartFormats count="14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0" format="8">
      <pivotArea type="data" outline="0" fieldPosition="0">
        <references count="2">
          <reference field="4294967294" count="1" selected="0">
            <x v="0"/>
          </reference>
          <reference field="0" count="1" selected="0">
            <x v="7"/>
          </reference>
        </references>
      </pivotArea>
    </chartFormat>
    <chartFormat chart="0" format="9">
      <pivotArea type="data" outline="0" fieldPosition="0">
        <references count="2">
          <reference field="4294967294" count="1" selected="0">
            <x v="0"/>
          </reference>
          <reference field="0" count="1" selected="0">
            <x v="8"/>
          </reference>
        </references>
      </pivotArea>
    </chartFormat>
    <chartFormat chart="0" format="10">
      <pivotArea type="data" outline="0" fieldPosition="0">
        <references count="2">
          <reference field="4294967294" count="1" selected="0">
            <x v="0"/>
          </reference>
          <reference field="0" count="1" selected="0">
            <x v="9"/>
          </reference>
        </references>
      </pivotArea>
    </chartFormat>
    <chartFormat chart="0" format="11">
      <pivotArea type="data" outline="0" fieldPosition="0">
        <references count="2">
          <reference field="4294967294" count="1" selected="0">
            <x v="0"/>
          </reference>
          <reference field="0" count="1" selected="0">
            <x v="10"/>
          </reference>
        </references>
      </pivotArea>
    </chartFormat>
    <chartFormat chart="0" format="12">
      <pivotArea type="data" outline="0" fieldPosition="0">
        <references count="2">
          <reference field="4294967294" count="1" selected="0">
            <x v="0"/>
          </reference>
          <reference field="0" count="1" selected="0">
            <x v="11"/>
          </reference>
        </references>
      </pivotArea>
    </chartFormat>
    <chartFormat chart="0" format="13">
      <pivotArea type="data" outline="0" fieldPosition="0">
        <references count="2">
          <reference field="4294967294" count="1" selected="0">
            <x v="0"/>
          </reference>
          <reference field="0" count="1" selected="0">
            <x v="12"/>
          </reference>
        </references>
      </pivotArea>
    </chartFormat>
    <chartFormat chart="0" format="14">
      <pivotArea type="data" outline="0" fieldPosition="0">
        <references count="2">
          <reference field="4294967294" count="1" selected="0">
            <x v="0"/>
          </reference>
          <reference field="0" count="1" selected="0">
            <x v="13"/>
          </reference>
        </references>
      </pivotArea>
    </chartFormat>
    <chartFormat chart="0" format="15">
      <pivotArea type="data" outline="0" fieldPosition="0">
        <references count="2">
          <reference field="4294967294" count="1" selected="0">
            <x v="0"/>
          </reference>
          <reference field="0" count="1" selected="0">
            <x v="14"/>
          </reference>
        </references>
      </pivotArea>
    </chartFormat>
    <chartFormat chart="0" format="16">
      <pivotArea type="data" outline="0" fieldPosition="0">
        <references count="2">
          <reference field="4294967294" count="1" selected="0">
            <x v="0"/>
          </reference>
          <reference field="0" count="1" selected="0">
            <x v="17"/>
          </reference>
        </references>
      </pivotArea>
    </chartFormat>
    <chartFormat chart="0" format="17">
      <pivotArea type="data" outline="0" fieldPosition="0">
        <references count="2">
          <reference field="4294967294" count="1" selected="0">
            <x v="0"/>
          </reference>
          <reference field="0" count="1" selected="0">
            <x v="18"/>
          </reference>
        </references>
      </pivotArea>
    </chartFormat>
    <chartFormat chart="0" format="18">
      <pivotArea type="data" outline="0" fieldPosition="0">
        <references count="2">
          <reference field="4294967294" count="1" selected="0">
            <x v="0"/>
          </reference>
          <reference field="0" count="1" selected="0">
            <x v="19"/>
          </reference>
        </references>
      </pivotArea>
    </chartFormat>
    <chartFormat chart="0" format="19">
      <pivotArea type="data" outline="0" fieldPosition="0">
        <references count="2">
          <reference field="4294967294" count="1" selected="0">
            <x v="0"/>
          </reference>
          <reference field="0" count="1" selected="0">
            <x v="20"/>
          </reference>
        </references>
      </pivotArea>
    </chartFormat>
    <chartFormat chart="0" format="20">
      <pivotArea type="data" outline="0" fieldPosition="0">
        <references count="2">
          <reference field="4294967294" count="1" selected="0">
            <x v="0"/>
          </reference>
          <reference field="0" count="1" selected="0">
            <x v="21"/>
          </reference>
        </references>
      </pivotArea>
    </chartFormat>
    <chartFormat chart="0" format="21">
      <pivotArea type="data" outline="0" fieldPosition="0">
        <references count="2">
          <reference field="4294967294" count="1" selected="0">
            <x v="0"/>
          </reference>
          <reference field="0" count="1" selected="0">
            <x v="22"/>
          </reference>
        </references>
      </pivotArea>
    </chartFormat>
    <chartFormat chart="0" format="22">
      <pivotArea type="data" outline="0" fieldPosition="0">
        <references count="2">
          <reference field="4294967294" count="1" selected="0">
            <x v="0"/>
          </reference>
          <reference field="0" count="1" selected="0">
            <x v="23"/>
          </reference>
        </references>
      </pivotArea>
    </chartFormat>
    <chartFormat chart="0" format="23">
      <pivotArea type="data" outline="0" fieldPosition="0">
        <references count="2">
          <reference field="4294967294" count="1" selected="0">
            <x v="0"/>
          </reference>
          <reference field="0" count="1" selected="0">
            <x v="24"/>
          </reference>
        </references>
      </pivotArea>
    </chartFormat>
    <chartFormat chart="0" format="24">
      <pivotArea type="data" outline="0" fieldPosition="0">
        <references count="2">
          <reference field="4294967294" count="1" selected="0">
            <x v="0"/>
          </reference>
          <reference field="0" count="1" selected="0">
            <x v="25"/>
          </reference>
        </references>
      </pivotArea>
    </chartFormat>
    <chartFormat chart="0" format="25">
      <pivotArea type="data" outline="0" fieldPosition="0">
        <references count="2">
          <reference field="4294967294" count="1" selected="0">
            <x v="0"/>
          </reference>
          <reference field="0" count="1" selected="0">
            <x v="26"/>
          </reference>
        </references>
      </pivotArea>
    </chartFormat>
    <chartFormat chart="0" format="26">
      <pivotArea type="data" outline="0" fieldPosition="0">
        <references count="2">
          <reference field="4294967294" count="1" selected="0">
            <x v="0"/>
          </reference>
          <reference field="0" count="1" selected="0">
            <x v="27"/>
          </reference>
        </references>
      </pivotArea>
    </chartFormat>
    <chartFormat chart="0" format="27">
      <pivotArea type="data" outline="0" fieldPosition="0">
        <references count="2">
          <reference field="4294967294" count="1" selected="0">
            <x v="0"/>
          </reference>
          <reference field="0" count="1" selected="0">
            <x v="28"/>
          </reference>
        </references>
      </pivotArea>
    </chartFormat>
    <chartFormat chart="0" format="28">
      <pivotArea type="data" outline="0" fieldPosition="0">
        <references count="2">
          <reference field="4294967294" count="1" selected="0">
            <x v="0"/>
          </reference>
          <reference field="0" count="1" selected="0">
            <x v="29"/>
          </reference>
        </references>
      </pivotArea>
    </chartFormat>
    <chartFormat chart="0" format="29">
      <pivotArea type="data" outline="0" fieldPosition="0">
        <references count="2">
          <reference field="4294967294" count="1" selected="0">
            <x v="0"/>
          </reference>
          <reference field="0" count="1" selected="0">
            <x v="30"/>
          </reference>
        </references>
      </pivotArea>
    </chartFormat>
    <chartFormat chart="0" format="30">
      <pivotArea type="data" outline="0" fieldPosition="0">
        <references count="2">
          <reference field="4294967294" count="1" selected="0">
            <x v="0"/>
          </reference>
          <reference field="0" count="1" selected="0">
            <x v="31"/>
          </reference>
        </references>
      </pivotArea>
    </chartFormat>
    <chartFormat chart="0" format="31">
      <pivotArea type="data" outline="0" fieldPosition="0">
        <references count="2">
          <reference field="4294967294" count="1" selected="0">
            <x v="0"/>
          </reference>
          <reference field="0" count="1" selected="0">
            <x v="32"/>
          </reference>
        </references>
      </pivotArea>
    </chartFormat>
    <chartFormat chart="0" format="32">
      <pivotArea type="data" outline="0" fieldPosition="0">
        <references count="2">
          <reference field="4294967294" count="1" selected="0">
            <x v="0"/>
          </reference>
          <reference field="0" count="1" selected="0">
            <x v="33"/>
          </reference>
        </references>
      </pivotArea>
    </chartFormat>
    <chartFormat chart="0" format="33">
      <pivotArea type="data" outline="0" fieldPosition="0">
        <references count="2">
          <reference field="4294967294" count="1" selected="0">
            <x v="0"/>
          </reference>
          <reference field="0" count="1" selected="0">
            <x v="34"/>
          </reference>
        </references>
      </pivotArea>
    </chartFormat>
    <chartFormat chart="0" format="34">
      <pivotArea type="data" outline="0" fieldPosition="0">
        <references count="2">
          <reference field="4294967294" count="1" selected="0">
            <x v="0"/>
          </reference>
          <reference field="0" count="1" selected="0">
            <x v="35"/>
          </reference>
        </references>
      </pivotArea>
    </chartFormat>
    <chartFormat chart="0" format="35">
      <pivotArea type="data" outline="0" fieldPosition="0">
        <references count="2">
          <reference field="4294967294" count="1" selected="0">
            <x v="0"/>
          </reference>
          <reference field="0" count="1" selected="0">
            <x v="36"/>
          </reference>
        </references>
      </pivotArea>
    </chartFormat>
    <chartFormat chart="0" format="36">
      <pivotArea type="data" outline="0" fieldPosition="0">
        <references count="2">
          <reference field="4294967294" count="1" selected="0">
            <x v="0"/>
          </reference>
          <reference field="0" count="1" selected="0">
            <x v="37"/>
          </reference>
        </references>
      </pivotArea>
    </chartFormat>
    <chartFormat chart="0" format="37">
      <pivotArea type="data" outline="0" fieldPosition="0">
        <references count="2">
          <reference field="4294967294" count="1" selected="0">
            <x v="0"/>
          </reference>
          <reference field="0" count="1" selected="0">
            <x v="38"/>
          </reference>
        </references>
      </pivotArea>
    </chartFormat>
    <chartFormat chart="0" format="38">
      <pivotArea type="data" outline="0" fieldPosition="0">
        <references count="2">
          <reference field="4294967294" count="1" selected="0">
            <x v="0"/>
          </reference>
          <reference field="0" count="1" selected="0">
            <x v="39"/>
          </reference>
        </references>
      </pivotArea>
    </chartFormat>
    <chartFormat chart="0" format="39">
      <pivotArea type="data" outline="0" fieldPosition="0">
        <references count="2">
          <reference field="4294967294" count="1" selected="0">
            <x v="0"/>
          </reference>
          <reference field="0" count="1" selected="0">
            <x v="41"/>
          </reference>
        </references>
      </pivotArea>
    </chartFormat>
    <chartFormat chart="0" format="40">
      <pivotArea type="data" outline="0" fieldPosition="0">
        <references count="2">
          <reference field="4294967294" count="1" selected="0">
            <x v="0"/>
          </reference>
          <reference field="0" count="1" selected="0">
            <x v="42"/>
          </reference>
        </references>
      </pivotArea>
    </chartFormat>
    <chartFormat chart="0" format="41">
      <pivotArea type="data" outline="0" fieldPosition="0">
        <references count="2">
          <reference field="4294967294" count="1" selected="0">
            <x v="0"/>
          </reference>
          <reference field="0" count="1" selected="0">
            <x v="43"/>
          </reference>
        </references>
      </pivotArea>
    </chartFormat>
    <chartFormat chart="0" format="42">
      <pivotArea type="data" outline="0" fieldPosition="0">
        <references count="2">
          <reference field="4294967294" count="1" selected="0">
            <x v="0"/>
          </reference>
          <reference field="0" count="1" selected="0">
            <x v="44"/>
          </reference>
        </references>
      </pivotArea>
    </chartFormat>
    <chartFormat chart="0" format="43">
      <pivotArea type="data" outline="0" fieldPosition="0">
        <references count="2">
          <reference field="4294967294" count="1" selected="0">
            <x v="0"/>
          </reference>
          <reference field="0" count="1" selected="0">
            <x v="45"/>
          </reference>
        </references>
      </pivotArea>
    </chartFormat>
    <chartFormat chart="0" format="44">
      <pivotArea type="data" outline="0" fieldPosition="0">
        <references count="2">
          <reference field="4294967294" count="1" selected="0">
            <x v="0"/>
          </reference>
          <reference field="0" count="1" selected="0">
            <x v="46"/>
          </reference>
        </references>
      </pivotArea>
    </chartFormat>
    <chartFormat chart="0" format="45">
      <pivotArea type="data" outline="0" fieldPosition="0">
        <references count="2">
          <reference field="4294967294" count="1" selected="0">
            <x v="0"/>
          </reference>
          <reference field="0" count="1" selected="0">
            <x v="47"/>
          </reference>
        </references>
      </pivotArea>
    </chartFormat>
    <chartFormat chart="0" format="46">
      <pivotArea type="data" outline="0" fieldPosition="0">
        <references count="2">
          <reference field="4294967294" count="1" selected="0">
            <x v="0"/>
          </reference>
          <reference field="0" count="1" selected="0">
            <x v="48"/>
          </reference>
        </references>
      </pivotArea>
    </chartFormat>
    <chartFormat chart="0" format="47">
      <pivotArea type="data" outline="0" fieldPosition="0">
        <references count="2">
          <reference field="4294967294" count="1" selected="0">
            <x v="0"/>
          </reference>
          <reference field="0" count="1" selected="0">
            <x v="49"/>
          </reference>
        </references>
      </pivotArea>
    </chartFormat>
    <chartFormat chart="0" format="48">
      <pivotArea type="data" outline="0" fieldPosition="0">
        <references count="2">
          <reference field="4294967294" count="1" selected="0">
            <x v="0"/>
          </reference>
          <reference field="0" count="1" selected="0">
            <x v="50"/>
          </reference>
        </references>
      </pivotArea>
    </chartFormat>
    <chartFormat chart="0" format="49">
      <pivotArea type="data" outline="0" fieldPosition="0">
        <references count="2">
          <reference field="4294967294" count="1" selected="0">
            <x v="0"/>
          </reference>
          <reference field="0" count="1" selected="0">
            <x v="51"/>
          </reference>
        </references>
      </pivotArea>
    </chartFormat>
    <chartFormat chart="0" format="50">
      <pivotArea type="data" outline="0" fieldPosition="0">
        <references count="2">
          <reference field="4294967294" count="1" selected="0">
            <x v="0"/>
          </reference>
          <reference field="0" count="1" selected="0">
            <x v="52"/>
          </reference>
        </references>
      </pivotArea>
    </chartFormat>
    <chartFormat chart="0" format="51">
      <pivotArea type="data" outline="0" fieldPosition="0">
        <references count="2">
          <reference field="4294967294" count="1" selected="0">
            <x v="0"/>
          </reference>
          <reference field="0" count="1" selected="0">
            <x v="53"/>
          </reference>
        </references>
      </pivotArea>
    </chartFormat>
    <chartFormat chart="0" format="52">
      <pivotArea type="data" outline="0" fieldPosition="0">
        <references count="2">
          <reference field="4294967294" count="1" selected="0">
            <x v="0"/>
          </reference>
          <reference field="0" count="1" selected="0">
            <x v="54"/>
          </reference>
        </references>
      </pivotArea>
    </chartFormat>
    <chartFormat chart="0" format="53">
      <pivotArea type="data" outline="0" fieldPosition="0">
        <references count="2">
          <reference field="4294967294" count="1" selected="0">
            <x v="0"/>
          </reference>
          <reference field="0" count="1" selected="0">
            <x v="55"/>
          </reference>
        </references>
      </pivotArea>
    </chartFormat>
    <chartFormat chart="0" format="54">
      <pivotArea type="data" outline="0" fieldPosition="0">
        <references count="2">
          <reference field="4294967294" count="1" selected="0">
            <x v="0"/>
          </reference>
          <reference field="0" count="1" selected="0">
            <x v="56"/>
          </reference>
        </references>
      </pivotArea>
    </chartFormat>
    <chartFormat chart="0" format="55">
      <pivotArea type="data" outline="0" fieldPosition="0">
        <references count="2">
          <reference field="4294967294" count="1" selected="0">
            <x v="0"/>
          </reference>
          <reference field="0" count="1" selected="0">
            <x v="57"/>
          </reference>
        </references>
      </pivotArea>
    </chartFormat>
    <chartFormat chart="0" format="56">
      <pivotArea type="data" outline="0" fieldPosition="0">
        <references count="2">
          <reference field="4294967294" count="1" selected="0">
            <x v="0"/>
          </reference>
          <reference field="0" count="1" selected="0">
            <x v="58"/>
          </reference>
        </references>
      </pivotArea>
    </chartFormat>
    <chartFormat chart="0" format="57">
      <pivotArea type="data" outline="0" fieldPosition="0">
        <references count="2">
          <reference field="4294967294" count="1" selected="0">
            <x v="0"/>
          </reference>
          <reference field="0" count="1" selected="0">
            <x v="59"/>
          </reference>
        </references>
      </pivotArea>
    </chartFormat>
    <chartFormat chart="0" format="58">
      <pivotArea type="data" outline="0" fieldPosition="0">
        <references count="2">
          <reference field="4294967294" count="1" selected="0">
            <x v="0"/>
          </reference>
          <reference field="0" count="1" selected="0">
            <x v="60"/>
          </reference>
        </references>
      </pivotArea>
    </chartFormat>
    <chartFormat chart="0" format="59">
      <pivotArea type="data" outline="0" fieldPosition="0">
        <references count="2">
          <reference field="4294967294" count="1" selected="0">
            <x v="0"/>
          </reference>
          <reference field="0" count="1" selected="0">
            <x v="61"/>
          </reference>
        </references>
      </pivotArea>
    </chartFormat>
    <chartFormat chart="0" format="60">
      <pivotArea type="data" outline="0" fieldPosition="0">
        <references count="2">
          <reference field="4294967294" count="1" selected="0">
            <x v="0"/>
          </reference>
          <reference field="0" count="1" selected="0">
            <x v="62"/>
          </reference>
        </references>
      </pivotArea>
    </chartFormat>
    <chartFormat chart="0" format="61">
      <pivotArea type="data" outline="0" fieldPosition="0">
        <references count="2">
          <reference field="4294967294" count="1" selected="0">
            <x v="0"/>
          </reference>
          <reference field="0" count="1" selected="0">
            <x v="63"/>
          </reference>
        </references>
      </pivotArea>
    </chartFormat>
    <chartFormat chart="0" format="62">
      <pivotArea type="data" outline="0" fieldPosition="0">
        <references count="2">
          <reference field="4294967294" count="1" selected="0">
            <x v="0"/>
          </reference>
          <reference field="0" count="1" selected="0">
            <x v="64"/>
          </reference>
        </references>
      </pivotArea>
    </chartFormat>
    <chartFormat chart="0" format="63">
      <pivotArea type="data" outline="0" fieldPosition="0">
        <references count="2">
          <reference field="4294967294" count="1" selected="0">
            <x v="0"/>
          </reference>
          <reference field="0" count="1" selected="0">
            <x v="65"/>
          </reference>
        </references>
      </pivotArea>
    </chartFormat>
    <chartFormat chart="0" format="64">
      <pivotArea type="data" outline="0" fieldPosition="0">
        <references count="2">
          <reference field="4294967294" count="1" selected="0">
            <x v="0"/>
          </reference>
          <reference field="0" count="1" selected="0">
            <x v="66"/>
          </reference>
        </references>
      </pivotArea>
    </chartFormat>
    <chartFormat chart="0" format="65">
      <pivotArea type="data" outline="0" fieldPosition="0">
        <references count="2">
          <reference field="4294967294" count="1" selected="0">
            <x v="0"/>
          </reference>
          <reference field="0" count="1" selected="0">
            <x v="67"/>
          </reference>
        </references>
      </pivotArea>
    </chartFormat>
    <chartFormat chart="0" format="66">
      <pivotArea type="data" outline="0" fieldPosition="0">
        <references count="2">
          <reference field="4294967294" count="1" selected="0">
            <x v="0"/>
          </reference>
          <reference field="0" count="1" selected="0">
            <x v="68"/>
          </reference>
        </references>
      </pivotArea>
    </chartFormat>
    <chartFormat chart="0" format="67">
      <pivotArea type="data" outline="0" fieldPosition="0">
        <references count="2">
          <reference field="4294967294" count="1" selected="0">
            <x v="0"/>
          </reference>
          <reference field="0" count="1" selected="0">
            <x v="69"/>
          </reference>
        </references>
      </pivotArea>
    </chartFormat>
    <chartFormat chart="0" format="68">
      <pivotArea type="data" outline="0" fieldPosition="0">
        <references count="2">
          <reference field="4294967294" count="1" selected="0">
            <x v="0"/>
          </reference>
          <reference field="0" count="1" selected="0">
            <x v="70"/>
          </reference>
        </references>
      </pivotArea>
    </chartFormat>
    <chartFormat chart="0" format="69">
      <pivotArea type="data" outline="0" fieldPosition="0">
        <references count="2">
          <reference field="4294967294" count="1" selected="0">
            <x v="0"/>
          </reference>
          <reference field="0" count="1" selected="0">
            <x v="71"/>
          </reference>
        </references>
      </pivotArea>
    </chartFormat>
    <chartFormat chart="0" format="70">
      <pivotArea type="data" outline="0" fieldPosition="0">
        <references count="2">
          <reference field="4294967294" count="1" selected="0">
            <x v="0"/>
          </reference>
          <reference field="0" count="1" selected="0">
            <x v="72"/>
          </reference>
        </references>
      </pivotArea>
    </chartFormat>
    <chartFormat chart="0" format="71">
      <pivotArea type="data" outline="0" fieldPosition="0">
        <references count="2">
          <reference field="4294967294" count="1" selected="0">
            <x v="0"/>
          </reference>
          <reference field="0" count="1" selected="0">
            <x v="73"/>
          </reference>
        </references>
      </pivotArea>
    </chartFormat>
    <chartFormat chart="0" format="72">
      <pivotArea type="data" outline="0" fieldPosition="0">
        <references count="2">
          <reference field="4294967294" count="1" selected="0">
            <x v="0"/>
          </reference>
          <reference field="0" count="1" selected="0">
            <x v="74"/>
          </reference>
        </references>
      </pivotArea>
    </chartFormat>
    <chartFormat chart="0" format="73">
      <pivotArea type="data" outline="0" fieldPosition="0">
        <references count="2">
          <reference field="4294967294" count="1" selected="0">
            <x v="0"/>
          </reference>
          <reference field="0" count="1" selected="0">
            <x v="75"/>
          </reference>
        </references>
      </pivotArea>
    </chartFormat>
    <chartFormat chart="0" format="74">
      <pivotArea type="data" outline="0" fieldPosition="0">
        <references count="2">
          <reference field="4294967294" count="1" selected="0">
            <x v="0"/>
          </reference>
          <reference field="0" count="1" selected="0">
            <x v="76"/>
          </reference>
        </references>
      </pivotArea>
    </chartFormat>
    <chartFormat chart="0" format="75">
      <pivotArea type="data" outline="0" fieldPosition="0">
        <references count="2">
          <reference field="4294967294" count="1" selected="0">
            <x v="0"/>
          </reference>
          <reference field="0" count="1" selected="0">
            <x v="77"/>
          </reference>
        </references>
      </pivotArea>
    </chartFormat>
    <chartFormat chart="0" format="76">
      <pivotArea type="data" outline="0" fieldPosition="0">
        <references count="2">
          <reference field="4294967294" count="1" selected="0">
            <x v="0"/>
          </reference>
          <reference field="0" count="1" selected="0">
            <x v="78"/>
          </reference>
        </references>
      </pivotArea>
    </chartFormat>
    <chartFormat chart="0" format="77">
      <pivotArea type="data" outline="0" fieldPosition="0">
        <references count="2">
          <reference field="4294967294" count="1" selected="0">
            <x v="0"/>
          </reference>
          <reference field="0" count="1" selected="0">
            <x v="79"/>
          </reference>
        </references>
      </pivotArea>
    </chartFormat>
    <chartFormat chart="0" format="78">
      <pivotArea type="data" outline="0" fieldPosition="0">
        <references count="2">
          <reference field="4294967294" count="1" selected="0">
            <x v="0"/>
          </reference>
          <reference field="0" count="1" selected="0">
            <x v="80"/>
          </reference>
        </references>
      </pivotArea>
    </chartFormat>
    <chartFormat chart="0" format="79">
      <pivotArea type="data" outline="0" fieldPosition="0">
        <references count="2">
          <reference field="4294967294" count="1" selected="0">
            <x v="0"/>
          </reference>
          <reference field="0" count="1" selected="0">
            <x v="81"/>
          </reference>
        </references>
      </pivotArea>
    </chartFormat>
    <chartFormat chart="0" format="80">
      <pivotArea type="data" outline="0" fieldPosition="0">
        <references count="2">
          <reference field="4294967294" count="1" selected="0">
            <x v="0"/>
          </reference>
          <reference field="0" count="1" selected="0">
            <x v="82"/>
          </reference>
        </references>
      </pivotArea>
    </chartFormat>
    <chartFormat chart="0" format="81">
      <pivotArea type="data" outline="0" fieldPosition="0">
        <references count="2">
          <reference field="4294967294" count="1" selected="0">
            <x v="0"/>
          </reference>
          <reference field="0" count="1" selected="0">
            <x v="83"/>
          </reference>
        </references>
      </pivotArea>
    </chartFormat>
    <chartFormat chart="0" format="82">
      <pivotArea type="data" outline="0" fieldPosition="0">
        <references count="2">
          <reference field="4294967294" count="1" selected="0">
            <x v="0"/>
          </reference>
          <reference field="0" count="1" selected="0">
            <x v="84"/>
          </reference>
        </references>
      </pivotArea>
    </chartFormat>
    <chartFormat chart="0" format="83">
      <pivotArea type="data" outline="0" fieldPosition="0">
        <references count="2">
          <reference field="4294967294" count="1" selected="0">
            <x v="0"/>
          </reference>
          <reference field="0" count="1" selected="0">
            <x v="85"/>
          </reference>
        </references>
      </pivotArea>
    </chartFormat>
    <chartFormat chart="0" format="84">
      <pivotArea type="data" outline="0" fieldPosition="0">
        <references count="2">
          <reference field="4294967294" count="1" selected="0">
            <x v="0"/>
          </reference>
          <reference field="0" count="1" selected="0">
            <x v="86"/>
          </reference>
        </references>
      </pivotArea>
    </chartFormat>
    <chartFormat chart="0" format="85">
      <pivotArea type="data" outline="0" fieldPosition="0">
        <references count="2">
          <reference field="4294967294" count="1" selected="0">
            <x v="0"/>
          </reference>
          <reference field="0" count="1" selected="0">
            <x v="87"/>
          </reference>
        </references>
      </pivotArea>
    </chartFormat>
    <chartFormat chart="0" format="86">
      <pivotArea type="data" outline="0" fieldPosition="0">
        <references count="2">
          <reference field="4294967294" count="1" selected="0">
            <x v="0"/>
          </reference>
          <reference field="0" count="1" selected="0">
            <x v="88"/>
          </reference>
        </references>
      </pivotArea>
    </chartFormat>
    <chartFormat chart="0" format="87">
      <pivotArea type="data" outline="0" fieldPosition="0">
        <references count="2">
          <reference field="4294967294" count="1" selected="0">
            <x v="0"/>
          </reference>
          <reference field="0" count="1" selected="0">
            <x v="89"/>
          </reference>
        </references>
      </pivotArea>
    </chartFormat>
    <chartFormat chart="0" format="88">
      <pivotArea type="data" outline="0" fieldPosition="0">
        <references count="2">
          <reference field="4294967294" count="1" selected="0">
            <x v="0"/>
          </reference>
          <reference field="0" count="1" selected="0">
            <x v="90"/>
          </reference>
        </references>
      </pivotArea>
    </chartFormat>
    <chartFormat chart="0" format="89">
      <pivotArea type="data" outline="0" fieldPosition="0">
        <references count="2">
          <reference field="4294967294" count="1" selected="0">
            <x v="0"/>
          </reference>
          <reference field="0" count="1" selected="0">
            <x v="91"/>
          </reference>
        </references>
      </pivotArea>
    </chartFormat>
    <chartFormat chart="0" format="90">
      <pivotArea type="data" outline="0" fieldPosition="0">
        <references count="2">
          <reference field="4294967294" count="1" selected="0">
            <x v="0"/>
          </reference>
          <reference field="0" count="1" selected="0">
            <x v="92"/>
          </reference>
        </references>
      </pivotArea>
    </chartFormat>
    <chartFormat chart="0" format="91">
      <pivotArea type="data" outline="0" fieldPosition="0">
        <references count="2">
          <reference field="4294967294" count="1" selected="0">
            <x v="0"/>
          </reference>
          <reference field="0" count="1" selected="0">
            <x v="93"/>
          </reference>
        </references>
      </pivotArea>
    </chartFormat>
    <chartFormat chart="0" format="92">
      <pivotArea type="data" outline="0" fieldPosition="0">
        <references count="2">
          <reference field="4294967294" count="1" selected="0">
            <x v="0"/>
          </reference>
          <reference field="0" count="1" selected="0">
            <x v="94"/>
          </reference>
        </references>
      </pivotArea>
    </chartFormat>
    <chartFormat chart="0" format="93">
      <pivotArea type="data" outline="0" fieldPosition="0">
        <references count="2">
          <reference field="4294967294" count="1" selected="0">
            <x v="0"/>
          </reference>
          <reference field="0" count="1" selected="0">
            <x v="95"/>
          </reference>
        </references>
      </pivotArea>
    </chartFormat>
    <chartFormat chart="0" format="94">
      <pivotArea type="data" outline="0" fieldPosition="0">
        <references count="2">
          <reference field="4294967294" count="1" selected="0">
            <x v="0"/>
          </reference>
          <reference field="0" count="1" selected="0">
            <x v="96"/>
          </reference>
        </references>
      </pivotArea>
    </chartFormat>
    <chartFormat chart="0" format="95">
      <pivotArea type="data" outline="0" fieldPosition="0">
        <references count="2">
          <reference field="4294967294" count="1" selected="0">
            <x v="0"/>
          </reference>
          <reference field="0" count="1" selected="0">
            <x v="97"/>
          </reference>
        </references>
      </pivotArea>
    </chartFormat>
    <chartFormat chart="0" format="96">
      <pivotArea type="data" outline="0" fieldPosition="0">
        <references count="2">
          <reference field="4294967294" count="1" selected="0">
            <x v="0"/>
          </reference>
          <reference field="0" count="1" selected="0">
            <x v="98"/>
          </reference>
        </references>
      </pivotArea>
    </chartFormat>
    <chartFormat chart="0" format="97">
      <pivotArea type="data" outline="0" fieldPosition="0">
        <references count="2">
          <reference field="4294967294" count="1" selected="0">
            <x v="0"/>
          </reference>
          <reference field="0" count="1" selected="0">
            <x v="99"/>
          </reference>
        </references>
      </pivotArea>
    </chartFormat>
    <chartFormat chart="0" format="98">
      <pivotArea type="data" outline="0" fieldPosition="0">
        <references count="2">
          <reference field="4294967294" count="1" selected="0">
            <x v="0"/>
          </reference>
          <reference field="0" count="1" selected="0">
            <x v="100"/>
          </reference>
        </references>
      </pivotArea>
    </chartFormat>
    <chartFormat chart="0" format="99">
      <pivotArea type="data" outline="0" fieldPosition="0">
        <references count="2">
          <reference field="4294967294" count="1" selected="0">
            <x v="0"/>
          </reference>
          <reference field="0" count="1" selected="0">
            <x v="101"/>
          </reference>
        </references>
      </pivotArea>
    </chartFormat>
    <chartFormat chart="0" format="100">
      <pivotArea type="data" outline="0" fieldPosition="0">
        <references count="2">
          <reference field="4294967294" count="1" selected="0">
            <x v="0"/>
          </reference>
          <reference field="0" count="1" selected="0">
            <x v="102"/>
          </reference>
        </references>
      </pivotArea>
    </chartFormat>
    <chartFormat chart="0" format="101">
      <pivotArea type="data" outline="0" fieldPosition="0">
        <references count="2">
          <reference field="4294967294" count="1" selected="0">
            <x v="0"/>
          </reference>
          <reference field="0" count="1" selected="0">
            <x v="103"/>
          </reference>
        </references>
      </pivotArea>
    </chartFormat>
    <chartFormat chart="0" format="102">
      <pivotArea type="data" outline="0" fieldPosition="0">
        <references count="2">
          <reference field="4294967294" count="1" selected="0">
            <x v="0"/>
          </reference>
          <reference field="0" count="1" selected="0">
            <x v="104"/>
          </reference>
        </references>
      </pivotArea>
    </chartFormat>
    <chartFormat chart="0" format="103">
      <pivotArea type="data" outline="0" fieldPosition="0">
        <references count="2">
          <reference field="4294967294" count="1" selected="0">
            <x v="0"/>
          </reference>
          <reference field="0" count="1" selected="0">
            <x v="105"/>
          </reference>
        </references>
      </pivotArea>
    </chartFormat>
    <chartFormat chart="0" format="104">
      <pivotArea type="data" outline="0" fieldPosition="0">
        <references count="2">
          <reference field="4294967294" count="1" selected="0">
            <x v="0"/>
          </reference>
          <reference field="0" count="1" selected="0">
            <x v="106"/>
          </reference>
        </references>
      </pivotArea>
    </chartFormat>
    <chartFormat chart="0" format="105">
      <pivotArea type="data" outline="0" fieldPosition="0">
        <references count="2">
          <reference field="4294967294" count="1" selected="0">
            <x v="0"/>
          </reference>
          <reference field="0" count="1" selected="0">
            <x v="107"/>
          </reference>
        </references>
      </pivotArea>
    </chartFormat>
    <chartFormat chart="0" format="106">
      <pivotArea type="data" outline="0" fieldPosition="0">
        <references count="2">
          <reference field="4294967294" count="1" selected="0">
            <x v="0"/>
          </reference>
          <reference field="0" count="1" selected="0">
            <x v="108"/>
          </reference>
        </references>
      </pivotArea>
    </chartFormat>
    <chartFormat chart="0" format="107">
      <pivotArea type="data" outline="0" fieldPosition="0">
        <references count="2">
          <reference field="4294967294" count="1" selected="0">
            <x v="0"/>
          </reference>
          <reference field="0" count="1" selected="0">
            <x v="109"/>
          </reference>
        </references>
      </pivotArea>
    </chartFormat>
    <chartFormat chart="0" format="108">
      <pivotArea type="data" outline="0" fieldPosition="0">
        <references count="2">
          <reference field="4294967294" count="1" selected="0">
            <x v="0"/>
          </reference>
          <reference field="0" count="1" selected="0">
            <x v="110"/>
          </reference>
        </references>
      </pivotArea>
    </chartFormat>
    <chartFormat chart="0" format="109">
      <pivotArea type="data" outline="0" fieldPosition="0">
        <references count="2">
          <reference field="4294967294" count="1" selected="0">
            <x v="0"/>
          </reference>
          <reference field="0" count="1" selected="0">
            <x v="111"/>
          </reference>
        </references>
      </pivotArea>
    </chartFormat>
    <chartFormat chart="0" format="110">
      <pivotArea type="data" outline="0" fieldPosition="0">
        <references count="2">
          <reference field="4294967294" count="1" selected="0">
            <x v="0"/>
          </reference>
          <reference field="0" count="1" selected="0">
            <x v="112"/>
          </reference>
        </references>
      </pivotArea>
    </chartFormat>
    <chartFormat chart="0" format="111">
      <pivotArea type="data" outline="0" fieldPosition="0">
        <references count="2">
          <reference field="4294967294" count="1" selected="0">
            <x v="0"/>
          </reference>
          <reference field="0" count="1" selected="0">
            <x v="113"/>
          </reference>
        </references>
      </pivotArea>
    </chartFormat>
    <chartFormat chart="0" format="112">
      <pivotArea type="data" outline="0" fieldPosition="0">
        <references count="2">
          <reference field="4294967294" count="1" selected="0">
            <x v="0"/>
          </reference>
          <reference field="0" count="1" selected="0">
            <x v="114"/>
          </reference>
        </references>
      </pivotArea>
    </chartFormat>
    <chartFormat chart="0" format="113">
      <pivotArea type="data" outline="0" fieldPosition="0">
        <references count="2">
          <reference field="4294967294" count="1" selected="0">
            <x v="0"/>
          </reference>
          <reference field="0" count="1" selected="0">
            <x v="115"/>
          </reference>
        </references>
      </pivotArea>
    </chartFormat>
    <chartFormat chart="0" format="114">
      <pivotArea type="data" outline="0" fieldPosition="0">
        <references count="2">
          <reference field="4294967294" count="1" selected="0">
            <x v="0"/>
          </reference>
          <reference field="0" count="1" selected="0">
            <x v="116"/>
          </reference>
        </references>
      </pivotArea>
    </chartFormat>
    <chartFormat chart="0" format="115">
      <pivotArea type="data" outline="0" fieldPosition="0">
        <references count="2">
          <reference field="4294967294" count="1" selected="0">
            <x v="0"/>
          </reference>
          <reference field="0" count="1" selected="0">
            <x v="117"/>
          </reference>
        </references>
      </pivotArea>
    </chartFormat>
    <chartFormat chart="0" format="116">
      <pivotArea type="data" outline="0" fieldPosition="0">
        <references count="2">
          <reference field="4294967294" count="1" selected="0">
            <x v="0"/>
          </reference>
          <reference field="0" count="1" selected="0">
            <x v="118"/>
          </reference>
        </references>
      </pivotArea>
    </chartFormat>
    <chartFormat chart="0" format="117">
      <pivotArea type="data" outline="0" fieldPosition="0">
        <references count="2">
          <reference field="4294967294" count="1" selected="0">
            <x v="0"/>
          </reference>
          <reference field="0" count="1" selected="0">
            <x v="119"/>
          </reference>
        </references>
      </pivotArea>
    </chartFormat>
    <chartFormat chart="0" format="118">
      <pivotArea type="data" outline="0" fieldPosition="0">
        <references count="2">
          <reference field="4294967294" count="1" selected="0">
            <x v="0"/>
          </reference>
          <reference field="0" count="1" selected="0">
            <x v="120"/>
          </reference>
        </references>
      </pivotArea>
    </chartFormat>
    <chartFormat chart="0" format="119">
      <pivotArea type="data" outline="0" fieldPosition="0">
        <references count="2">
          <reference field="4294967294" count="1" selected="0">
            <x v="0"/>
          </reference>
          <reference field="0" count="1" selected="0">
            <x v="122"/>
          </reference>
        </references>
      </pivotArea>
    </chartFormat>
    <chartFormat chart="0" format="120">
      <pivotArea type="data" outline="0" fieldPosition="0">
        <references count="2">
          <reference field="4294967294" count="1" selected="0">
            <x v="0"/>
          </reference>
          <reference field="0" count="1" selected="0">
            <x v="123"/>
          </reference>
        </references>
      </pivotArea>
    </chartFormat>
    <chartFormat chart="0" format="121">
      <pivotArea type="data" outline="0" fieldPosition="0">
        <references count="2">
          <reference field="4294967294" count="1" selected="0">
            <x v="0"/>
          </reference>
          <reference field="0" count="1" selected="0">
            <x v="125"/>
          </reference>
        </references>
      </pivotArea>
    </chartFormat>
    <chartFormat chart="0" format="122">
      <pivotArea type="data" outline="0" fieldPosition="0">
        <references count="2">
          <reference field="4294967294" count="1" selected="0">
            <x v="0"/>
          </reference>
          <reference field="0" count="1" selected="0">
            <x v="126"/>
          </reference>
        </references>
      </pivotArea>
    </chartFormat>
    <chartFormat chart="0" format="123">
      <pivotArea type="data" outline="0" fieldPosition="0">
        <references count="2">
          <reference field="4294967294" count="1" selected="0">
            <x v="0"/>
          </reference>
          <reference field="0" count="1" selected="0">
            <x v="128"/>
          </reference>
        </references>
      </pivotArea>
    </chartFormat>
    <chartFormat chart="0" format="124">
      <pivotArea type="data" outline="0" fieldPosition="0">
        <references count="2">
          <reference field="4294967294" count="1" selected="0">
            <x v="0"/>
          </reference>
          <reference field="0" count="1" selected="0">
            <x v="129"/>
          </reference>
        </references>
      </pivotArea>
    </chartFormat>
    <chartFormat chart="0" format="125">
      <pivotArea type="data" outline="0" fieldPosition="0">
        <references count="2">
          <reference field="4294967294" count="1" selected="0">
            <x v="0"/>
          </reference>
          <reference field="0" count="1" selected="0">
            <x v="130"/>
          </reference>
        </references>
      </pivotArea>
    </chartFormat>
    <chartFormat chart="0" format="126">
      <pivotArea type="data" outline="0" fieldPosition="0">
        <references count="2">
          <reference field="4294967294" count="1" selected="0">
            <x v="0"/>
          </reference>
          <reference field="0" count="1" selected="0">
            <x v="131"/>
          </reference>
        </references>
      </pivotArea>
    </chartFormat>
    <chartFormat chart="0" format="127">
      <pivotArea type="data" outline="0" fieldPosition="0">
        <references count="2">
          <reference field="4294967294" count="1" selected="0">
            <x v="0"/>
          </reference>
          <reference field="0" count="1" selected="0">
            <x v="132"/>
          </reference>
        </references>
      </pivotArea>
    </chartFormat>
    <chartFormat chart="0" format="128">
      <pivotArea type="data" outline="0" fieldPosition="0">
        <references count="2">
          <reference field="4294967294" count="1" selected="0">
            <x v="0"/>
          </reference>
          <reference field="0" count="1" selected="0">
            <x v="133"/>
          </reference>
        </references>
      </pivotArea>
    </chartFormat>
    <chartFormat chart="0" format="129">
      <pivotArea type="data" outline="0" fieldPosition="0">
        <references count="2">
          <reference field="4294967294" count="1" selected="0">
            <x v="0"/>
          </reference>
          <reference field="0" count="1" selected="0">
            <x v="134"/>
          </reference>
        </references>
      </pivotArea>
    </chartFormat>
    <chartFormat chart="0" format="130">
      <pivotArea type="data" outline="0" fieldPosition="0">
        <references count="2">
          <reference field="4294967294" count="1" selected="0">
            <x v="0"/>
          </reference>
          <reference field="0" count="1" selected="0">
            <x v="135"/>
          </reference>
        </references>
      </pivotArea>
    </chartFormat>
    <chartFormat chart="0" format="131">
      <pivotArea type="data" outline="0" fieldPosition="0">
        <references count="2">
          <reference field="4294967294" count="1" selected="0">
            <x v="0"/>
          </reference>
          <reference field="0" count="1" selected="0">
            <x v="136"/>
          </reference>
        </references>
      </pivotArea>
    </chartFormat>
    <chartFormat chart="0" format="132">
      <pivotArea type="data" outline="0" fieldPosition="0">
        <references count="2">
          <reference field="4294967294" count="1" selected="0">
            <x v="0"/>
          </reference>
          <reference field="0" count="1" selected="0">
            <x v="137"/>
          </reference>
        </references>
      </pivotArea>
    </chartFormat>
    <chartFormat chart="0" format="133">
      <pivotArea type="data" outline="0" fieldPosition="0">
        <references count="2">
          <reference field="4294967294" count="1" selected="0">
            <x v="0"/>
          </reference>
          <reference field="0" count="1" selected="0">
            <x v="138"/>
          </reference>
        </references>
      </pivotArea>
    </chartFormat>
    <chartFormat chart="0" format="134">
      <pivotArea type="data" outline="0" fieldPosition="0">
        <references count="2">
          <reference field="4294967294" count="1" selected="0">
            <x v="0"/>
          </reference>
          <reference field="0" count="1" selected="0">
            <x v="139"/>
          </reference>
        </references>
      </pivotArea>
    </chartFormat>
    <chartFormat chart="0" format="135">
      <pivotArea type="data" outline="0" fieldPosition="0">
        <references count="2">
          <reference field="4294967294" count="1" selected="0">
            <x v="0"/>
          </reference>
          <reference field="0" count="1" selected="0">
            <x v="140"/>
          </reference>
        </references>
      </pivotArea>
    </chartFormat>
    <chartFormat chart="0" format="136">
      <pivotArea type="data" outline="0" fieldPosition="0">
        <references count="2">
          <reference field="4294967294" count="1" selected="0">
            <x v="0"/>
          </reference>
          <reference field="0" count="1" selected="0">
            <x v="141"/>
          </reference>
        </references>
      </pivotArea>
    </chartFormat>
    <chartFormat chart="0" format="137">
      <pivotArea type="data" outline="0" fieldPosition="0">
        <references count="2">
          <reference field="4294967294" count="1" selected="0">
            <x v="0"/>
          </reference>
          <reference field="0" count="1" selected="0">
            <x v="142"/>
          </reference>
        </references>
      </pivotArea>
    </chartFormat>
    <chartFormat chart="0" format="138">
      <pivotArea type="data" outline="0" fieldPosition="0">
        <references count="2">
          <reference field="4294967294" count="1" selected="0">
            <x v="0"/>
          </reference>
          <reference field="0" count="1" selected="0">
            <x v="143"/>
          </reference>
        </references>
      </pivotArea>
    </chartFormat>
    <chartFormat chart="0" format="139">
      <pivotArea type="data" outline="0" fieldPosition="0">
        <references count="2">
          <reference field="4294967294" count="1" selected="0">
            <x v="0"/>
          </reference>
          <reference field="0" count="1" selected="0">
            <x v="145"/>
          </reference>
        </references>
      </pivotArea>
    </chartFormat>
    <chartFormat chart="0" format="140">
      <pivotArea type="data" outline="0" fieldPosition="0">
        <references count="2">
          <reference field="4294967294" count="1" selected="0">
            <x v="0"/>
          </reference>
          <reference field="0" count="1" selected="0">
            <x v="146"/>
          </reference>
        </references>
      </pivotArea>
    </chartFormat>
    <chartFormat chart="0" format="141">
      <pivotArea type="data" outline="0" fieldPosition="0">
        <references count="2">
          <reference field="4294967294" count="1" selected="0">
            <x v="0"/>
          </reference>
          <reference field="0" count="1" selected="0">
            <x v="40"/>
          </reference>
        </references>
      </pivotArea>
    </chartFormat>
    <chartFormat chart="0" format="142">
      <pivotArea type="data" outline="0" fieldPosition="0">
        <references count="2">
          <reference field="4294967294" count="1" selected="0">
            <x v="0"/>
          </reference>
          <reference field="0" count="1" selected="0">
            <x v="121"/>
          </reference>
        </references>
      </pivotArea>
    </chartFormat>
    <chartFormat chart="0" format="143">
      <pivotArea type="data" outline="0" fieldPosition="0">
        <references count="2">
          <reference field="4294967294" count="1" selected="0">
            <x v="0"/>
          </reference>
          <reference field="0" count="1" selected="0">
            <x v="12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61BF8F3-C553-0544-9FFA-3671C95D4866}" name="PivotTable6" cacheId="14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3:B47" firstHeaderRow="1" firstDataRow="1" firstDataCol="1"/>
  <pivotFields count="9">
    <pivotField showAll="0"/>
    <pivotField showAll="0"/>
    <pivotField showAll="0"/>
    <pivotField showAll="0"/>
    <pivotField dataField="1" showAll="0"/>
    <pivotField showAll="0"/>
    <pivotField showAll="0"/>
    <pivotField showAll="0"/>
    <pivotField axis="axisRow" showAll="0" sortType="descending">
      <items count="14">
        <item x="5"/>
        <item x="6"/>
        <item x="11"/>
        <item x="4"/>
        <item x="1"/>
        <item x="0"/>
        <item x="7"/>
        <item x="10"/>
        <item x="3"/>
        <item x="9"/>
        <item x="8"/>
        <item x="2"/>
        <item x="12"/>
        <item t="default"/>
      </items>
      <autoSortScope>
        <pivotArea dataOnly="0" outline="0" fieldPosition="0">
          <references count="1">
            <reference field="4294967294" count="1" selected="0">
              <x v="0"/>
            </reference>
          </references>
        </pivotArea>
      </autoSortScope>
    </pivotField>
  </pivotFields>
  <rowFields count="1">
    <field x="8"/>
  </rowFields>
  <rowItems count="14">
    <i>
      <x v="2"/>
    </i>
    <i>
      <x v="6"/>
    </i>
    <i>
      <x v="9"/>
    </i>
    <i>
      <x/>
    </i>
    <i>
      <x v="10"/>
    </i>
    <i>
      <x v="3"/>
    </i>
    <i>
      <x v="11"/>
    </i>
    <i>
      <x v="5"/>
    </i>
    <i>
      <x v="4"/>
    </i>
    <i>
      <x v="1"/>
    </i>
    <i>
      <x v="7"/>
    </i>
    <i>
      <x v="8"/>
    </i>
    <i>
      <x v="12"/>
    </i>
    <i t="grand">
      <x/>
    </i>
  </rowItems>
  <colItems count="1">
    <i/>
  </colItems>
  <dataFields count="1">
    <dataField name="Average of Rating" fld="4" subtotal="average" baseField="0" baseItem="0"/>
  </dataFields>
  <formats count="8">
    <format dxfId="231">
      <pivotArea field="8" type="button" dataOnly="0" labelOnly="1" outline="0" axis="axisRow" fieldPosition="0"/>
    </format>
    <format dxfId="230">
      <pivotArea dataOnly="0" labelOnly="1" outline="0" axis="axisValues" fieldPosition="0"/>
    </format>
    <format dxfId="229">
      <pivotArea field="8" type="button" dataOnly="0" labelOnly="1" outline="0" axis="axisRow" fieldPosition="0"/>
    </format>
    <format dxfId="228">
      <pivotArea dataOnly="0" labelOnly="1" outline="0" axis="axisValues" fieldPosition="0"/>
    </format>
    <format dxfId="227">
      <pivotArea grandRow="1" outline="0" collapsedLevelsAreSubtotals="1" fieldPosition="0"/>
    </format>
    <format dxfId="226">
      <pivotArea dataOnly="0" labelOnly="1" grandRow="1" outline="0" fieldPosition="0"/>
    </format>
    <format dxfId="225">
      <pivotArea grandRow="1" outline="0" collapsedLevelsAreSubtotals="1" fieldPosition="0"/>
    </format>
    <format dxfId="224">
      <pivotArea dataOnly="0" labelOnly="1" grandRow="1" outline="0" fieldPosition="0"/>
    </format>
  </formats>
  <chartFormats count="14">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8" count="1" selected="0">
            <x v="2"/>
          </reference>
        </references>
      </pivotArea>
    </chartFormat>
    <chartFormat chart="2" format="5">
      <pivotArea type="data" outline="0" fieldPosition="0">
        <references count="2">
          <reference field="4294967294" count="1" selected="0">
            <x v="0"/>
          </reference>
          <reference field="8" count="1" selected="0">
            <x v="7"/>
          </reference>
        </references>
      </pivotArea>
    </chartFormat>
    <chartFormat chart="2" format="6">
      <pivotArea type="data" outline="0" fieldPosition="0">
        <references count="2">
          <reference field="4294967294" count="1" selected="0">
            <x v="0"/>
          </reference>
          <reference field="8" count="1" selected="0">
            <x v="6"/>
          </reference>
        </references>
      </pivotArea>
    </chartFormat>
    <chartFormat chart="2" format="7">
      <pivotArea type="data" outline="0" fieldPosition="0">
        <references count="2">
          <reference field="4294967294" count="1" selected="0">
            <x v="0"/>
          </reference>
          <reference field="8" count="1" selected="0">
            <x v="9"/>
          </reference>
        </references>
      </pivotArea>
    </chartFormat>
    <chartFormat chart="2" format="8">
      <pivotArea type="data" outline="0" fieldPosition="0">
        <references count="2">
          <reference field="4294967294" count="1" selected="0">
            <x v="0"/>
          </reference>
          <reference field="8" count="1" selected="0">
            <x v="0"/>
          </reference>
        </references>
      </pivotArea>
    </chartFormat>
    <chartFormat chart="2" format="9">
      <pivotArea type="data" outline="0" fieldPosition="0">
        <references count="2">
          <reference field="4294967294" count="1" selected="0">
            <x v="0"/>
          </reference>
          <reference field="8" count="1" selected="0">
            <x v="11"/>
          </reference>
        </references>
      </pivotArea>
    </chartFormat>
    <chartFormat chart="2" format="10">
      <pivotArea type="data" outline="0" fieldPosition="0">
        <references count="2">
          <reference field="4294967294" count="1" selected="0">
            <x v="0"/>
          </reference>
          <reference field="8" count="1" selected="0">
            <x v="3"/>
          </reference>
        </references>
      </pivotArea>
    </chartFormat>
    <chartFormat chart="2" format="11">
      <pivotArea type="data" outline="0" fieldPosition="0">
        <references count="2">
          <reference field="4294967294" count="1" selected="0">
            <x v="0"/>
          </reference>
          <reference field="8" count="1" selected="0">
            <x v="5"/>
          </reference>
        </references>
      </pivotArea>
    </chartFormat>
    <chartFormat chart="2" format="12">
      <pivotArea type="data" outline="0" fieldPosition="0">
        <references count="2">
          <reference field="4294967294" count="1" selected="0">
            <x v="0"/>
          </reference>
          <reference field="8" count="1" selected="0">
            <x v="4"/>
          </reference>
        </references>
      </pivotArea>
    </chartFormat>
    <chartFormat chart="2" format="13">
      <pivotArea type="data" outline="0" fieldPosition="0">
        <references count="2">
          <reference field="4294967294" count="1" selected="0">
            <x v="0"/>
          </reference>
          <reference field="8" count="1" selected="0">
            <x v="10"/>
          </reference>
        </references>
      </pivotArea>
    </chartFormat>
    <chartFormat chart="2" format="14">
      <pivotArea type="data" outline="0" fieldPosition="0">
        <references count="2">
          <reference field="4294967294" count="1" selected="0">
            <x v="0"/>
          </reference>
          <reference field="8" count="1" selected="0">
            <x v="1"/>
          </reference>
        </references>
      </pivotArea>
    </chartFormat>
    <chartFormat chart="2" format="15">
      <pivotArea type="data" outline="0" fieldPosition="0">
        <references count="2">
          <reference field="4294967294" count="1" selected="0">
            <x v="0"/>
          </reference>
          <reference field="8" count="1" selected="0">
            <x v="8"/>
          </reference>
        </references>
      </pivotArea>
    </chartFormat>
    <chartFormat chart="2" format="16">
      <pivotArea type="data" outline="0" fieldPosition="0">
        <references count="2">
          <reference field="4294967294" count="1" selected="0">
            <x v="0"/>
          </reference>
          <reference field="8"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F47D9C0-FF18-0A4C-8B69-43116CCE195E}" name="PivotTable2" cacheId="14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7:B31" firstHeaderRow="1" firstDataRow="1" firstDataCol="1"/>
  <pivotFields count="1">
    <pivotField axis="axisRow" dataField="1" showAll="0">
      <items count="14">
        <item x="5"/>
        <item x="6"/>
        <item x="11"/>
        <item x="4"/>
        <item x="1"/>
        <item x="0"/>
        <item x="7"/>
        <item x="10"/>
        <item x="3"/>
        <item x="9"/>
        <item x="8"/>
        <item x="2"/>
        <item x="12"/>
        <item t="default"/>
      </items>
    </pivotField>
  </pivotFields>
  <rowFields count="1">
    <field x="0"/>
  </rowFields>
  <rowItems count="14">
    <i>
      <x/>
    </i>
    <i>
      <x v="1"/>
    </i>
    <i>
      <x v="2"/>
    </i>
    <i>
      <x v="3"/>
    </i>
    <i>
      <x v="4"/>
    </i>
    <i>
      <x v="5"/>
    </i>
    <i>
      <x v="6"/>
    </i>
    <i>
      <x v="7"/>
    </i>
    <i>
      <x v="8"/>
    </i>
    <i>
      <x v="9"/>
    </i>
    <i>
      <x v="10"/>
    </i>
    <i>
      <x v="11"/>
    </i>
    <i>
      <x v="12"/>
    </i>
    <i t="grand">
      <x/>
    </i>
  </rowItems>
  <colItems count="1">
    <i/>
  </colItems>
  <dataFields count="1">
    <dataField name="Count of Genre" fld="0" subtotal="count" baseField="0" baseItem="0"/>
  </dataFields>
  <formats count="8">
    <format dxfId="239">
      <pivotArea field="0" type="button" dataOnly="0" labelOnly="1" outline="0" axis="axisRow" fieldPosition="0"/>
    </format>
    <format dxfId="238">
      <pivotArea dataOnly="0" labelOnly="1" outline="0" axis="axisValues" fieldPosition="0"/>
    </format>
    <format dxfId="237">
      <pivotArea field="0" type="button" dataOnly="0" labelOnly="1" outline="0" axis="axisRow" fieldPosition="0"/>
    </format>
    <format dxfId="236">
      <pivotArea dataOnly="0" labelOnly="1" outline="0" axis="axisValues" fieldPosition="0"/>
    </format>
    <format dxfId="235">
      <pivotArea grandRow="1" outline="0" collapsedLevelsAreSubtotals="1" fieldPosition="0"/>
    </format>
    <format dxfId="234">
      <pivotArea dataOnly="0" labelOnly="1" grandRow="1" outline="0" fieldPosition="0"/>
    </format>
    <format dxfId="233">
      <pivotArea grandRow="1" outline="0" collapsedLevelsAreSubtotals="1" fieldPosition="0"/>
    </format>
    <format dxfId="232">
      <pivotArea dataOnly="0" labelOnly="1" grandRow="1" outline="0" fieldPosition="0"/>
    </format>
  </format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0" format="8">
      <pivotArea type="data" outline="0" fieldPosition="0">
        <references count="2">
          <reference field="4294967294" count="1" selected="0">
            <x v="0"/>
          </reference>
          <reference field="0" count="1" selected="0">
            <x v="7"/>
          </reference>
        </references>
      </pivotArea>
    </chartFormat>
    <chartFormat chart="0" format="9">
      <pivotArea type="data" outline="0" fieldPosition="0">
        <references count="2">
          <reference field="4294967294" count="1" selected="0">
            <x v="0"/>
          </reference>
          <reference field="0" count="1" selected="0">
            <x v="8"/>
          </reference>
        </references>
      </pivotArea>
    </chartFormat>
    <chartFormat chart="0" format="10">
      <pivotArea type="data" outline="0" fieldPosition="0">
        <references count="2">
          <reference field="4294967294" count="1" selected="0">
            <x v="0"/>
          </reference>
          <reference field="0" count="1" selected="0">
            <x v="9"/>
          </reference>
        </references>
      </pivotArea>
    </chartFormat>
    <chartFormat chart="0" format="11">
      <pivotArea type="data" outline="0" fieldPosition="0">
        <references count="2">
          <reference field="4294967294" count="1" selected="0">
            <x v="0"/>
          </reference>
          <reference field="0" count="1" selected="0">
            <x v="10"/>
          </reference>
        </references>
      </pivotArea>
    </chartFormat>
    <chartFormat chart="0" format="12">
      <pivotArea type="data" outline="0" fieldPosition="0">
        <references count="2">
          <reference field="4294967294" count="1" selected="0">
            <x v="0"/>
          </reference>
          <reference field="0" count="1" selected="0">
            <x v="11"/>
          </reference>
        </references>
      </pivotArea>
    </chartFormat>
    <chartFormat chart="0" format="13">
      <pivotArea type="data" outline="0" fieldPosition="0">
        <references count="2">
          <reference field="4294967294" count="1" selected="0">
            <x v="0"/>
          </reference>
          <reference field="0"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FC1B0-BD53-FD45-8DB8-CC5666966922}">
  <dimension ref="A1:M198"/>
  <sheetViews>
    <sheetView workbookViewId="0">
      <pane ySplit="1" topLeftCell="A2" activePane="bottomLeft" state="frozen"/>
      <selection pane="bottomLeft" activeCell="M13" sqref="M13"/>
    </sheetView>
  </sheetViews>
  <sheetFormatPr baseColWidth="10" defaultRowHeight="16" x14ac:dyDescent="0.2"/>
  <cols>
    <col min="1" max="1" width="32.1640625" bestFit="1" customWidth="1"/>
    <col min="2" max="2" width="12.83203125" bestFit="1" customWidth="1"/>
    <col min="4" max="4" width="12.6640625" bestFit="1" customWidth="1"/>
    <col min="5" max="5" width="12.6640625" customWidth="1"/>
    <col min="6" max="6" width="13" bestFit="1" customWidth="1"/>
    <col min="7" max="7" width="17.1640625" bestFit="1" customWidth="1"/>
    <col min="8" max="8" width="28.1640625" bestFit="1" customWidth="1"/>
    <col min="9" max="9" width="12.83203125" customWidth="1"/>
    <col min="10" max="11" width="5" bestFit="1" customWidth="1"/>
    <col min="12" max="12" width="19.83203125" bestFit="1" customWidth="1"/>
    <col min="13" max="13" width="13.5" customWidth="1"/>
    <col min="14" max="14" width="6.83203125" bestFit="1" customWidth="1"/>
    <col min="15" max="15" width="11" bestFit="1" customWidth="1"/>
    <col min="16" max="16" width="4.6640625" bestFit="1" customWidth="1"/>
  </cols>
  <sheetData>
    <row r="1" spans="1:13" x14ac:dyDescent="0.2">
      <c r="A1" s="10" t="s">
        <v>0</v>
      </c>
      <c r="B1" s="10" t="s">
        <v>1</v>
      </c>
      <c r="C1" s="10" t="s">
        <v>2</v>
      </c>
      <c r="D1" s="10" t="s">
        <v>3</v>
      </c>
      <c r="E1" s="10" t="s">
        <v>525</v>
      </c>
      <c r="F1" s="10" t="s">
        <v>4</v>
      </c>
      <c r="G1" s="10" t="s">
        <v>530</v>
      </c>
      <c r="H1" s="10" t="s">
        <v>220</v>
      </c>
      <c r="I1" s="10" t="s">
        <v>531</v>
      </c>
    </row>
    <row r="2" spans="1:13" x14ac:dyDescent="0.2">
      <c r="A2" s="4" t="s">
        <v>5</v>
      </c>
      <c r="B2" s="4" t="s">
        <v>6</v>
      </c>
      <c r="C2" s="4">
        <v>2019</v>
      </c>
      <c r="D2" s="4">
        <v>104</v>
      </c>
      <c r="E2" s="4">
        <v>3.5</v>
      </c>
      <c r="F2" s="4" t="s">
        <v>7</v>
      </c>
      <c r="G2" s="4" t="s">
        <v>214</v>
      </c>
      <c r="H2" s="4" t="s">
        <v>355</v>
      </c>
      <c r="I2" s="4" t="s">
        <v>532</v>
      </c>
    </row>
    <row r="3" spans="1:13" x14ac:dyDescent="0.2">
      <c r="A3" s="4" t="s">
        <v>8</v>
      </c>
      <c r="B3" s="4" t="s">
        <v>6</v>
      </c>
      <c r="C3" s="4">
        <v>2005</v>
      </c>
      <c r="D3" s="4">
        <v>92</v>
      </c>
      <c r="E3" s="4">
        <v>4</v>
      </c>
      <c r="F3" s="4" t="s">
        <v>9</v>
      </c>
      <c r="G3" s="4"/>
      <c r="H3" s="4" t="s">
        <v>223</v>
      </c>
      <c r="I3" t="s">
        <v>538</v>
      </c>
    </row>
    <row r="4" spans="1:13" ht="17" thickBot="1" x14ac:dyDescent="0.25">
      <c r="A4" s="4" t="s">
        <v>10</v>
      </c>
      <c r="B4" s="4" t="s">
        <v>204</v>
      </c>
      <c r="C4" s="4">
        <v>1996</v>
      </c>
      <c r="D4" s="4">
        <v>88</v>
      </c>
      <c r="E4" s="4">
        <v>4</v>
      </c>
      <c r="F4" s="4" t="s">
        <v>9</v>
      </c>
      <c r="G4" s="4"/>
      <c r="H4" s="4" t="s">
        <v>222</v>
      </c>
      <c r="I4" t="s">
        <v>532</v>
      </c>
    </row>
    <row r="5" spans="1:13" ht="18" thickTop="1" thickBot="1" x14ac:dyDescent="0.25">
      <c r="A5" s="4" t="s">
        <v>11</v>
      </c>
      <c r="B5" s="4" t="s">
        <v>6</v>
      </c>
      <c r="C5" s="4">
        <v>2010</v>
      </c>
      <c r="D5" s="4">
        <v>108</v>
      </c>
      <c r="E5" s="4">
        <v>4</v>
      </c>
      <c r="F5" s="4" t="s">
        <v>12</v>
      </c>
      <c r="G5" s="4"/>
      <c r="H5" s="4" t="s">
        <v>224</v>
      </c>
      <c r="I5" t="s">
        <v>543</v>
      </c>
      <c r="L5" s="7" t="s">
        <v>218</v>
      </c>
      <c r="M5" s="7">
        <f>AVERAGE(D2:D500)</f>
        <v>117.06091370558376</v>
      </c>
    </row>
    <row r="6" spans="1:13" ht="18" thickTop="1" thickBot="1" x14ac:dyDescent="0.25">
      <c r="A6" s="4" t="s">
        <v>13</v>
      </c>
      <c r="B6" s="4" t="s">
        <v>6</v>
      </c>
      <c r="C6" s="4">
        <v>2019</v>
      </c>
      <c r="D6" s="4">
        <v>116</v>
      </c>
      <c r="E6" s="4">
        <v>4</v>
      </c>
      <c r="F6" s="4" t="s">
        <v>12</v>
      </c>
      <c r="G6" s="4"/>
      <c r="H6" s="4" t="s">
        <v>225</v>
      </c>
      <c r="I6" t="s">
        <v>536</v>
      </c>
      <c r="L6" s="8" t="s">
        <v>526</v>
      </c>
      <c r="M6" s="8">
        <f>AVERAGE(E2:E500)</f>
        <v>4.1370558375634516</v>
      </c>
    </row>
    <row r="7" spans="1:13" ht="18" thickTop="1" thickBot="1" x14ac:dyDescent="0.25">
      <c r="A7" s="4" t="s">
        <v>14</v>
      </c>
      <c r="B7" s="4" t="s">
        <v>204</v>
      </c>
      <c r="C7" s="4">
        <v>2010</v>
      </c>
      <c r="D7" s="4">
        <v>121</v>
      </c>
      <c r="E7" s="4">
        <v>5</v>
      </c>
      <c r="F7" s="4" t="s">
        <v>15</v>
      </c>
      <c r="G7" s="4"/>
      <c r="H7" s="4" t="s">
        <v>226</v>
      </c>
      <c r="I7" t="s">
        <v>533</v>
      </c>
      <c r="L7" s="15" t="s">
        <v>593</v>
      </c>
      <c r="M7" s="15">
        <f>SUM(D2:D198)/60</f>
        <v>384.35</v>
      </c>
    </row>
    <row r="8" spans="1:13" ht="17" thickTop="1" x14ac:dyDescent="0.2">
      <c r="A8" s="4" t="s">
        <v>16</v>
      </c>
      <c r="B8" s="4" t="s">
        <v>6</v>
      </c>
      <c r="C8" s="4">
        <v>1993</v>
      </c>
      <c r="D8" s="4">
        <v>126</v>
      </c>
      <c r="E8" s="4">
        <v>4</v>
      </c>
      <c r="F8" s="4" t="s">
        <v>9</v>
      </c>
      <c r="G8" s="4"/>
      <c r="H8" s="4" t="s">
        <v>227</v>
      </c>
      <c r="I8" t="s">
        <v>533</v>
      </c>
    </row>
    <row r="9" spans="1:13" x14ac:dyDescent="0.2">
      <c r="A9" s="4" t="s">
        <v>17</v>
      </c>
      <c r="B9" s="4" t="s">
        <v>6</v>
      </c>
      <c r="C9" s="4">
        <v>2007</v>
      </c>
      <c r="D9" s="4">
        <v>158</v>
      </c>
      <c r="E9" s="4">
        <v>5</v>
      </c>
      <c r="F9" s="4" t="s">
        <v>9</v>
      </c>
      <c r="G9" s="4"/>
      <c r="H9" s="4" t="s">
        <v>205</v>
      </c>
      <c r="I9" t="s">
        <v>533</v>
      </c>
    </row>
    <row r="10" spans="1:13" x14ac:dyDescent="0.2">
      <c r="A10" s="4" t="s">
        <v>18</v>
      </c>
      <c r="B10" s="4" t="s">
        <v>6</v>
      </c>
      <c r="C10" s="4">
        <v>2013</v>
      </c>
      <c r="D10" s="4">
        <v>127</v>
      </c>
      <c r="E10" s="4">
        <v>4</v>
      </c>
      <c r="F10" s="4" t="s">
        <v>9</v>
      </c>
      <c r="G10" s="4"/>
      <c r="H10" s="4" t="s">
        <v>228</v>
      </c>
      <c r="I10" t="s">
        <v>534</v>
      </c>
    </row>
    <row r="11" spans="1:13" x14ac:dyDescent="0.2">
      <c r="A11" s="4" t="s">
        <v>19</v>
      </c>
      <c r="B11" s="4" t="s">
        <v>6</v>
      </c>
      <c r="C11" s="4">
        <v>2008</v>
      </c>
      <c r="D11" s="4">
        <v>91</v>
      </c>
      <c r="E11" s="4">
        <v>2.5</v>
      </c>
      <c r="F11" s="4" t="s">
        <v>9</v>
      </c>
      <c r="G11" s="4"/>
      <c r="H11" s="4" t="s">
        <v>229</v>
      </c>
      <c r="I11" t="s">
        <v>535</v>
      </c>
    </row>
    <row r="12" spans="1:13" x14ac:dyDescent="0.2">
      <c r="A12" s="4" t="s">
        <v>20</v>
      </c>
      <c r="B12" s="4" t="s">
        <v>204</v>
      </c>
      <c r="C12" s="4">
        <v>2006</v>
      </c>
      <c r="D12" s="4">
        <v>130</v>
      </c>
      <c r="E12" s="4">
        <v>5</v>
      </c>
      <c r="F12" s="4" t="s">
        <v>15</v>
      </c>
      <c r="G12" s="4"/>
      <c r="H12" s="4" t="s">
        <v>230</v>
      </c>
      <c r="I12" t="s">
        <v>543</v>
      </c>
    </row>
    <row r="13" spans="1:13" x14ac:dyDescent="0.2">
      <c r="A13" s="4" t="s">
        <v>21</v>
      </c>
      <c r="B13" s="4" t="s">
        <v>204</v>
      </c>
      <c r="C13" s="4">
        <v>2010</v>
      </c>
      <c r="D13" s="4">
        <v>102</v>
      </c>
      <c r="E13" s="4">
        <v>4</v>
      </c>
      <c r="F13" s="4" t="s">
        <v>12</v>
      </c>
      <c r="G13" s="4"/>
      <c r="H13" s="4" t="s">
        <v>231</v>
      </c>
      <c r="I13" t="s">
        <v>538</v>
      </c>
    </row>
    <row r="14" spans="1:13" x14ac:dyDescent="0.2">
      <c r="A14" s="4" t="s">
        <v>22</v>
      </c>
      <c r="B14" s="4" t="s">
        <v>6</v>
      </c>
      <c r="C14" s="4">
        <v>2019</v>
      </c>
      <c r="D14" s="4">
        <v>132</v>
      </c>
      <c r="E14" s="4">
        <v>4</v>
      </c>
      <c r="F14" s="4" t="s">
        <v>12</v>
      </c>
      <c r="G14" s="4"/>
      <c r="H14" s="4" t="s">
        <v>232</v>
      </c>
      <c r="I14" t="s">
        <v>534</v>
      </c>
    </row>
    <row r="15" spans="1:13" x14ac:dyDescent="0.2">
      <c r="A15" s="4" t="s">
        <v>23</v>
      </c>
      <c r="B15" s="4" t="s">
        <v>204</v>
      </c>
      <c r="C15" s="4">
        <v>2004</v>
      </c>
      <c r="D15" s="4">
        <v>92</v>
      </c>
      <c r="E15" s="4">
        <v>4</v>
      </c>
      <c r="F15" s="4" t="s">
        <v>12</v>
      </c>
      <c r="G15" s="4"/>
      <c r="H15" s="4" t="s">
        <v>233</v>
      </c>
      <c r="I15" t="s">
        <v>535</v>
      </c>
    </row>
    <row r="16" spans="1:13" x14ac:dyDescent="0.2">
      <c r="A16" s="4" t="s">
        <v>24</v>
      </c>
      <c r="B16" s="4" t="s">
        <v>6</v>
      </c>
      <c r="C16" s="4">
        <v>2019</v>
      </c>
      <c r="D16" s="4">
        <v>100</v>
      </c>
      <c r="E16" s="4">
        <v>3.5</v>
      </c>
      <c r="F16" s="4" t="s">
        <v>25</v>
      </c>
      <c r="G16" s="4" t="s">
        <v>214</v>
      </c>
      <c r="H16" s="4" t="s">
        <v>234</v>
      </c>
      <c r="I16" s="4" t="s">
        <v>532</v>
      </c>
    </row>
    <row r="17" spans="1:9" x14ac:dyDescent="0.2">
      <c r="A17" s="4" t="s">
        <v>26</v>
      </c>
      <c r="B17" s="4" t="s">
        <v>204</v>
      </c>
      <c r="C17" s="4">
        <v>2004</v>
      </c>
      <c r="D17" s="4">
        <v>141</v>
      </c>
      <c r="E17" s="4">
        <v>4</v>
      </c>
      <c r="F17" s="4" t="s">
        <v>15</v>
      </c>
      <c r="G17" s="4" t="s">
        <v>210</v>
      </c>
      <c r="H17" s="4" t="s">
        <v>235</v>
      </c>
      <c r="I17" s="4" t="s">
        <v>537</v>
      </c>
    </row>
    <row r="18" spans="1:9" x14ac:dyDescent="0.2">
      <c r="A18" s="4" t="s">
        <v>27</v>
      </c>
      <c r="B18" s="4" t="s">
        <v>6</v>
      </c>
      <c r="C18" s="4">
        <v>2017</v>
      </c>
      <c r="D18" s="4">
        <v>102</v>
      </c>
      <c r="E18" s="4">
        <v>4</v>
      </c>
      <c r="F18" s="4" t="s">
        <v>9</v>
      </c>
      <c r="G18" s="4" t="s">
        <v>208</v>
      </c>
      <c r="H18" s="4" t="s">
        <v>236</v>
      </c>
      <c r="I18" s="4" t="s">
        <v>543</v>
      </c>
    </row>
    <row r="19" spans="1:9" x14ac:dyDescent="0.2">
      <c r="A19" s="4" t="s">
        <v>28</v>
      </c>
      <c r="B19" s="4" t="s">
        <v>6</v>
      </c>
      <c r="C19" s="4">
        <v>2018</v>
      </c>
      <c r="D19" s="4">
        <v>86</v>
      </c>
      <c r="E19" s="4">
        <v>4.5</v>
      </c>
      <c r="F19" s="4" t="s">
        <v>29</v>
      </c>
      <c r="G19" s="4" t="s">
        <v>208</v>
      </c>
      <c r="H19" s="4" t="s">
        <v>237</v>
      </c>
      <c r="I19" s="4" t="s">
        <v>533</v>
      </c>
    </row>
    <row r="20" spans="1:9" x14ac:dyDescent="0.2">
      <c r="A20" s="4" t="s">
        <v>30</v>
      </c>
      <c r="B20" s="4" t="s">
        <v>204</v>
      </c>
      <c r="C20" s="4">
        <v>2005</v>
      </c>
      <c r="D20" s="4">
        <v>157</v>
      </c>
      <c r="E20" s="4">
        <v>5</v>
      </c>
      <c r="F20" s="4" t="s">
        <v>15</v>
      </c>
      <c r="G20" s="4" t="s">
        <v>210</v>
      </c>
      <c r="H20" s="4" t="s">
        <v>238</v>
      </c>
      <c r="I20" s="4" t="s">
        <v>537</v>
      </c>
    </row>
    <row r="21" spans="1:9" x14ac:dyDescent="0.2">
      <c r="A21" s="4" t="s">
        <v>31</v>
      </c>
      <c r="B21" s="4" t="s">
        <v>6</v>
      </c>
      <c r="C21" s="4">
        <v>2010</v>
      </c>
      <c r="D21" s="4">
        <v>110</v>
      </c>
      <c r="E21" s="4">
        <v>4.5</v>
      </c>
      <c r="F21" s="4" t="s">
        <v>9</v>
      </c>
      <c r="G21" s="4"/>
      <c r="H21" s="4" t="s">
        <v>239</v>
      </c>
      <c r="I21" s="4" t="s">
        <v>533</v>
      </c>
    </row>
    <row r="22" spans="1:9" x14ac:dyDescent="0.2">
      <c r="A22" s="4" t="s">
        <v>32</v>
      </c>
      <c r="B22" s="4" t="s">
        <v>204</v>
      </c>
      <c r="C22" s="4">
        <v>2007</v>
      </c>
      <c r="D22" s="4">
        <v>138</v>
      </c>
      <c r="E22" s="4">
        <v>4</v>
      </c>
      <c r="F22" s="4" t="s">
        <v>15</v>
      </c>
      <c r="G22" s="4" t="s">
        <v>210</v>
      </c>
      <c r="H22" s="4" t="s">
        <v>240</v>
      </c>
      <c r="I22" s="4" t="s">
        <v>537</v>
      </c>
    </row>
    <row r="23" spans="1:9" x14ac:dyDescent="0.2">
      <c r="A23" s="4" t="s">
        <v>33</v>
      </c>
      <c r="B23" s="4" t="s">
        <v>6</v>
      </c>
      <c r="C23" s="4">
        <v>2013</v>
      </c>
      <c r="D23" s="4">
        <v>91</v>
      </c>
      <c r="E23" s="4">
        <v>4</v>
      </c>
      <c r="F23" s="4" t="s">
        <v>9</v>
      </c>
      <c r="G23" s="4" t="s">
        <v>208</v>
      </c>
      <c r="H23" s="4" t="s">
        <v>241</v>
      </c>
      <c r="I23" s="4" t="s">
        <v>533</v>
      </c>
    </row>
    <row r="24" spans="1:9" x14ac:dyDescent="0.2">
      <c r="A24" s="4" t="s">
        <v>34</v>
      </c>
      <c r="B24" s="4" t="s">
        <v>204</v>
      </c>
      <c r="C24" s="4">
        <v>2009</v>
      </c>
      <c r="D24" s="4">
        <v>153</v>
      </c>
      <c r="E24" s="4">
        <v>4.5</v>
      </c>
      <c r="F24" s="4" t="s">
        <v>15</v>
      </c>
      <c r="G24" s="4" t="s">
        <v>210</v>
      </c>
      <c r="H24" s="4" t="s">
        <v>240</v>
      </c>
      <c r="I24" s="4" t="s">
        <v>537</v>
      </c>
    </row>
    <row r="25" spans="1:9" x14ac:dyDescent="0.2">
      <c r="A25" s="4" t="s">
        <v>35</v>
      </c>
      <c r="B25" s="4" t="s">
        <v>204</v>
      </c>
      <c r="C25" s="4">
        <v>2006</v>
      </c>
      <c r="D25" s="4">
        <v>144</v>
      </c>
      <c r="E25" s="4">
        <v>5</v>
      </c>
      <c r="F25" s="4" t="s">
        <v>12</v>
      </c>
      <c r="G25" s="4"/>
      <c r="H25" s="4" t="s">
        <v>242</v>
      </c>
      <c r="I25" s="4" t="s">
        <v>534</v>
      </c>
    </row>
    <row r="26" spans="1:9" x14ac:dyDescent="0.2">
      <c r="A26" s="4" t="s">
        <v>36</v>
      </c>
      <c r="B26" s="4" t="s">
        <v>204</v>
      </c>
      <c r="C26" s="4">
        <v>2010</v>
      </c>
      <c r="D26" s="4">
        <v>146</v>
      </c>
      <c r="E26" s="4">
        <v>4.5</v>
      </c>
      <c r="F26" s="4" t="s">
        <v>15</v>
      </c>
      <c r="G26" s="4" t="s">
        <v>210</v>
      </c>
      <c r="H26" s="4" t="s">
        <v>240</v>
      </c>
      <c r="I26" s="4" t="s">
        <v>537</v>
      </c>
    </row>
    <row r="27" spans="1:9" x14ac:dyDescent="0.2">
      <c r="A27" s="4" t="s">
        <v>37</v>
      </c>
      <c r="B27" s="4" t="s">
        <v>6</v>
      </c>
      <c r="C27" s="4">
        <v>2005</v>
      </c>
      <c r="D27" s="4">
        <v>124</v>
      </c>
      <c r="E27" s="4">
        <v>2.5</v>
      </c>
      <c r="F27" s="4" t="s">
        <v>12</v>
      </c>
      <c r="G27" s="4"/>
      <c r="H27" s="4" t="s">
        <v>243</v>
      </c>
      <c r="I27" s="4" t="s">
        <v>533</v>
      </c>
    </row>
    <row r="28" spans="1:9" x14ac:dyDescent="0.2">
      <c r="A28" s="4" t="s">
        <v>38</v>
      </c>
      <c r="B28" s="4" t="s">
        <v>204</v>
      </c>
      <c r="C28" s="4">
        <v>2011</v>
      </c>
      <c r="D28" s="4">
        <v>130</v>
      </c>
      <c r="E28" s="4">
        <v>5</v>
      </c>
      <c r="F28" s="4" t="s">
        <v>15</v>
      </c>
      <c r="G28" s="4" t="s">
        <v>210</v>
      </c>
      <c r="H28" s="4" t="s">
        <v>240</v>
      </c>
      <c r="I28" s="4" t="s">
        <v>537</v>
      </c>
    </row>
    <row r="29" spans="1:9" x14ac:dyDescent="0.2">
      <c r="A29" s="4" t="s">
        <v>39</v>
      </c>
      <c r="B29" s="4" t="s">
        <v>6</v>
      </c>
      <c r="C29" s="4">
        <v>2010</v>
      </c>
      <c r="D29" s="4">
        <v>95</v>
      </c>
      <c r="E29" s="4">
        <v>3.5</v>
      </c>
      <c r="F29" s="4" t="s">
        <v>12</v>
      </c>
      <c r="G29" s="4"/>
      <c r="H29" s="4" t="s">
        <v>244</v>
      </c>
      <c r="I29" s="4" t="s">
        <v>535</v>
      </c>
    </row>
    <row r="30" spans="1:9" x14ac:dyDescent="0.2">
      <c r="A30" s="4" t="s">
        <v>40</v>
      </c>
      <c r="B30" s="4" t="s">
        <v>6</v>
      </c>
      <c r="C30" s="4">
        <v>2005</v>
      </c>
      <c r="D30" s="4">
        <v>81</v>
      </c>
      <c r="E30" s="4">
        <v>4</v>
      </c>
      <c r="F30" s="4" t="s">
        <v>9</v>
      </c>
      <c r="G30" s="4"/>
      <c r="H30" s="4" t="s">
        <v>211</v>
      </c>
      <c r="I30" s="4" t="s">
        <v>533</v>
      </c>
    </row>
    <row r="31" spans="1:9" x14ac:dyDescent="0.2">
      <c r="A31" s="4" t="s">
        <v>41</v>
      </c>
      <c r="B31" s="4" t="s">
        <v>6</v>
      </c>
      <c r="C31" s="4">
        <v>2004</v>
      </c>
      <c r="D31" s="4">
        <v>104</v>
      </c>
      <c r="E31" s="4">
        <v>4</v>
      </c>
      <c r="F31" s="4" t="s">
        <v>12</v>
      </c>
      <c r="G31" s="4"/>
      <c r="H31" s="4" t="s">
        <v>245</v>
      </c>
      <c r="I31" s="4" t="s">
        <v>533</v>
      </c>
    </row>
    <row r="32" spans="1:9" x14ac:dyDescent="0.2">
      <c r="A32" s="4" t="s">
        <v>42</v>
      </c>
      <c r="B32" s="4" t="s">
        <v>6</v>
      </c>
      <c r="C32" s="4">
        <v>2018</v>
      </c>
      <c r="D32" s="4">
        <v>100</v>
      </c>
      <c r="E32" s="4">
        <v>3.5</v>
      </c>
      <c r="F32" s="4" t="s">
        <v>12</v>
      </c>
      <c r="G32" s="4"/>
      <c r="H32" s="4" t="s">
        <v>246</v>
      </c>
      <c r="I32" s="4" t="s">
        <v>534</v>
      </c>
    </row>
    <row r="33" spans="1:9" x14ac:dyDescent="0.2">
      <c r="A33" s="4" t="s">
        <v>43</v>
      </c>
      <c r="B33" s="4" t="s">
        <v>6</v>
      </c>
      <c r="C33" s="4">
        <v>1980</v>
      </c>
      <c r="D33" s="4">
        <v>129</v>
      </c>
      <c r="E33" s="4">
        <v>5</v>
      </c>
      <c r="F33" s="4" t="s">
        <v>9</v>
      </c>
      <c r="G33" s="4"/>
      <c r="H33" s="4" t="s">
        <v>247</v>
      </c>
      <c r="I33" s="4" t="s">
        <v>533</v>
      </c>
    </row>
    <row r="34" spans="1:9" x14ac:dyDescent="0.2">
      <c r="A34" s="4" t="s">
        <v>44</v>
      </c>
      <c r="B34" s="4" t="s">
        <v>204</v>
      </c>
      <c r="C34" s="4">
        <v>2011</v>
      </c>
      <c r="D34" s="4">
        <v>106</v>
      </c>
      <c r="E34" s="4">
        <v>4</v>
      </c>
      <c r="F34" s="4" t="s">
        <v>12</v>
      </c>
      <c r="G34" s="4"/>
      <c r="H34" s="4" t="s">
        <v>248</v>
      </c>
      <c r="I34" s="4" t="s">
        <v>534</v>
      </c>
    </row>
    <row r="35" spans="1:9" x14ac:dyDescent="0.2">
      <c r="A35" s="4" t="s">
        <v>45</v>
      </c>
      <c r="B35" s="4" t="s">
        <v>6</v>
      </c>
      <c r="C35" s="4">
        <v>2020</v>
      </c>
      <c r="D35" s="4">
        <v>102</v>
      </c>
      <c r="E35" s="4">
        <v>4</v>
      </c>
      <c r="F35" s="4" t="s">
        <v>7</v>
      </c>
      <c r="G35" s="4" t="s">
        <v>214</v>
      </c>
      <c r="H35" s="4" t="s">
        <v>249</v>
      </c>
      <c r="I35" s="4" t="s">
        <v>532</v>
      </c>
    </row>
    <row r="36" spans="1:9" x14ac:dyDescent="0.2">
      <c r="A36" s="4" t="s">
        <v>46</v>
      </c>
      <c r="B36" s="4" t="s">
        <v>204</v>
      </c>
      <c r="C36" s="4">
        <v>2014</v>
      </c>
      <c r="D36" s="4">
        <v>107</v>
      </c>
      <c r="E36" s="4">
        <v>5</v>
      </c>
      <c r="F36" s="4" t="s">
        <v>15</v>
      </c>
      <c r="G36" s="4"/>
      <c r="H36" s="4" t="s">
        <v>250</v>
      </c>
      <c r="I36" s="4" t="s">
        <v>533</v>
      </c>
    </row>
    <row r="37" spans="1:9" x14ac:dyDescent="0.2">
      <c r="A37" s="4" t="s">
        <v>47</v>
      </c>
      <c r="B37" s="4" t="s">
        <v>204</v>
      </c>
      <c r="C37" s="4">
        <v>2008</v>
      </c>
      <c r="D37" s="4">
        <v>166</v>
      </c>
      <c r="E37" s="4">
        <v>5</v>
      </c>
      <c r="F37" s="4" t="s">
        <v>48</v>
      </c>
      <c r="G37" s="4"/>
      <c r="H37" s="4" t="s">
        <v>226</v>
      </c>
      <c r="I37" s="4" t="s">
        <v>533</v>
      </c>
    </row>
    <row r="38" spans="1:9" x14ac:dyDescent="0.2">
      <c r="A38" s="4" t="s">
        <v>49</v>
      </c>
      <c r="B38" s="4" t="s">
        <v>6</v>
      </c>
      <c r="C38" s="4">
        <v>2015</v>
      </c>
      <c r="D38" s="4">
        <v>93</v>
      </c>
      <c r="E38" s="4">
        <v>4</v>
      </c>
      <c r="F38" s="4" t="s">
        <v>7</v>
      </c>
      <c r="G38" s="4" t="s">
        <v>214</v>
      </c>
      <c r="H38" s="4" t="s">
        <v>251</v>
      </c>
      <c r="I38" s="4" t="s">
        <v>532</v>
      </c>
    </row>
    <row r="39" spans="1:9" x14ac:dyDescent="0.2">
      <c r="A39" s="4" t="s">
        <v>50</v>
      </c>
      <c r="B39" s="4" t="s">
        <v>6</v>
      </c>
      <c r="C39" s="4">
        <v>2002</v>
      </c>
      <c r="D39" s="4">
        <v>96</v>
      </c>
      <c r="E39" s="4">
        <v>4</v>
      </c>
      <c r="F39" s="4" t="s">
        <v>12</v>
      </c>
      <c r="G39" s="4"/>
      <c r="H39" s="4" t="s">
        <v>205</v>
      </c>
      <c r="I39" s="4" t="s">
        <v>538</v>
      </c>
    </row>
    <row r="40" spans="1:9" x14ac:dyDescent="0.2">
      <c r="A40" s="4" t="s">
        <v>51</v>
      </c>
      <c r="B40" s="4" t="s">
        <v>6</v>
      </c>
      <c r="C40" s="4">
        <v>2012</v>
      </c>
      <c r="D40" s="4">
        <v>137</v>
      </c>
      <c r="E40" s="4">
        <v>4</v>
      </c>
      <c r="F40" s="4" t="s">
        <v>9</v>
      </c>
      <c r="G40" s="4"/>
      <c r="H40" s="4" t="s">
        <v>205</v>
      </c>
      <c r="I40" s="4" t="s">
        <v>533</v>
      </c>
    </row>
    <row r="41" spans="1:9" x14ac:dyDescent="0.2">
      <c r="A41" s="4" t="s">
        <v>52</v>
      </c>
      <c r="B41" s="4" t="s">
        <v>204</v>
      </c>
      <c r="C41" s="4">
        <v>1992</v>
      </c>
      <c r="D41" s="4">
        <v>90</v>
      </c>
      <c r="E41" s="4">
        <v>4.5</v>
      </c>
      <c r="F41" s="4" t="s">
        <v>7</v>
      </c>
      <c r="G41" s="4" t="s">
        <v>214</v>
      </c>
      <c r="H41" s="4" t="s">
        <v>252</v>
      </c>
      <c r="I41" s="4" t="s">
        <v>532</v>
      </c>
    </row>
    <row r="42" spans="1:9" x14ac:dyDescent="0.2">
      <c r="A42" s="4" t="s">
        <v>53</v>
      </c>
      <c r="B42" s="4" t="s">
        <v>204</v>
      </c>
      <c r="C42" s="4">
        <v>2009</v>
      </c>
      <c r="D42" s="4">
        <v>100</v>
      </c>
      <c r="E42" s="4">
        <v>4.5</v>
      </c>
      <c r="F42" s="4" t="s">
        <v>12</v>
      </c>
      <c r="G42" s="4"/>
      <c r="H42" s="4" t="s">
        <v>244</v>
      </c>
      <c r="I42" s="4" t="s">
        <v>535</v>
      </c>
    </row>
    <row r="43" spans="1:9" x14ac:dyDescent="0.2">
      <c r="A43" s="4" t="s">
        <v>54</v>
      </c>
      <c r="B43" s="4" t="s">
        <v>6</v>
      </c>
      <c r="C43" s="4">
        <v>1999</v>
      </c>
      <c r="D43" s="4">
        <v>124</v>
      </c>
      <c r="E43" s="4">
        <v>4.5</v>
      </c>
      <c r="F43" s="4" t="s">
        <v>12</v>
      </c>
      <c r="G43" s="4"/>
      <c r="H43" s="4" t="s">
        <v>253</v>
      </c>
      <c r="I43" s="4" t="s">
        <v>536</v>
      </c>
    </row>
    <row r="44" spans="1:9" x14ac:dyDescent="0.2">
      <c r="A44" s="4" t="s">
        <v>55</v>
      </c>
      <c r="B44" s="4" t="s">
        <v>204</v>
      </c>
      <c r="C44" s="4">
        <v>2006</v>
      </c>
      <c r="D44" s="4">
        <v>118</v>
      </c>
      <c r="E44" s="4">
        <v>4</v>
      </c>
      <c r="F44" s="4" t="s">
        <v>7</v>
      </c>
      <c r="G44" s="4" t="s">
        <v>572</v>
      </c>
      <c r="H44" s="4" t="s">
        <v>254</v>
      </c>
      <c r="I44" s="4" t="s">
        <v>539</v>
      </c>
    </row>
    <row r="45" spans="1:9" x14ac:dyDescent="0.2">
      <c r="A45" s="4" t="s">
        <v>56</v>
      </c>
      <c r="B45" s="4" t="s">
        <v>204</v>
      </c>
      <c r="C45" s="4">
        <v>1998</v>
      </c>
      <c r="D45" s="4">
        <v>99</v>
      </c>
      <c r="E45" s="4">
        <v>5</v>
      </c>
      <c r="F45" s="4" t="s">
        <v>57</v>
      </c>
      <c r="G45" s="4"/>
      <c r="H45" s="4" t="s">
        <v>255</v>
      </c>
      <c r="I45" s="4" t="s">
        <v>532</v>
      </c>
    </row>
    <row r="46" spans="1:9" x14ac:dyDescent="0.2">
      <c r="A46" s="4" t="s">
        <v>58</v>
      </c>
      <c r="B46" s="4" t="s">
        <v>6</v>
      </c>
      <c r="C46" s="4">
        <v>2017</v>
      </c>
      <c r="D46" s="4">
        <v>94</v>
      </c>
      <c r="E46" s="4">
        <v>4.5</v>
      </c>
      <c r="F46" s="4" t="s">
        <v>9</v>
      </c>
      <c r="G46" s="4" t="s">
        <v>208</v>
      </c>
      <c r="H46" s="4" t="s">
        <v>211</v>
      </c>
      <c r="I46" s="4" t="s">
        <v>538</v>
      </c>
    </row>
    <row r="47" spans="1:9" x14ac:dyDescent="0.2">
      <c r="A47" s="4" t="s">
        <v>59</v>
      </c>
      <c r="B47" s="4" t="s">
        <v>6</v>
      </c>
      <c r="C47" s="4">
        <v>2012</v>
      </c>
      <c r="D47" s="4">
        <v>86</v>
      </c>
      <c r="E47" s="4">
        <v>4</v>
      </c>
      <c r="F47" s="4" t="s">
        <v>9</v>
      </c>
      <c r="G47" s="4"/>
      <c r="H47" s="4" t="s">
        <v>211</v>
      </c>
      <c r="I47" s="4" t="s">
        <v>538</v>
      </c>
    </row>
    <row r="48" spans="1:9" x14ac:dyDescent="0.2">
      <c r="A48" s="4" t="s">
        <v>60</v>
      </c>
      <c r="B48" s="4" t="s">
        <v>6</v>
      </c>
      <c r="C48" s="4">
        <v>1973</v>
      </c>
      <c r="D48" s="4">
        <v>110</v>
      </c>
      <c r="E48" s="4">
        <v>5</v>
      </c>
      <c r="F48" s="4" t="s">
        <v>29</v>
      </c>
      <c r="G48" s="4"/>
      <c r="H48" s="4" t="s">
        <v>256</v>
      </c>
      <c r="I48" s="4" t="s">
        <v>538</v>
      </c>
    </row>
    <row r="49" spans="1:9" x14ac:dyDescent="0.2">
      <c r="A49" s="4" t="s">
        <v>61</v>
      </c>
      <c r="B49" s="4" t="s">
        <v>204</v>
      </c>
      <c r="C49" s="4">
        <v>1993</v>
      </c>
      <c r="D49" s="4">
        <v>101</v>
      </c>
      <c r="E49" s="4">
        <v>4.5</v>
      </c>
      <c r="F49" s="4" t="s">
        <v>9</v>
      </c>
      <c r="G49" s="4"/>
      <c r="H49" s="4" t="s">
        <v>257</v>
      </c>
      <c r="I49" s="4" t="s">
        <v>535</v>
      </c>
    </row>
    <row r="50" spans="1:9" x14ac:dyDescent="0.2">
      <c r="A50" s="4" t="s">
        <v>62</v>
      </c>
      <c r="B50" s="4" t="s">
        <v>6</v>
      </c>
      <c r="C50" s="4">
        <v>2006</v>
      </c>
      <c r="D50" s="4">
        <v>143</v>
      </c>
      <c r="E50" s="4">
        <v>4.5</v>
      </c>
      <c r="F50" s="4" t="s">
        <v>48</v>
      </c>
      <c r="G50" s="4"/>
      <c r="H50" s="4" t="s">
        <v>258</v>
      </c>
      <c r="I50" s="4" t="s">
        <v>533</v>
      </c>
    </row>
    <row r="51" spans="1:9" x14ac:dyDescent="0.2">
      <c r="A51" s="4" t="s">
        <v>63</v>
      </c>
      <c r="B51" s="4" t="s">
        <v>6</v>
      </c>
      <c r="C51" s="4">
        <v>2013</v>
      </c>
      <c r="D51" s="4">
        <v>93</v>
      </c>
      <c r="E51" s="4">
        <v>4</v>
      </c>
      <c r="F51" s="4" t="s">
        <v>9</v>
      </c>
      <c r="G51" s="4"/>
      <c r="H51" s="4" t="s">
        <v>259</v>
      </c>
      <c r="I51" s="4" t="s">
        <v>535</v>
      </c>
    </row>
    <row r="52" spans="1:9" x14ac:dyDescent="0.2">
      <c r="A52" s="4" t="s">
        <v>64</v>
      </c>
      <c r="B52" s="4" t="s">
        <v>6</v>
      </c>
      <c r="C52" s="4">
        <v>1976</v>
      </c>
      <c r="D52" s="4">
        <v>114</v>
      </c>
      <c r="E52" s="4">
        <v>5</v>
      </c>
      <c r="F52" s="4" t="s">
        <v>9</v>
      </c>
      <c r="G52" s="4"/>
      <c r="H52" s="4" t="s">
        <v>247</v>
      </c>
      <c r="I52" s="4" t="s">
        <v>533</v>
      </c>
    </row>
    <row r="53" spans="1:9" x14ac:dyDescent="0.2">
      <c r="A53" s="4" t="s">
        <v>65</v>
      </c>
      <c r="B53" s="4" t="s">
        <v>204</v>
      </c>
      <c r="C53" s="4">
        <v>2003</v>
      </c>
      <c r="D53" s="4">
        <v>135</v>
      </c>
      <c r="E53" s="4">
        <v>4.5</v>
      </c>
      <c r="F53" s="4" t="s">
        <v>12</v>
      </c>
      <c r="G53" s="4"/>
      <c r="H53" s="4" t="s">
        <v>260</v>
      </c>
      <c r="I53" s="4" t="s">
        <v>538</v>
      </c>
    </row>
    <row r="54" spans="1:9" x14ac:dyDescent="0.2">
      <c r="A54" s="4" t="s">
        <v>66</v>
      </c>
      <c r="B54" s="4" t="s">
        <v>204</v>
      </c>
      <c r="C54" s="4">
        <v>2008</v>
      </c>
      <c r="D54" s="4">
        <v>126</v>
      </c>
      <c r="E54" s="4">
        <v>5</v>
      </c>
      <c r="F54" s="4" t="s">
        <v>7</v>
      </c>
      <c r="G54" s="4" t="s">
        <v>206</v>
      </c>
      <c r="H54" s="4" t="s">
        <v>261</v>
      </c>
      <c r="I54" s="4" t="s">
        <v>534</v>
      </c>
    </row>
    <row r="55" spans="1:9" x14ac:dyDescent="0.2">
      <c r="A55" s="4" t="s">
        <v>67</v>
      </c>
      <c r="B55" s="4" t="s">
        <v>6</v>
      </c>
      <c r="C55" s="4">
        <v>1989</v>
      </c>
      <c r="D55" s="4">
        <v>100</v>
      </c>
      <c r="E55" s="4">
        <v>4</v>
      </c>
      <c r="F55" s="4" t="s">
        <v>29</v>
      </c>
      <c r="G55" s="4"/>
      <c r="H55" s="4" t="s">
        <v>262</v>
      </c>
      <c r="I55" s="4" t="s">
        <v>536</v>
      </c>
    </row>
    <row r="56" spans="1:9" x14ac:dyDescent="0.2">
      <c r="A56" s="4" t="s">
        <v>68</v>
      </c>
      <c r="B56" s="4" t="s">
        <v>204</v>
      </c>
      <c r="C56" s="4">
        <v>2010</v>
      </c>
      <c r="D56" s="4">
        <v>124</v>
      </c>
      <c r="E56" s="4">
        <v>4</v>
      </c>
      <c r="F56" s="4" t="s">
        <v>7</v>
      </c>
      <c r="G56" s="4" t="s">
        <v>206</v>
      </c>
      <c r="H56" s="4" t="s">
        <v>261</v>
      </c>
      <c r="I56" s="4" t="s">
        <v>534</v>
      </c>
    </row>
    <row r="57" spans="1:9" x14ac:dyDescent="0.2">
      <c r="A57" s="4" t="s">
        <v>69</v>
      </c>
      <c r="B57" s="4" t="s">
        <v>6</v>
      </c>
      <c r="C57" s="4">
        <v>2015</v>
      </c>
      <c r="D57" s="4">
        <v>105</v>
      </c>
      <c r="E57" s="4">
        <v>3.5</v>
      </c>
      <c r="F57" s="4" t="s">
        <v>12</v>
      </c>
      <c r="G57" s="4"/>
      <c r="H57" s="4" t="s">
        <v>263</v>
      </c>
      <c r="I57" s="4" t="s">
        <v>536</v>
      </c>
    </row>
    <row r="58" spans="1:9" x14ac:dyDescent="0.2">
      <c r="A58" s="4" t="s">
        <v>70</v>
      </c>
      <c r="B58" s="4" t="s">
        <v>204</v>
      </c>
      <c r="C58" s="4">
        <v>2010</v>
      </c>
      <c r="D58" s="4">
        <v>115</v>
      </c>
      <c r="E58" s="4">
        <v>4</v>
      </c>
      <c r="F58" s="4" t="s">
        <v>7</v>
      </c>
      <c r="G58" s="4" t="s">
        <v>206</v>
      </c>
      <c r="H58" s="4" t="s">
        <v>264</v>
      </c>
      <c r="I58" s="4" t="s">
        <v>534</v>
      </c>
    </row>
    <row r="59" spans="1:9" x14ac:dyDescent="0.2">
      <c r="A59" s="4" t="s">
        <v>71</v>
      </c>
      <c r="B59" s="4" t="s">
        <v>6</v>
      </c>
      <c r="C59" s="4">
        <v>2009</v>
      </c>
      <c r="D59" s="4">
        <v>105</v>
      </c>
      <c r="E59" s="4">
        <v>3.5</v>
      </c>
      <c r="F59" s="4" t="s">
        <v>9</v>
      </c>
      <c r="G59" s="4"/>
      <c r="H59" s="4" t="s">
        <v>239</v>
      </c>
      <c r="I59" s="4" t="s">
        <v>538</v>
      </c>
    </row>
    <row r="60" spans="1:9" x14ac:dyDescent="0.2">
      <c r="A60" s="4" t="s">
        <v>72</v>
      </c>
      <c r="B60" s="4" t="s">
        <v>204</v>
      </c>
      <c r="C60" s="4">
        <v>2011</v>
      </c>
      <c r="D60" s="4">
        <v>124</v>
      </c>
      <c r="E60" s="4">
        <v>4</v>
      </c>
      <c r="F60" s="4" t="s">
        <v>7</v>
      </c>
      <c r="G60" s="4" t="s">
        <v>206</v>
      </c>
      <c r="H60" s="4" t="s">
        <v>265</v>
      </c>
      <c r="I60" s="4" t="s">
        <v>534</v>
      </c>
    </row>
    <row r="61" spans="1:9" x14ac:dyDescent="0.2">
      <c r="A61" s="4" t="s">
        <v>73</v>
      </c>
      <c r="B61" s="4" t="s">
        <v>6</v>
      </c>
      <c r="C61" s="4">
        <v>2017</v>
      </c>
      <c r="D61" s="4">
        <v>111</v>
      </c>
      <c r="E61" s="4">
        <v>4</v>
      </c>
      <c r="F61" s="4" t="s">
        <v>29</v>
      </c>
      <c r="G61" s="4" t="s">
        <v>208</v>
      </c>
      <c r="H61" s="4" t="s">
        <v>266</v>
      </c>
      <c r="I61" s="4" t="s">
        <v>533</v>
      </c>
    </row>
    <row r="62" spans="1:9" x14ac:dyDescent="0.2">
      <c r="A62" s="4" t="s">
        <v>74</v>
      </c>
      <c r="B62" s="4" t="s">
        <v>204</v>
      </c>
      <c r="C62" s="4">
        <v>2012</v>
      </c>
      <c r="D62" s="4">
        <v>143</v>
      </c>
      <c r="E62" s="4">
        <v>5</v>
      </c>
      <c r="F62" s="4" t="s">
        <v>7</v>
      </c>
      <c r="G62" s="4" t="s">
        <v>206</v>
      </c>
      <c r="H62" s="4" t="s">
        <v>267</v>
      </c>
      <c r="I62" s="4" t="s">
        <v>534</v>
      </c>
    </row>
    <row r="63" spans="1:9" x14ac:dyDescent="0.2">
      <c r="A63" s="4" t="s">
        <v>75</v>
      </c>
      <c r="B63" s="4" t="s">
        <v>6</v>
      </c>
      <c r="C63" s="4">
        <v>1999</v>
      </c>
      <c r="D63" s="4">
        <v>136</v>
      </c>
      <c r="E63" s="4">
        <v>4.5</v>
      </c>
      <c r="F63" s="4" t="s">
        <v>9</v>
      </c>
      <c r="G63" s="4"/>
      <c r="H63" s="4" t="s">
        <v>268</v>
      </c>
      <c r="I63" s="4" t="s">
        <v>541</v>
      </c>
    </row>
    <row r="64" spans="1:9" x14ac:dyDescent="0.2">
      <c r="A64" s="4" t="s">
        <v>76</v>
      </c>
      <c r="B64" s="4" t="s">
        <v>204</v>
      </c>
      <c r="C64" s="4">
        <v>2013</v>
      </c>
      <c r="D64" s="4">
        <v>130</v>
      </c>
      <c r="E64" s="4">
        <v>3.5</v>
      </c>
      <c r="F64" s="4" t="s">
        <v>7</v>
      </c>
      <c r="G64" s="4" t="s">
        <v>206</v>
      </c>
      <c r="H64" s="4" t="s">
        <v>269</v>
      </c>
      <c r="I64" s="4" t="s">
        <v>534</v>
      </c>
    </row>
    <row r="65" spans="1:9" x14ac:dyDescent="0.2">
      <c r="A65" s="4" t="s">
        <v>77</v>
      </c>
      <c r="B65" s="4" t="s">
        <v>6</v>
      </c>
      <c r="C65" s="4">
        <v>2010</v>
      </c>
      <c r="D65" s="4">
        <v>101</v>
      </c>
      <c r="E65" s="4">
        <v>4</v>
      </c>
      <c r="F65" s="4" t="s">
        <v>12</v>
      </c>
      <c r="G65" s="4"/>
      <c r="H65" s="4" t="s">
        <v>270</v>
      </c>
      <c r="I65" s="4" t="s">
        <v>543</v>
      </c>
    </row>
    <row r="66" spans="1:9" x14ac:dyDescent="0.2">
      <c r="A66" s="4" t="s">
        <v>78</v>
      </c>
      <c r="B66" s="4" t="s">
        <v>204</v>
      </c>
      <c r="C66" s="4">
        <v>2013</v>
      </c>
      <c r="D66" s="4">
        <v>112</v>
      </c>
      <c r="E66" s="4">
        <v>3</v>
      </c>
      <c r="F66" s="4" t="s">
        <v>7</v>
      </c>
      <c r="G66" s="4" t="s">
        <v>206</v>
      </c>
      <c r="H66" s="4" t="s">
        <v>271</v>
      </c>
      <c r="I66" s="4" t="s">
        <v>534</v>
      </c>
    </row>
    <row r="67" spans="1:9" x14ac:dyDescent="0.2">
      <c r="A67" s="4" t="s">
        <v>79</v>
      </c>
      <c r="B67" s="4" t="s">
        <v>6</v>
      </c>
      <c r="C67" s="4">
        <v>1953</v>
      </c>
      <c r="D67" s="4">
        <v>119</v>
      </c>
      <c r="E67" s="4">
        <v>4.5</v>
      </c>
      <c r="F67" s="4" t="s">
        <v>29</v>
      </c>
      <c r="G67" s="4"/>
      <c r="H67" s="4" t="s">
        <v>272</v>
      </c>
      <c r="I67" s="4" t="s">
        <v>536</v>
      </c>
    </row>
    <row r="68" spans="1:9" x14ac:dyDescent="0.2">
      <c r="A68" s="4" t="s">
        <v>80</v>
      </c>
      <c r="B68" s="4" t="s">
        <v>204</v>
      </c>
      <c r="C68" s="4">
        <v>2014</v>
      </c>
      <c r="D68" s="4">
        <v>136</v>
      </c>
      <c r="E68" s="4">
        <v>5</v>
      </c>
      <c r="F68" s="4" t="s">
        <v>7</v>
      </c>
      <c r="G68" s="4" t="s">
        <v>206</v>
      </c>
      <c r="H68" s="4" t="s">
        <v>273</v>
      </c>
      <c r="I68" s="4" t="s">
        <v>534</v>
      </c>
    </row>
    <row r="69" spans="1:9" x14ac:dyDescent="0.2">
      <c r="A69" s="4" t="s">
        <v>81</v>
      </c>
      <c r="B69" s="4" t="s">
        <v>6</v>
      </c>
      <c r="C69" s="4">
        <v>2017</v>
      </c>
      <c r="D69" s="4">
        <v>93</v>
      </c>
      <c r="E69" s="4">
        <v>3.5</v>
      </c>
      <c r="F69" s="4" t="s">
        <v>9</v>
      </c>
      <c r="G69" s="4" t="s">
        <v>208</v>
      </c>
      <c r="H69" s="4" t="s">
        <v>274</v>
      </c>
      <c r="I69" s="4" t="s">
        <v>533</v>
      </c>
    </row>
    <row r="70" spans="1:9" x14ac:dyDescent="0.2">
      <c r="A70" s="4" t="s">
        <v>82</v>
      </c>
      <c r="B70" s="4" t="s">
        <v>204</v>
      </c>
      <c r="C70" s="4">
        <v>2014</v>
      </c>
      <c r="D70" s="4">
        <v>121</v>
      </c>
      <c r="E70" s="4">
        <v>5</v>
      </c>
      <c r="F70" s="4" t="s">
        <v>7</v>
      </c>
      <c r="G70" s="4" t="s">
        <v>206</v>
      </c>
      <c r="H70" s="4" t="s">
        <v>275</v>
      </c>
      <c r="I70" s="4" t="s">
        <v>534</v>
      </c>
    </row>
    <row r="71" spans="1:9" x14ac:dyDescent="0.2">
      <c r="A71" s="4" t="s">
        <v>83</v>
      </c>
      <c r="B71" s="4" t="s">
        <v>6</v>
      </c>
      <c r="C71" s="4">
        <v>2019</v>
      </c>
      <c r="D71" s="4">
        <v>105</v>
      </c>
      <c r="E71" s="4">
        <v>3</v>
      </c>
      <c r="F71" s="4" t="s">
        <v>12</v>
      </c>
      <c r="G71" s="4"/>
      <c r="H71" s="4" t="s">
        <v>276</v>
      </c>
      <c r="I71" s="4" t="s">
        <v>532</v>
      </c>
    </row>
    <row r="72" spans="1:9" x14ac:dyDescent="0.2">
      <c r="A72" s="4" t="s">
        <v>84</v>
      </c>
      <c r="B72" s="4" t="s">
        <v>204</v>
      </c>
      <c r="C72" s="4">
        <v>2015</v>
      </c>
      <c r="D72" s="4">
        <v>141</v>
      </c>
      <c r="E72" s="4">
        <v>4</v>
      </c>
      <c r="F72" s="4" t="s">
        <v>7</v>
      </c>
      <c r="G72" s="4" t="s">
        <v>206</v>
      </c>
      <c r="H72" s="4" t="s">
        <v>267</v>
      </c>
      <c r="I72" s="4" t="s">
        <v>534</v>
      </c>
    </row>
    <row r="73" spans="1:9" x14ac:dyDescent="0.2">
      <c r="A73" s="4" t="s">
        <v>85</v>
      </c>
      <c r="B73" s="4" t="s">
        <v>6</v>
      </c>
      <c r="C73" s="4">
        <v>2009</v>
      </c>
      <c r="D73" s="4">
        <v>83</v>
      </c>
      <c r="E73" s="4">
        <v>3.5</v>
      </c>
      <c r="F73" s="4" t="s">
        <v>12</v>
      </c>
      <c r="G73" s="4"/>
      <c r="H73" s="4" t="s">
        <v>277</v>
      </c>
      <c r="I73" s="4" t="s">
        <v>535</v>
      </c>
    </row>
    <row r="74" spans="1:9" x14ac:dyDescent="0.2">
      <c r="A74" s="4" t="s">
        <v>86</v>
      </c>
      <c r="B74" s="4" t="s">
        <v>204</v>
      </c>
      <c r="C74" s="4">
        <v>2015</v>
      </c>
      <c r="D74" s="4">
        <v>117</v>
      </c>
      <c r="E74" s="4">
        <v>4</v>
      </c>
      <c r="F74" s="4" t="s">
        <v>7</v>
      </c>
      <c r="G74" s="4" t="s">
        <v>206</v>
      </c>
      <c r="H74" s="4" t="s">
        <v>278</v>
      </c>
      <c r="I74" s="4" t="s">
        <v>534</v>
      </c>
    </row>
    <row r="75" spans="1:9" x14ac:dyDescent="0.2">
      <c r="A75" s="4" t="s">
        <v>87</v>
      </c>
      <c r="B75" s="4" t="s">
        <v>6</v>
      </c>
      <c r="C75" s="4">
        <v>2016</v>
      </c>
      <c r="D75" s="4">
        <v>106</v>
      </c>
      <c r="E75" s="4">
        <v>3</v>
      </c>
      <c r="F75" s="4" t="s">
        <v>9</v>
      </c>
      <c r="G75" s="4"/>
      <c r="H75" s="4" t="s">
        <v>239</v>
      </c>
      <c r="I75" s="4" t="s">
        <v>535</v>
      </c>
    </row>
    <row r="76" spans="1:9" x14ac:dyDescent="0.2">
      <c r="A76" s="4" t="s">
        <v>88</v>
      </c>
      <c r="B76" s="4" t="s">
        <v>204</v>
      </c>
      <c r="C76" s="4">
        <v>2016</v>
      </c>
      <c r="D76" s="4">
        <v>147</v>
      </c>
      <c r="E76" s="4">
        <v>5</v>
      </c>
      <c r="F76" s="4" t="s">
        <v>7</v>
      </c>
      <c r="G76" s="4" t="s">
        <v>206</v>
      </c>
      <c r="H76" s="4" t="s">
        <v>273</v>
      </c>
      <c r="I76" s="4" t="s">
        <v>534</v>
      </c>
    </row>
    <row r="77" spans="1:9" x14ac:dyDescent="0.2">
      <c r="A77" s="4" t="s">
        <v>89</v>
      </c>
      <c r="B77" s="4" t="s">
        <v>6</v>
      </c>
      <c r="C77" s="4">
        <v>2015</v>
      </c>
      <c r="D77" s="4">
        <v>118</v>
      </c>
      <c r="E77" s="4">
        <v>4.5</v>
      </c>
      <c r="F77" s="4" t="s">
        <v>9</v>
      </c>
      <c r="G77" s="4" t="s">
        <v>208</v>
      </c>
      <c r="H77" s="4" t="s">
        <v>279</v>
      </c>
      <c r="I77" s="4" t="s">
        <v>533</v>
      </c>
    </row>
    <row r="78" spans="1:9" x14ac:dyDescent="0.2">
      <c r="A78" s="4" t="s">
        <v>90</v>
      </c>
      <c r="B78" s="4" t="s">
        <v>204</v>
      </c>
      <c r="C78" s="4">
        <v>2016</v>
      </c>
      <c r="D78" s="4">
        <v>115</v>
      </c>
      <c r="E78" s="4">
        <v>4.5</v>
      </c>
      <c r="F78" s="4" t="s">
        <v>7</v>
      </c>
      <c r="G78" s="4" t="s">
        <v>206</v>
      </c>
      <c r="H78" s="4" t="s">
        <v>280</v>
      </c>
      <c r="I78" s="4" t="s">
        <v>534</v>
      </c>
    </row>
    <row r="79" spans="1:9" x14ac:dyDescent="0.2">
      <c r="A79" s="4" t="s">
        <v>91</v>
      </c>
      <c r="B79" s="4" t="s">
        <v>6</v>
      </c>
      <c r="C79" s="4">
        <v>1979</v>
      </c>
      <c r="D79" s="4">
        <v>94</v>
      </c>
      <c r="E79" s="4">
        <v>4.5</v>
      </c>
      <c r="F79" s="4" t="s">
        <v>9</v>
      </c>
      <c r="G79" s="4"/>
      <c r="H79" s="4" t="s">
        <v>281</v>
      </c>
      <c r="I79" s="4" t="s">
        <v>535</v>
      </c>
    </row>
    <row r="80" spans="1:9" x14ac:dyDescent="0.2">
      <c r="A80" s="4" t="s">
        <v>92</v>
      </c>
      <c r="B80" s="4" t="s">
        <v>204</v>
      </c>
      <c r="C80" s="4">
        <v>2017</v>
      </c>
      <c r="D80" s="4">
        <v>137</v>
      </c>
      <c r="E80" s="4">
        <v>4</v>
      </c>
      <c r="F80" s="4" t="s">
        <v>7</v>
      </c>
      <c r="G80" s="4" t="s">
        <v>206</v>
      </c>
      <c r="H80" s="4" t="s">
        <v>275</v>
      </c>
      <c r="I80" s="4" t="s">
        <v>534</v>
      </c>
    </row>
    <row r="81" spans="1:9" x14ac:dyDescent="0.2">
      <c r="A81" s="4" t="s">
        <v>93</v>
      </c>
      <c r="B81" s="4" t="s">
        <v>6</v>
      </c>
      <c r="C81" s="4">
        <v>2010</v>
      </c>
      <c r="D81" s="4">
        <v>125</v>
      </c>
      <c r="E81" s="4">
        <v>4.5</v>
      </c>
      <c r="F81" s="4" t="s">
        <v>12</v>
      </c>
      <c r="G81" s="4"/>
      <c r="H81" s="4" t="s">
        <v>282</v>
      </c>
      <c r="I81" s="4" t="s">
        <v>543</v>
      </c>
    </row>
    <row r="82" spans="1:9" x14ac:dyDescent="0.2">
      <c r="A82" s="4" t="s">
        <v>94</v>
      </c>
      <c r="B82" s="4" t="s">
        <v>204</v>
      </c>
      <c r="C82" s="4">
        <v>2017</v>
      </c>
      <c r="D82" s="4">
        <v>133</v>
      </c>
      <c r="E82" s="4">
        <v>4</v>
      </c>
      <c r="F82" s="4" t="s">
        <v>15</v>
      </c>
      <c r="G82" s="4" t="s">
        <v>206</v>
      </c>
      <c r="H82" s="4" t="s">
        <v>283</v>
      </c>
      <c r="I82" s="4" t="s">
        <v>534</v>
      </c>
    </row>
    <row r="83" spans="1:9" x14ac:dyDescent="0.2">
      <c r="A83" s="4" t="s">
        <v>95</v>
      </c>
      <c r="B83" s="4" t="s">
        <v>6</v>
      </c>
      <c r="C83" s="4">
        <v>2015</v>
      </c>
      <c r="D83" s="4">
        <v>100</v>
      </c>
      <c r="E83" s="4">
        <v>3.5</v>
      </c>
      <c r="F83" s="4" t="s">
        <v>9</v>
      </c>
      <c r="G83" s="4"/>
      <c r="H83" s="4" t="s">
        <v>284</v>
      </c>
      <c r="I83" s="4" t="s">
        <v>536</v>
      </c>
    </row>
    <row r="84" spans="1:9" x14ac:dyDescent="0.2">
      <c r="A84" s="4" t="s">
        <v>96</v>
      </c>
      <c r="B84" s="4" t="s">
        <v>204</v>
      </c>
      <c r="C84" s="4">
        <v>2017</v>
      </c>
      <c r="D84" s="4">
        <v>131</v>
      </c>
      <c r="E84" s="4">
        <v>4</v>
      </c>
      <c r="F84" s="4" t="s">
        <v>9</v>
      </c>
      <c r="G84" s="4" t="s">
        <v>206</v>
      </c>
      <c r="H84" s="4" t="s">
        <v>285</v>
      </c>
      <c r="I84" s="4" t="s">
        <v>534</v>
      </c>
    </row>
    <row r="85" spans="1:9" x14ac:dyDescent="0.2">
      <c r="A85" s="4" t="s">
        <v>97</v>
      </c>
      <c r="B85" s="4" t="s">
        <v>6</v>
      </c>
      <c r="C85" s="4">
        <v>1975</v>
      </c>
      <c r="D85" s="4">
        <v>124</v>
      </c>
      <c r="E85" s="4">
        <v>5</v>
      </c>
      <c r="F85" s="4" t="s">
        <v>12</v>
      </c>
      <c r="G85" s="4"/>
      <c r="H85" s="4" t="s">
        <v>286</v>
      </c>
      <c r="I85" s="4" t="s">
        <v>543</v>
      </c>
    </row>
    <row r="86" spans="1:9" x14ac:dyDescent="0.2">
      <c r="A86" s="4" t="s">
        <v>98</v>
      </c>
      <c r="B86" s="4" t="s">
        <v>204</v>
      </c>
      <c r="C86" s="4">
        <v>2018</v>
      </c>
      <c r="D86" s="4">
        <v>134</v>
      </c>
      <c r="E86" s="4">
        <v>5</v>
      </c>
      <c r="F86" s="4" t="s">
        <v>7</v>
      </c>
      <c r="G86" s="4" t="s">
        <v>206</v>
      </c>
      <c r="H86" s="4" t="s">
        <v>287</v>
      </c>
      <c r="I86" s="4" t="s">
        <v>534</v>
      </c>
    </row>
    <row r="87" spans="1:9" x14ac:dyDescent="0.2">
      <c r="A87" s="4" t="s">
        <v>99</v>
      </c>
      <c r="B87" s="4" t="s">
        <v>6</v>
      </c>
      <c r="C87" s="4">
        <v>2008</v>
      </c>
      <c r="D87" s="4">
        <v>104</v>
      </c>
      <c r="E87" s="4">
        <v>4</v>
      </c>
      <c r="F87" s="4" t="s">
        <v>9</v>
      </c>
      <c r="G87" s="4"/>
      <c r="H87" s="4" t="s">
        <v>278</v>
      </c>
      <c r="I87" s="4" t="s">
        <v>536</v>
      </c>
    </row>
    <row r="88" spans="1:9" x14ac:dyDescent="0.2">
      <c r="A88" s="4" t="s">
        <v>100</v>
      </c>
      <c r="B88" s="4" t="s">
        <v>204</v>
      </c>
      <c r="C88" s="4">
        <v>2018</v>
      </c>
      <c r="D88" s="4">
        <v>119</v>
      </c>
      <c r="E88" s="4">
        <v>3</v>
      </c>
      <c r="F88" s="4" t="s">
        <v>9</v>
      </c>
      <c r="G88" s="4" t="s">
        <v>206</v>
      </c>
      <c r="H88" s="4" t="s">
        <v>278</v>
      </c>
      <c r="I88" s="4" t="s">
        <v>534</v>
      </c>
    </row>
    <row r="89" spans="1:9" x14ac:dyDescent="0.2">
      <c r="A89" s="4" t="s">
        <v>101</v>
      </c>
      <c r="B89" s="4" t="s">
        <v>6</v>
      </c>
      <c r="C89" s="4">
        <v>2012</v>
      </c>
      <c r="D89" s="4">
        <v>157</v>
      </c>
      <c r="E89" s="4">
        <v>4</v>
      </c>
      <c r="F89" s="4" t="s">
        <v>12</v>
      </c>
      <c r="G89" s="4"/>
      <c r="H89" s="4" t="s">
        <v>288</v>
      </c>
      <c r="I89" s="4" t="s">
        <v>533</v>
      </c>
    </row>
    <row r="90" spans="1:9" x14ac:dyDescent="0.2">
      <c r="A90" s="4" t="s">
        <v>102</v>
      </c>
      <c r="B90" s="4" t="s">
        <v>204</v>
      </c>
      <c r="C90" s="4">
        <v>2019</v>
      </c>
      <c r="D90" s="4">
        <v>124</v>
      </c>
      <c r="E90" s="4">
        <v>4</v>
      </c>
      <c r="F90" s="4" t="s">
        <v>7</v>
      </c>
      <c r="G90" s="4" t="s">
        <v>206</v>
      </c>
      <c r="H90" s="4" t="s">
        <v>231</v>
      </c>
      <c r="I90" s="4" t="s">
        <v>534</v>
      </c>
    </row>
    <row r="91" spans="1:9" x14ac:dyDescent="0.2">
      <c r="A91" s="4" t="s">
        <v>103</v>
      </c>
      <c r="B91" s="4" t="s">
        <v>6</v>
      </c>
      <c r="C91" s="4">
        <v>1999</v>
      </c>
      <c r="D91" s="4">
        <v>189</v>
      </c>
      <c r="E91" s="4">
        <v>4.5</v>
      </c>
      <c r="F91" s="4" t="s">
        <v>9</v>
      </c>
      <c r="G91" s="4"/>
      <c r="H91" s="4" t="s">
        <v>205</v>
      </c>
      <c r="I91" s="4" t="s">
        <v>533</v>
      </c>
    </row>
    <row r="92" spans="1:9" x14ac:dyDescent="0.2">
      <c r="A92" s="4" t="s">
        <v>104</v>
      </c>
      <c r="B92" s="4" t="s">
        <v>204</v>
      </c>
      <c r="C92" s="4">
        <v>2018</v>
      </c>
      <c r="D92" s="4">
        <v>149</v>
      </c>
      <c r="E92" s="4">
        <v>5</v>
      </c>
      <c r="F92" s="4" t="s">
        <v>9</v>
      </c>
      <c r="G92" s="4" t="s">
        <v>206</v>
      </c>
      <c r="H92" s="4" t="s">
        <v>273</v>
      </c>
      <c r="I92" s="4" t="s">
        <v>534</v>
      </c>
    </row>
    <row r="93" spans="1:9" x14ac:dyDescent="0.2">
      <c r="A93" s="4" t="s">
        <v>105</v>
      </c>
      <c r="B93" s="4" t="s">
        <v>204</v>
      </c>
      <c r="C93" s="4">
        <v>2019</v>
      </c>
      <c r="D93" s="4">
        <v>181</v>
      </c>
      <c r="E93" s="4">
        <v>5</v>
      </c>
      <c r="F93" s="4" t="s">
        <v>7</v>
      </c>
      <c r="G93" s="4" t="s">
        <v>206</v>
      </c>
      <c r="H93" s="4" t="s">
        <v>273</v>
      </c>
      <c r="I93" s="4" t="s">
        <v>534</v>
      </c>
    </row>
    <row r="94" spans="1:9" x14ac:dyDescent="0.2">
      <c r="A94" s="4" t="s">
        <v>106</v>
      </c>
      <c r="B94" s="4" t="s">
        <v>6</v>
      </c>
      <c r="C94" s="4">
        <v>2018</v>
      </c>
      <c r="D94" s="4">
        <v>121</v>
      </c>
      <c r="E94" s="4">
        <v>4</v>
      </c>
      <c r="F94" s="4" t="s">
        <v>12</v>
      </c>
      <c r="G94" s="4"/>
      <c r="H94" s="4" t="s">
        <v>289</v>
      </c>
      <c r="I94" s="4" t="s">
        <v>536</v>
      </c>
    </row>
    <row r="95" spans="1:9" x14ac:dyDescent="0.2">
      <c r="A95" s="4" t="s">
        <v>107</v>
      </c>
      <c r="B95" s="4" t="s">
        <v>6</v>
      </c>
      <c r="C95" s="4">
        <v>2006</v>
      </c>
      <c r="D95" s="4">
        <v>117</v>
      </c>
      <c r="E95" s="4">
        <v>4.5</v>
      </c>
      <c r="F95" s="4" t="s">
        <v>9</v>
      </c>
      <c r="G95" s="4" t="s">
        <v>572</v>
      </c>
      <c r="H95" s="4" t="s">
        <v>290</v>
      </c>
      <c r="I95" s="4" t="s">
        <v>533</v>
      </c>
    </row>
    <row r="96" spans="1:9" x14ac:dyDescent="0.2">
      <c r="A96" s="4" t="s">
        <v>108</v>
      </c>
      <c r="B96" s="4" t="s">
        <v>204</v>
      </c>
      <c r="C96" s="4">
        <v>2005</v>
      </c>
      <c r="D96" s="4">
        <v>100</v>
      </c>
      <c r="E96" s="4">
        <v>3.5</v>
      </c>
      <c r="F96" s="4" t="s">
        <v>12</v>
      </c>
      <c r="G96" s="4"/>
      <c r="H96" s="4" t="s">
        <v>291</v>
      </c>
      <c r="I96" s="4" t="s">
        <v>532</v>
      </c>
    </row>
    <row r="97" spans="1:9" x14ac:dyDescent="0.2">
      <c r="A97" s="4" t="s">
        <v>109</v>
      </c>
      <c r="B97" s="4" t="s">
        <v>6</v>
      </c>
      <c r="C97" s="4">
        <v>2012</v>
      </c>
      <c r="D97" s="4">
        <v>113</v>
      </c>
      <c r="E97" s="4">
        <v>4</v>
      </c>
      <c r="F97" s="4" t="s">
        <v>48</v>
      </c>
      <c r="G97" s="4"/>
      <c r="H97" s="4" t="s">
        <v>292</v>
      </c>
      <c r="I97" s="4" t="s">
        <v>543</v>
      </c>
    </row>
    <row r="98" spans="1:9" x14ac:dyDescent="0.2">
      <c r="A98" s="4" t="s">
        <v>110</v>
      </c>
      <c r="B98" s="4" t="s">
        <v>6</v>
      </c>
      <c r="C98" s="4">
        <v>1988</v>
      </c>
      <c r="D98" s="4">
        <v>109</v>
      </c>
      <c r="E98" s="4">
        <v>4</v>
      </c>
      <c r="F98" s="4" t="s">
        <v>12</v>
      </c>
      <c r="G98" s="4"/>
      <c r="H98" s="4" t="s">
        <v>293</v>
      </c>
      <c r="I98" s="4" t="s">
        <v>535</v>
      </c>
    </row>
    <row r="99" spans="1:9" x14ac:dyDescent="0.2">
      <c r="A99" s="4" t="s">
        <v>111</v>
      </c>
      <c r="B99" s="4" t="s">
        <v>204</v>
      </c>
      <c r="C99" s="4">
        <v>2007</v>
      </c>
      <c r="D99" s="4">
        <v>124</v>
      </c>
      <c r="E99" s="4">
        <v>3.5</v>
      </c>
      <c r="F99" s="4" t="s">
        <v>7</v>
      </c>
      <c r="G99" s="4"/>
      <c r="H99" s="4" t="s">
        <v>294</v>
      </c>
      <c r="I99" s="4" t="s">
        <v>534</v>
      </c>
    </row>
    <row r="100" spans="1:9" x14ac:dyDescent="0.2">
      <c r="A100" s="4" t="s">
        <v>112</v>
      </c>
      <c r="B100" s="4" t="s">
        <v>6</v>
      </c>
      <c r="C100" s="4">
        <v>2018</v>
      </c>
      <c r="D100" s="4">
        <v>91</v>
      </c>
      <c r="E100" s="4">
        <v>4.5</v>
      </c>
      <c r="F100" s="4" t="s">
        <v>57</v>
      </c>
      <c r="G100" s="4"/>
      <c r="H100" s="4" t="s">
        <v>295</v>
      </c>
      <c r="I100" s="4" t="s">
        <v>540</v>
      </c>
    </row>
    <row r="101" spans="1:9" x14ac:dyDescent="0.2">
      <c r="A101" s="4" t="s">
        <v>113</v>
      </c>
      <c r="B101" s="4" t="s">
        <v>6</v>
      </c>
      <c r="C101" s="4">
        <v>2018</v>
      </c>
      <c r="D101" s="4">
        <v>131</v>
      </c>
      <c r="E101" s="4">
        <v>3</v>
      </c>
      <c r="F101" s="4" t="s">
        <v>7</v>
      </c>
      <c r="G101" s="4"/>
      <c r="H101" s="4" t="s">
        <v>296</v>
      </c>
      <c r="I101" s="4" t="s">
        <v>532</v>
      </c>
    </row>
    <row r="102" spans="1:9" x14ac:dyDescent="0.2">
      <c r="A102" s="4" t="s">
        <v>114</v>
      </c>
      <c r="B102" s="4" t="s">
        <v>6</v>
      </c>
      <c r="C102" s="4">
        <v>2018</v>
      </c>
      <c r="D102" s="4">
        <v>112</v>
      </c>
      <c r="E102" s="4">
        <v>4</v>
      </c>
      <c r="F102" s="4" t="s">
        <v>12</v>
      </c>
      <c r="G102" s="4" t="s">
        <v>572</v>
      </c>
      <c r="H102" s="4" t="s">
        <v>297</v>
      </c>
      <c r="I102" s="4" t="s">
        <v>535</v>
      </c>
    </row>
    <row r="103" spans="1:9" x14ac:dyDescent="0.2">
      <c r="A103" s="4" t="s">
        <v>115</v>
      </c>
      <c r="B103" s="4" t="s">
        <v>6</v>
      </c>
      <c r="C103" s="4">
        <v>2019</v>
      </c>
      <c r="D103" s="4">
        <v>95</v>
      </c>
      <c r="E103" s="4">
        <v>2.5</v>
      </c>
      <c r="F103" s="4" t="s">
        <v>57</v>
      </c>
      <c r="G103" s="4"/>
      <c r="H103" s="4" t="s">
        <v>298</v>
      </c>
      <c r="I103" s="4" t="s">
        <v>532</v>
      </c>
    </row>
    <row r="104" spans="1:9" x14ac:dyDescent="0.2">
      <c r="A104" s="4" t="s">
        <v>116</v>
      </c>
      <c r="B104" s="4" t="s">
        <v>6</v>
      </c>
      <c r="C104" s="4">
        <v>2007</v>
      </c>
      <c r="D104" s="4">
        <v>127</v>
      </c>
      <c r="E104" s="4">
        <v>4</v>
      </c>
      <c r="F104" s="4" t="s">
        <v>12</v>
      </c>
      <c r="G104" s="4"/>
      <c r="H104" s="4" t="s">
        <v>299</v>
      </c>
      <c r="I104" s="4" t="s">
        <v>537</v>
      </c>
    </row>
    <row r="105" spans="1:9" x14ac:dyDescent="0.2">
      <c r="A105" s="4" t="s">
        <v>117</v>
      </c>
      <c r="B105" s="4" t="s">
        <v>204</v>
      </c>
      <c r="C105" s="4">
        <v>1985</v>
      </c>
      <c r="D105" s="4">
        <v>116</v>
      </c>
      <c r="E105" s="4">
        <v>5</v>
      </c>
      <c r="F105" s="4" t="s">
        <v>9</v>
      </c>
      <c r="G105" s="4" t="s">
        <v>212</v>
      </c>
      <c r="H105" s="4" t="s">
        <v>300</v>
      </c>
      <c r="I105" s="4" t="s">
        <v>541</v>
      </c>
    </row>
    <row r="106" spans="1:9" x14ac:dyDescent="0.2">
      <c r="A106" s="4" t="s">
        <v>118</v>
      </c>
      <c r="B106" s="4" t="s">
        <v>6</v>
      </c>
      <c r="C106" s="4">
        <v>2013</v>
      </c>
      <c r="D106" s="4">
        <v>85</v>
      </c>
      <c r="E106" s="4">
        <v>4</v>
      </c>
      <c r="F106" s="4" t="s">
        <v>12</v>
      </c>
      <c r="G106" s="4" t="s">
        <v>208</v>
      </c>
      <c r="H106" s="4" t="s">
        <v>301</v>
      </c>
      <c r="I106" s="4" t="s">
        <v>533</v>
      </c>
    </row>
    <row r="107" spans="1:9" x14ac:dyDescent="0.2">
      <c r="A107" s="4" t="s">
        <v>119</v>
      </c>
      <c r="B107" s="4" t="s">
        <v>204</v>
      </c>
      <c r="C107" s="4">
        <v>1989</v>
      </c>
      <c r="D107" s="4">
        <v>108</v>
      </c>
      <c r="E107" s="4">
        <v>4</v>
      </c>
      <c r="F107" s="4" t="s">
        <v>9</v>
      </c>
      <c r="G107" s="4" t="s">
        <v>212</v>
      </c>
      <c r="H107" s="4" t="s">
        <v>300</v>
      </c>
      <c r="I107" s="4" t="s">
        <v>541</v>
      </c>
    </row>
    <row r="108" spans="1:9" x14ac:dyDescent="0.2">
      <c r="A108" s="4" t="s">
        <v>120</v>
      </c>
      <c r="B108" s="4" t="s">
        <v>6</v>
      </c>
      <c r="C108" s="4">
        <v>2016</v>
      </c>
      <c r="D108" s="4">
        <v>97</v>
      </c>
      <c r="E108" s="4">
        <v>4</v>
      </c>
      <c r="F108" s="4" t="s">
        <v>9</v>
      </c>
      <c r="G108" s="4"/>
      <c r="H108" s="4" t="s">
        <v>302</v>
      </c>
      <c r="I108" s="4" t="s">
        <v>538</v>
      </c>
    </row>
    <row r="109" spans="1:9" x14ac:dyDescent="0.2">
      <c r="A109" s="4" t="s">
        <v>121</v>
      </c>
      <c r="B109" s="4" t="s">
        <v>204</v>
      </c>
      <c r="C109" s="4">
        <v>1990</v>
      </c>
      <c r="D109" s="4">
        <v>119</v>
      </c>
      <c r="E109" s="4">
        <v>4</v>
      </c>
      <c r="F109" s="4" t="s">
        <v>9</v>
      </c>
      <c r="G109" s="4" t="s">
        <v>212</v>
      </c>
      <c r="H109" s="4" t="s">
        <v>300</v>
      </c>
      <c r="I109" s="4" t="s">
        <v>541</v>
      </c>
    </row>
    <row r="110" spans="1:9" x14ac:dyDescent="0.2">
      <c r="A110" s="4" t="s">
        <v>122</v>
      </c>
      <c r="B110" s="4" t="s">
        <v>6</v>
      </c>
      <c r="C110" s="4">
        <v>2007</v>
      </c>
      <c r="D110" s="4">
        <v>119</v>
      </c>
      <c r="E110" s="4">
        <v>4</v>
      </c>
      <c r="F110" s="4" t="s">
        <v>12</v>
      </c>
      <c r="G110" s="4"/>
      <c r="H110" s="4" t="s">
        <v>303</v>
      </c>
      <c r="I110" s="4" t="s">
        <v>533</v>
      </c>
    </row>
    <row r="111" spans="1:9" x14ac:dyDescent="0.2">
      <c r="A111" s="4" t="s">
        <v>123</v>
      </c>
      <c r="B111" s="4" t="s">
        <v>6</v>
      </c>
      <c r="C111" s="4">
        <v>1971</v>
      </c>
      <c r="D111" s="4">
        <v>137</v>
      </c>
      <c r="E111" s="4">
        <v>4.5</v>
      </c>
      <c r="F111" s="4" t="s">
        <v>29</v>
      </c>
      <c r="G111" s="4"/>
      <c r="H111" s="4" t="s">
        <v>304</v>
      </c>
      <c r="I111" s="4" t="s">
        <v>541</v>
      </c>
    </row>
    <row r="112" spans="1:9" x14ac:dyDescent="0.2">
      <c r="A112" s="4" t="s">
        <v>124</v>
      </c>
      <c r="B112" s="4" t="s">
        <v>6</v>
      </c>
      <c r="C112" s="4">
        <v>2012</v>
      </c>
      <c r="D112" s="4">
        <v>103</v>
      </c>
      <c r="E112" s="4">
        <v>3.5</v>
      </c>
      <c r="F112" s="4" t="s">
        <v>12</v>
      </c>
      <c r="G112" s="4"/>
      <c r="H112" s="4" t="s">
        <v>305</v>
      </c>
      <c r="I112" s="4" t="s">
        <v>536</v>
      </c>
    </row>
    <row r="113" spans="1:9" x14ac:dyDescent="0.2">
      <c r="A113" s="4" t="s">
        <v>125</v>
      </c>
      <c r="B113" s="4" t="s">
        <v>6</v>
      </c>
      <c r="C113" s="4">
        <v>2019</v>
      </c>
      <c r="D113" s="4">
        <v>136</v>
      </c>
      <c r="E113" s="4">
        <v>4</v>
      </c>
      <c r="F113" s="4" t="s">
        <v>9</v>
      </c>
      <c r="G113" s="4" t="s">
        <v>208</v>
      </c>
      <c r="H113" s="4" t="s">
        <v>236</v>
      </c>
      <c r="I113" s="4" t="s">
        <v>543</v>
      </c>
    </row>
    <row r="114" spans="1:9" x14ac:dyDescent="0.2">
      <c r="A114" s="4" t="s">
        <v>126</v>
      </c>
      <c r="B114" s="4" t="s">
        <v>204</v>
      </c>
      <c r="C114" s="4">
        <v>2009</v>
      </c>
      <c r="D114" s="4">
        <v>100</v>
      </c>
      <c r="E114" s="4">
        <v>3.5</v>
      </c>
      <c r="F114" s="4" t="s">
        <v>29</v>
      </c>
      <c r="G114" s="4"/>
      <c r="H114" s="4" t="s">
        <v>306</v>
      </c>
      <c r="I114" s="4" t="s">
        <v>536</v>
      </c>
    </row>
    <row r="115" spans="1:9" x14ac:dyDescent="0.2">
      <c r="A115" s="4" t="s">
        <v>127</v>
      </c>
      <c r="B115" s="4" t="s">
        <v>6</v>
      </c>
      <c r="C115" s="4">
        <v>2010</v>
      </c>
      <c r="D115" s="4">
        <v>107</v>
      </c>
      <c r="E115" s="4">
        <v>2.5</v>
      </c>
      <c r="F115" s="4" t="s">
        <v>12</v>
      </c>
      <c r="G115" s="4"/>
      <c r="H115" s="4" t="s">
        <v>211</v>
      </c>
      <c r="I115" s="4" t="s">
        <v>538</v>
      </c>
    </row>
    <row r="116" spans="1:9" x14ac:dyDescent="0.2">
      <c r="A116" s="4" t="s">
        <v>128</v>
      </c>
      <c r="B116" s="4" t="s">
        <v>6</v>
      </c>
      <c r="C116" s="4">
        <v>2020</v>
      </c>
      <c r="D116" s="4">
        <v>86</v>
      </c>
      <c r="E116" s="4">
        <v>3</v>
      </c>
      <c r="F116" s="4" t="s">
        <v>9</v>
      </c>
      <c r="G116" s="4"/>
      <c r="H116" s="4" t="s">
        <v>307</v>
      </c>
      <c r="I116" s="4" t="s">
        <v>536</v>
      </c>
    </row>
    <row r="117" spans="1:9" x14ac:dyDescent="0.2">
      <c r="A117" s="4" t="s">
        <v>129</v>
      </c>
      <c r="B117" s="4" t="s">
        <v>6</v>
      </c>
      <c r="C117" s="4">
        <v>2019</v>
      </c>
      <c r="D117" s="4">
        <v>55</v>
      </c>
      <c r="E117" s="4">
        <v>4</v>
      </c>
      <c r="F117" s="4" t="s">
        <v>29</v>
      </c>
      <c r="G117" s="4" t="s">
        <v>572</v>
      </c>
      <c r="H117" s="4" t="s">
        <v>308</v>
      </c>
      <c r="I117" s="4" t="s">
        <v>535</v>
      </c>
    </row>
    <row r="118" spans="1:9" x14ac:dyDescent="0.2">
      <c r="A118" s="4" t="s">
        <v>130</v>
      </c>
      <c r="B118" s="4" t="s">
        <v>204</v>
      </c>
      <c r="C118" s="4">
        <v>2016</v>
      </c>
      <c r="D118" s="4">
        <v>93</v>
      </c>
      <c r="E118" s="4">
        <v>5</v>
      </c>
      <c r="F118" s="4" t="s">
        <v>29</v>
      </c>
      <c r="G118" s="4" t="s">
        <v>572</v>
      </c>
      <c r="H118" s="4" t="s">
        <v>309</v>
      </c>
      <c r="I118" s="4" t="s">
        <v>542</v>
      </c>
    </row>
    <row r="119" spans="1:9" x14ac:dyDescent="0.2">
      <c r="A119" s="4" t="s">
        <v>131</v>
      </c>
      <c r="B119" s="4" t="s">
        <v>204</v>
      </c>
      <c r="C119" s="4">
        <v>2003</v>
      </c>
      <c r="D119" s="4">
        <v>143</v>
      </c>
      <c r="E119" s="4">
        <v>5</v>
      </c>
      <c r="F119" s="4" t="s">
        <v>7</v>
      </c>
      <c r="G119" s="4" t="s">
        <v>213</v>
      </c>
      <c r="H119" s="4" t="s">
        <v>310</v>
      </c>
      <c r="I119" s="4" t="s">
        <v>537</v>
      </c>
    </row>
    <row r="120" spans="1:9" x14ac:dyDescent="0.2">
      <c r="A120" s="4" t="s">
        <v>132</v>
      </c>
      <c r="B120" s="4" t="s">
        <v>6</v>
      </c>
      <c r="C120" s="4">
        <v>1989</v>
      </c>
      <c r="D120" s="4">
        <v>103</v>
      </c>
      <c r="E120" s="4">
        <v>4.5</v>
      </c>
      <c r="F120" s="4" t="s">
        <v>12</v>
      </c>
      <c r="G120" s="4" t="s">
        <v>209</v>
      </c>
      <c r="H120" s="4" t="s">
        <v>221</v>
      </c>
      <c r="I120" s="4" t="s">
        <v>532</v>
      </c>
    </row>
    <row r="121" spans="1:9" x14ac:dyDescent="0.2">
      <c r="A121" s="4" t="s">
        <v>133</v>
      </c>
      <c r="B121" s="4" t="s">
        <v>204</v>
      </c>
      <c r="C121" s="4">
        <v>2006</v>
      </c>
      <c r="D121" s="4">
        <v>151</v>
      </c>
      <c r="E121" s="4">
        <v>4</v>
      </c>
      <c r="F121" s="4" t="s">
        <v>7</v>
      </c>
      <c r="G121" s="4" t="s">
        <v>213</v>
      </c>
      <c r="H121" s="4" t="s">
        <v>310</v>
      </c>
      <c r="I121" s="4" t="s">
        <v>537</v>
      </c>
    </row>
    <row r="122" spans="1:9" x14ac:dyDescent="0.2">
      <c r="A122" s="4" t="s">
        <v>134</v>
      </c>
      <c r="B122" s="4" t="s">
        <v>6</v>
      </c>
      <c r="C122" s="4">
        <v>1986</v>
      </c>
      <c r="D122" s="4">
        <v>97</v>
      </c>
      <c r="E122" s="4">
        <v>4</v>
      </c>
      <c r="F122" s="4" t="s">
        <v>57</v>
      </c>
      <c r="G122" s="4"/>
      <c r="H122" s="4" t="s">
        <v>311</v>
      </c>
      <c r="I122" s="4" t="s">
        <v>536</v>
      </c>
    </row>
    <row r="123" spans="1:9" x14ac:dyDescent="0.2">
      <c r="A123" s="4" t="s">
        <v>135</v>
      </c>
      <c r="B123" s="4" t="s">
        <v>204</v>
      </c>
      <c r="C123" s="4">
        <v>2007</v>
      </c>
      <c r="D123" s="4">
        <v>169</v>
      </c>
      <c r="E123" s="4">
        <v>4.5</v>
      </c>
      <c r="F123" s="4" t="s">
        <v>7</v>
      </c>
      <c r="G123" s="4" t="s">
        <v>213</v>
      </c>
      <c r="H123" s="4" t="s">
        <v>310</v>
      </c>
      <c r="I123" s="4" t="s">
        <v>537</v>
      </c>
    </row>
    <row r="124" spans="1:9" x14ac:dyDescent="0.2">
      <c r="A124" s="4" t="s">
        <v>136</v>
      </c>
      <c r="B124" s="4" t="s">
        <v>6</v>
      </c>
      <c r="C124" s="4">
        <v>2013</v>
      </c>
      <c r="D124" s="4">
        <v>126</v>
      </c>
      <c r="E124" s="4">
        <v>4.5</v>
      </c>
      <c r="F124" s="4" t="s">
        <v>12</v>
      </c>
      <c r="G124" s="4" t="s">
        <v>209</v>
      </c>
      <c r="H124" s="4" t="s">
        <v>221</v>
      </c>
      <c r="I124" s="4" t="s">
        <v>532</v>
      </c>
    </row>
    <row r="125" spans="1:9" x14ac:dyDescent="0.2">
      <c r="A125" s="4" t="s">
        <v>137</v>
      </c>
      <c r="B125" s="4" t="s">
        <v>6</v>
      </c>
      <c r="C125" s="4">
        <v>2007</v>
      </c>
      <c r="D125" s="4">
        <v>158</v>
      </c>
      <c r="E125" s="4">
        <v>4</v>
      </c>
      <c r="F125" s="4" t="s">
        <v>9</v>
      </c>
      <c r="G125" s="4"/>
      <c r="H125" s="4" t="s">
        <v>226</v>
      </c>
      <c r="I125" s="4" t="s">
        <v>533</v>
      </c>
    </row>
    <row r="126" spans="1:9" x14ac:dyDescent="0.2">
      <c r="A126" s="4" t="s">
        <v>138</v>
      </c>
      <c r="B126" s="4" t="s">
        <v>6</v>
      </c>
      <c r="C126" s="4">
        <v>1983</v>
      </c>
      <c r="D126" s="4">
        <v>114</v>
      </c>
      <c r="E126" s="4">
        <v>3.5</v>
      </c>
      <c r="F126" s="4" t="s">
        <v>12</v>
      </c>
      <c r="G126" s="4"/>
      <c r="H126" s="4" t="s">
        <v>312</v>
      </c>
      <c r="I126" s="4" t="s">
        <v>533</v>
      </c>
    </row>
    <row r="127" spans="1:9" x14ac:dyDescent="0.2">
      <c r="A127" s="4" t="s">
        <v>139</v>
      </c>
      <c r="B127" s="4" t="s">
        <v>204</v>
      </c>
      <c r="C127" s="4">
        <v>2012</v>
      </c>
      <c r="D127" s="4">
        <v>103</v>
      </c>
      <c r="E127" s="4">
        <v>5</v>
      </c>
      <c r="F127" s="4" t="s">
        <v>9</v>
      </c>
      <c r="G127" s="4"/>
      <c r="H127" s="4" t="s">
        <v>313</v>
      </c>
      <c r="I127" s="4" t="s">
        <v>538</v>
      </c>
    </row>
    <row r="128" spans="1:9" x14ac:dyDescent="0.2">
      <c r="A128" s="4" t="s">
        <v>140</v>
      </c>
      <c r="B128" s="4" t="s">
        <v>6</v>
      </c>
      <c r="C128" s="4">
        <v>2004</v>
      </c>
      <c r="D128" s="4">
        <v>119</v>
      </c>
      <c r="E128" s="4">
        <v>4.5</v>
      </c>
      <c r="F128" s="4" t="s">
        <v>12</v>
      </c>
      <c r="G128" s="4" t="s">
        <v>209</v>
      </c>
      <c r="H128" s="4" t="s">
        <v>221</v>
      </c>
      <c r="I128" s="4" t="s">
        <v>532</v>
      </c>
    </row>
    <row r="129" spans="1:9" x14ac:dyDescent="0.2">
      <c r="A129" s="4" t="s">
        <v>141</v>
      </c>
      <c r="B129" s="4" t="s">
        <v>6</v>
      </c>
      <c r="C129" s="4">
        <v>2006</v>
      </c>
      <c r="D129" s="4">
        <v>118</v>
      </c>
      <c r="E129" s="4">
        <v>3.5</v>
      </c>
      <c r="F129" s="4" t="s">
        <v>9</v>
      </c>
      <c r="G129" s="4"/>
      <c r="H129" s="4" t="s">
        <v>314</v>
      </c>
      <c r="I129" s="4" t="s">
        <v>537</v>
      </c>
    </row>
    <row r="130" spans="1:9" x14ac:dyDescent="0.2">
      <c r="A130" s="4" t="s">
        <v>142</v>
      </c>
      <c r="B130" s="4" t="s">
        <v>6</v>
      </c>
      <c r="C130" s="4">
        <v>1995</v>
      </c>
      <c r="D130" s="4">
        <v>97</v>
      </c>
      <c r="E130" s="4">
        <v>3</v>
      </c>
      <c r="F130" s="4" t="s">
        <v>9</v>
      </c>
      <c r="G130" s="4"/>
      <c r="H130" s="4" t="s">
        <v>315</v>
      </c>
      <c r="I130" s="4" t="s">
        <v>536</v>
      </c>
    </row>
    <row r="131" spans="1:9" x14ac:dyDescent="0.2">
      <c r="A131" s="4" t="s">
        <v>143</v>
      </c>
      <c r="B131" s="4" t="s">
        <v>6</v>
      </c>
      <c r="C131" s="4">
        <v>2011</v>
      </c>
      <c r="D131" s="4">
        <v>100</v>
      </c>
      <c r="E131" s="4">
        <v>4</v>
      </c>
      <c r="F131" s="4" t="s">
        <v>9</v>
      </c>
      <c r="G131" s="4"/>
      <c r="H131" s="4" t="s">
        <v>316</v>
      </c>
      <c r="I131" s="4" t="s">
        <v>543</v>
      </c>
    </row>
    <row r="132" spans="1:9" x14ac:dyDescent="0.2">
      <c r="A132" s="4" t="s">
        <v>144</v>
      </c>
      <c r="B132" s="4" t="s">
        <v>6</v>
      </c>
      <c r="C132" s="4">
        <v>2011</v>
      </c>
      <c r="D132" s="4">
        <v>112</v>
      </c>
      <c r="E132" s="4">
        <v>4</v>
      </c>
      <c r="F132" s="4" t="s">
        <v>57</v>
      </c>
      <c r="G132" s="4"/>
      <c r="H132" s="4" t="s">
        <v>317</v>
      </c>
      <c r="I132" s="4" t="s">
        <v>541</v>
      </c>
    </row>
    <row r="133" spans="1:9" x14ac:dyDescent="0.2">
      <c r="A133" s="4" t="s">
        <v>145</v>
      </c>
      <c r="B133" s="4" t="s">
        <v>6</v>
      </c>
      <c r="C133" s="4">
        <v>1988</v>
      </c>
      <c r="D133" s="4">
        <v>86</v>
      </c>
      <c r="E133" s="4">
        <v>4</v>
      </c>
      <c r="F133" s="4" t="s">
        <v>12</v>
      </c>
      <c r="G133" s="4" t="s">
        <v>209</v>
      </c>
      <c r="H133" s="4" t="s">
        <v>221</v>
      </c>
      <c r="I133" s="4" t="s">
        <v>532</v>
      </c>
    </row>
    <row r="134" spans="1:9" x14ac:dyDescent="0.2">
      <c r="A134" s="4" t="s">
        <v>146</v>
      </c>
      <c r="B134" s="4" t="s">
        <v>6</v>
      </c>
      <c r="C134" s="4">
        <v>1987</v>
      </c>
      <c r="D134" s="4">
        <v>153</v>
      </c>
      <c r="E134" s="4">
        <v>4</v>
      </c>
      <c r="F134" s="4" t="s">
        <v>12</v>
      </c>
      <c r="G134" s="4"/>
      <c r="H134" s="4" t="s">
        <v>286</v>
      </c>
      <c r="I134" s="4" t="s">
        <v>533</v>
      </c>
    </row>
    <row r="135" spans="1:9" x14ac:dyDescent="0.2">
      <c r="A135" s="4" t="s">
        <v>147</v>
      </c>
      <c r="B135" s="4" t="s">
        <v>204</v>
      </c>
      <c r="C135" s="4">
        <v>1987</v>
      </c>
      <c r="D135" s="4">
        <v>99</v>
      </c>
      <c r="E135" s="4">
        <v>5</v>
      </c>
      <c r="F135" s="4" t="s">
        <v>7</v>
      </c>
      <c r="G135" s="4"/>
      <c r="H135" s="4" t="s">
        <v>318</v>
      </c>
      <c r="I135" s="4" t="s">
        <v>532</v>
      </c>
    </row>
    <row r="136" spans="1:9" x14ac:dyDescent="0.2">
      <c r="A136" s="4" t="s">
        <v>148</v>
      </c>
      <c r="B136" s="4" t="s">
        <v>6</v>
      </c>
      <c r="C136" s="4">
        <v>1983</v>
      </c>
      <c r="D136" s="4">
        <v>98</v>
      </c>
      <c r="E136" s="4">
        <v>3.5</v>
      </c>
      <c r="F136" s="4" t="s">
        <v>57</v>
      </c>
      <c r="G136" s="4"/>
      <c r="H136" s="4" t="s">
        <v>319</v>
      </c>
      <c r="I136" s="4" t="s">
        <v>538</v>
      </c>
    </row>
    <row r="137" spans="1:9" x14ac:dyDescent="0.2">
      <c r="A137" s="4" t="s">
        <v>149</v>
      </c>
      <c r="B137" s="4" t="s">
        <v>6</v>
      </c>
      <c r="C137" s="4">
        <v>2008</v>
      </c>
      <c r="D137" s="4">
        <v>100</v>
      </c>
      <c r="E137" s="4">
        <v>4</v>
      </c>
      <c r="F137" s="4" t="s">
        <v>12</v>
      </c>
      <c r="G137" s="4" t="s">
        <v>209</v>
      </c>
      <c r="H137" s="4" t="s">
        <v>221</v>
      </c>
      <c r="I137" s="4" t="s">
        <v>532</v>
      </c>
    </row>
    <row r="138" spans="1:9" x14ac:dyDescent="0.2">
      <c r="A138" s="4" t="s">
        <v>150</v>
      </c>
      <c r="B138" s="4" t="s">
        <v>6</v>
      </c>
      <c r="C138" s="4">
        <v>2005</v>
      </c>
      <c r="D138" s="4">
        <v>123</v>
      </c>
      <c r="E138" s="4">
        <v>4</v>
      </c>
      <c r="F138" s="4" t="s">
        <v>9</v>
      </c>
      <c r="G138" s="4"/>
      <c r="H138" s="4" t="s">
        <v>320</v>
      </c>
      <c r="I138" s="4" t="s">
        <v>533</v>
      </c>
    </row>
    <row r="139" spans="1:9" x14ac:dyDescent="0.2">
      <c r="A139" s="4" t="s">
        <v>151</v>
      </c>
      <c r="B139" s="4" t="s">
        <v>6</v>
      </c>
      <c r="C139" s="4">
        <v>2006</v>
      </c>
      <c r="D139" s="4">
        <v>97</v>
      </c>
      <c r="E139" s="4">
        <v>3.5</v>
      </c>
      <c r="F139" s="4" t="s">
        <v>9</v>
      </c>
      <c r="G139" s="4"/>
      <c r="H139" s="4" t="s">
        <v>321</v>
      </c>
      <c r="I139" s="4" t="s">
        <v>536</v>
      </c>
    </row>
    <row r="140" spans="1:9" x14ac:dyDescent="0.2">
      <c r="A140" s="4" t="s">
        <v>152</v>
      </c>
      <c r="B140" s="4" t="s">
        <v>6</v>
      </c>
      <c r="C140" s="4">
        <v>2018</v>
      </c>
      <c r="D140" s="4">
        <v>95</v>
      </c>
      <c r="E140" s="4">
        <v>4.5</v>
      </c>
      <c r="F140" s="4" t="s">
        <v>12</v>
      </c>
      <c r="G140" s="4" t="s">
        <v>572</v>
      </c>
      <c r="H140" s="4" t="s">
        <v>322</v>
      </c>
      <c r="I140" s="4" t="s">
        <v>538</v>
      </c>
    </row>
    <row r="141" spans="1:9" x14ac:dyDescent="0.2">
      <c r="A141" s="4" t="s">
        <v>153</v>
      </c>
      <c r="B141" s="4" t="s">
        <v>6</v>
      </c>
      <c r="C141" s="4">
        <v>1941</v>
      </c>
      <c r="D141" s="4">
        <v>119</v>
      </c>
      <c r="E141" s="4">
        <v>5</v>
      </c>
      <c r="F141" s="4" t="s">
        <v>12</v>
      </c>
      <c r="G141" s="4"/>
      <c r="H141" s="4" t="s">
        <v>323</v>
      </c>
      <c r="I141" s="4" t="s">
        <v>533</v>
      </c>
    </row>
    <row r="142" spans="1:9" x14ac:dyDescent="0.2">
      <c r="A142" s="4" t="s">
        <v>154</v>
      </c>
      <c r="B142" s="4" t="s">
        <v>204</v>
      </c>
      <c r="C142" s="4">
        <v>2001</v>
      </c>
      <c r="D142" s="4">
        <v>125</v>
      </c>
      <c r="E142" s="4">
        <v>5</v>
      </c>
      <c r="F142" s="4" t="s">
        <v>12</v>
      </c>
      <c r="G142" s="4" t="s">
        <v>209</v>
      </c>
      <c r="H142" s="4" t="s">
        <v>221</v>
      </c>
      <c r="I142" s="4" t="s">
        <v>532</v>
      </c>
    </row>
    <row r="143" spans="1:9" x14ac:dyDescent="0.2">
      <c r="A143" s="4" t="s">
        <v>155</v>
      </c>
      <c r="B143" s="4" t="s">
        <v>6</v>
      </c>
      <c r="C143" s="4">
        <v>2011</v>
      </c>
      <c r="D143" s="4">
        <v>119</v>
      </c>
      <c r="E143" s="4">
        <v>4</v>
      </c>
      <c r="F143" s="4" t="s">
        <v>29</v>
      </c>
      <c r="G143" s="4"/>
      <c r="H143" s="4" t="s">
        <v>324</v>
      </c>
      <c r="I143" s="4" t="s">
        <v>543</v>
      </c>
    </row>
    <row r="144" spans="1:9" x14ac:dyDescent="0.2">
      <c r="A144" s="4" t="s">
        <v>156</v>
      </c>
      <c r="B144" s="4" t="s">
        <v>6</v>
      </c>
      <c r="C144" s="4">
        <v>1981</v>
      </c>
      <c r="D144" s="4">
        <v>110</v>
      </c>
      <c r="E144" s="4">
        <v>3.5</v>
      </c>
      <c r="F144" s="4" t="s">
        <v>12</v>
      </c>
      <c r="G144" s="4"/>
      <c r="H144" s="4" t="s">
        <v>325</v>
      </c>
      <c r="I144" s="4" t="s">
        <v>533</v>
      </c>
    </row>
    <row r="145" spans="1:9" x14ac:dyDescent="0.2">
      <c r="A145" s="4" t="s">
        <v>157</v>
      </c>
      <c r="B145" s="4" t="s">
        <v>6</v>
      </c>
      <c r="C145" s="4">
        <v>2017</v>
      </c>
      <c r="D145" s="4">
        <v>119</v>
      </c>
      <c r="E145" s="4">
        <v>4</v>
      </c>
      <c r="F145" s="4" t="s">
        <v>29</v>
      </c>
      <c r="G145" s="4"/>
      <c r="H145" s="4" t="s">
        <v>326</v>
      </c>
      <c r="I145" s="4" t="s">
        <v>534</v>
      </c>
    </row>
    <row r="146" spans="1:9" x14ac:dyDescent="0.2">
      <c r="A146" s="4" t="s">
        <v>158</v>
      </c>
      <c r="B146" s="4" t="s">
        <v>6</v>
      </c>
      <c r="C146" s="4">
        <v>2003</v>
      </c>
      <c r="D146" s="4">
        <v>116</v>
      </c>
      <c r="E146" s="4">
        <v>3</v>
      </c>
      <c r="F146" s="4" t="s">
        <v>12</v>
      </c>
      <c r="G146" s="4"/>
      <c r="H146" s="4" t="s">
        <v>327</v>
      </c>
      <c r="I146" s="4" t="s">
        <v>536</v>
      </c>
    </row>
    <row r="147" spans="1:9" x14ac:dyDescent="0.2">
      <c r="A147" s="4" t="s">
        <v>159</v>
      </c>
      <c r="B147" s="4" t="s">
        <v>6</v>
      </c>
      <c r="C147" s="4">
        <v>1997</v>
      </c>
      <c r="D147" s="4">
        <v>156</v>
      </c>
      <c r="E147" s="4">
        <v>5</v>
      </c>
      <c r="F147" s="4" t="s">
        <v>29</v>
      </c>
      <c r="G147" s="4"/>
      <c r="H147" s="4" t="s">
        <v>205</v>
      </c>
      <c r="I147" s="4" t="s">
        <v>533</v>
      </c>
    </row>
    <row r="148" spans="1:9" x14ac:dyDescent="0.2">
      <c r="A148" s="4" t="s">
        <v>160</v>
      </c>
      <c r="B148" s="4" t="s">
        <v>6</v>
      </c>
      <c r="C148" s="4">
        <v>2018</v>
      </c>
      <c r="D148" s="4">
        <v>100</v>
      </c>
      <c r="E148" s="4">
        <v>4</v>
      </c>
      <c r="F148" s="4" t="s">
        <v>161</v>
      </c>
      <c r="G148" s="4"/>
      <c r="H148" s="4" t="s">
        <v>328</v>
      </c>
      <c r="I148" s="4" t="s">
        <v>535</v>
      </c>
    </row>
    <row r="149" spans="1:9" x14ac:dyDescent="0.2">
      <c r="A149" s="4" t="s">
        <v>162</v>
      </c>
      <c r="B149" s="4" t="s">
        <v>6</v>
      </c>
      <c r="C149" s="4">
        <v>1984</v>
      </c>
      <c r="D149" s="4">
        <v>117</v>
      </c>
      <c r="E149" s="4">
        <v>4.5</v>
      </c>
      <c r="F149" s="4" t="s">
        <v>12</v>
      </c>
      <c r="G149" s="4" t="s">
        <v>209</v>
      </c>
      <c r="H149" s="4" t="s">
        <v>221</v>
      </c>
      <c r="I149" s="4" t="s">
        <v>532</v>
      </c>
    </row>
    <row r="150" spans="1:9" x14ac:dyDescent="0.2">
      <c r="A150" s="4" t="s">
        <v>163</v>
      </c>
      <c r="B150" s="4" t="s">
        <v>6</v>
      </c>
      <c r="C150" s="4">
        <v>1999</v>
      </c>
      <c r="D150" s="4">
        <v>107</v>
      </c>
      <c r="E150" s="4">
        <v>4</v>
      </c>
      <c r="F150" s="4" t="s">
        <v>29</v>
      </c>
      <c r="G150" s="4"/>
      <c r="H150" s="4" t="s">
        <v>329</v>
      </c>
      <c r="I150" s="4" t="s">
        <v>541</v>
      </c>
    </row>
    <row r="151" spans="1:9" x14ac:dyDescent="0.2">
      <c r="A151" s="4" t="s">
        <v>164</v>
      </c>
      <c r="B151" s="4" t="s">
        <v>6</v>
      </c>
      <c r="C151" s="4">
        <v>1967</v>
      </c>
      <c r="D151" s="4">
        <v>109</v>
      </c>
      <c r="E151" s="4">
        <v>5</v>
      </c>
      <c r="F151" s="4" t="s">
        <v>29</v>
      </c>
      <c r="G151" s="4" t="s">
        <v>572</v>
      </c>
      <c r="H151" s="4" t="s">
        <v>330</v>
      </c>
      <c r="I151" s="4" t="s">
        <v>533</v>
      </c>
    </row>
    <row r="152" spans="1:9" x14ac:dyDescent="0.2">
      <c r="A152" s="4" t="s">
        <v>165</v>
      </c>
      <c r="B152" s="4" t="s">
        <v>6</v>
      </c>
      <c r="C152" s="4">
        <v>2007</v>
      </c>
      <c r="D152" s="4">
        <v>122</v>
      </c>
      <c r="E152" s="4">
        <v>4</v>
      </c>
      <c r="F152" s="4" t="s">
        <v>29</v>
      </c>
      <c r="G152" s="4"/>
      <c r="H152" s="4" t="s">
        <v>331</v>
      </c>
      <c r="I152" s="4" t="s">
        <v>534</v>
      </c>
    </row>
    <row r="153" spans="1:9" x14ac:dyDescent="0.2">
      <c r="A153" s="4" t="s">
        <v>166</v>
      </c>
      <c r="B153" s="4" t="s">
        <v>6</v>
      </c>
      <c r="C153" s="4">
        <v>2007</v>
      </c>
      <c r="D153" s="4">
        <v>96</v>
      </c>
      <c r="E153" s="4">
        <v>3.5</v>
      </c>
      <c r="F153" s="4" t="s">
        <v>9</v>
      </c>
      <c r="G153" s="4"/>
      <c r="H153" s="4" t="s">
        <v>332</v>
      </c>
      <c r="I153" s="4" t="s">
        <v>535</v>
      </c>
    </row>
    <row r="154" spans="1:9" x14ac:dyDescent="0.2">
      <c r="A154" s="4" t="s">
        <v>167</v>
      </c>
      <c r="B154" s="4" t="s">
        <v>204</v>
      </c>
      <c r="C154" s="4">
        <v>1998</v>
      </c>
      <c r="D154" s="4">
        <v>169</v>
      </c>
      <c r="E154" s="4">
        <v>5</v>
      </c>
      <c r="F154" s="4" t="s">
        <v>12</v>
      </c>
      <c r="G154" s="4"/>
      <c r="H154" s="4" t="s">
        <v>286</v>
      </c>
      <c r="I154" s="4" t="s">
        <v>534</v>
      </c>
    </row>
    <row r="155" spans="1:9" x14ac:dyDescent="0.2">
      <c r="A155" s="4" t="s">
        <v>168</v>
      </c>
      <c r="B155" s="4" t="s">
        <v>6</v>
      </c>
      <c r="C155" s="4">
        <v>2020</v>
      </c>
      <c r="D155" s="4">
        <v>160</v>
      </c>
      <c r="E155" s="4">
        <v>5</v>
      </c>
      <c r="F155" s="4" t="s">
        <v>7</v>
      </c>
      <c r="G155" s="4" t="s">
        <v>572</v>
      </c>
      <c r="H155" s="4" t="s">
        <v>333</v>
      </c>
      <c r="I155" s="4" t="s">
        <v>532</v>
      </c>
    </row>
    <row r="156" spans="1:9" x14ac:dyDescent="0.2">
      <c r="A156" s="4" t="s">
        <v>169</v>
      </c>
      <c r="B156" s="4" t="s">
        <v>6</v>
      </c>
      <c r="C156" s="4">
        <v>1993</v>
      </c>
      <c r="D156" s="4">
        <v>105</v>
      </c>
      <c r="E156" s="4">
        <v>3</v>
      </c>
      <c r="F156" s="4" t="s">
        <v>9</v>
      </c>
      <c r="G156" s="4"/>
      <c r="H156" s="4" t="s">
        <v>334</v>
      </c>
      <c r="I156" s="4" t="s">
        <v>536</v>
      </c>
    </row>
    <row r="157" spans="1:9" x14ac:dyDescent="0.2">
      <c r="A157" s="4" t="s">
        <v>170</v>
      </c>
      <c r="B157" s="4" t="s">
        <v>6</v>
      </c>
      <c r="C157" s="4">
        <v>1997</v>
      </c>
      <c r="D157" s="4">
        <v>134</v>
      </c>
      <c r="E157" s="4">
        <v>5</v>
      </c>
      <c r="F157" s="4" t="s">
        <v>12</v>
      </c>
      <c r="G157" s="4" t="s">
        <v>209</v>
      </c>
      <c r="H157" s="4" t="s">
        <v>221</v>
      </c>
      <c r="I157" s="4" t="s">
        <v>532</v>
      </c>
    </row>
    <row r="158" spans="1:9" x14ac:dyDescent="0.2">
      <c r="A158" s="4" t="s">
        <v>171</v>
      </c>
      <c r="B158" s="4" t="s">
        <v>6</v>
      </c>
      <c r="C158" s="4">
        <v>1999</v>
      </c>
      <c r="D158" s="4">
        <v>97</v>
      </c>
      <c r="E158" s="4">
        <v>4</v>
      </c>
      <c r="F158" s="4" t="s">
        <v>7</v>
      </c>
      <c r="G158" s="4"/>
      <c r="H158" s="4" t="s">
        <v>335</v>
      </c>
      <c r="I158" s="4" t="s">
        <v>536</v>
      </c>
    </row>
    <row r="159" spans="1:9" x14ac:dyDescent="0.2">
      <c r="A159" s="4" t="s">
        <v>172</v>
      </c>
      <c r="B159" s="4" t="s">
        <v>6</v>
      </c>
      <c r="C159" s="4">
        <v>2011</v>
      </c>
      <c r="D159" s="4">
        <v>140</v>
      </c>
      <c r="E159" s="4">
        <v>4.5</v>
      </c>
      <c r="F159" s="4" t="s">
        <v>29</v>
      </c>
      <c r="G159" s="4"/>
      <c r="H159" s="4" t="s">
        <v>336</v>
      </c>
      <c r="I159" s="4" t="s">
        <v>534</v>
      </c>
    </row>
    <row r="160" spans="1:9" x14ac:dyDescent="0.2">
      <c r="A160" s="4" t="s">
        <v>173</v>
      </c>
      <c r="B160" s="4" t="s">
        <v>6</v>
      </c>
      <c r="C160" s="4">
        <v>2008</v>
      </c>
      <c r="D160" s="4">
        <v>122</v>
      </c>
      <c r="E160" s="4">
        <v>4</v>
      </c>
      <c r="F160" s="4" t="s">
        <v>9</v>
      </c>
      <c r="G160" s="4"/>
      <c r="H160" s="4" t="s">
        <v>337</v>
      </c>
      <c r="I160" s="4" t="s">
        <v>533</v>
      </c>
    </row>
    <row r="161" spans="1:9" x14ac:dyDescent="0.2">
      <c r="A161" s="4" t="s">
        <v>174</v>
      </c>
      <c r="B161" s="4" t="s">
        <v>6</v>
      </c>
      <c r="C161" s="4">
        <v>1989</v>
      </c>
      <c r="D161" s="4">
        <v>103</v>
      </c>
      <c r="E161" s="4">
        <v>4</v>
      </c>
      <c r="F161" s="4" t="s">
        <v>12</v>
      </c>
      <c r="G161" s="4"/>
      <c r="H161" s="4" t="s">
        <v>338</v>
      </c>
      <c r="I161" s="4" t="s">
        <v>533</v>
      </c>
    </row>
    <row r="162" spans="1:9" x14ac:dyDescent="0.2">
      <c r="A162" s="4" t="s">
        <v>175</v>
      </c>
      <c r="B162" s="4" t="s">
        <v>204</v>
      </c>
      <c r="C162" s="4">
        <v>2011</v>
      </c>
      <c r="D162" s="4">
        <v>132</v>
      </c>
      <c r="E162" s="4">
        <v>5</v>
      </c>
      <c r="F162" s="4" t="s">
        <v>12</v>
      </c>
      <c r="G162" s="4"/>
      <c r="H162" s="4" t="s">
        <v>299</v>
      </c>
      <c r="I162" s="4" t="s">
        <v>534</v>
      </c>
    </row>
    <row r="163" spans="1:9" x14ac:dyDescent="0.2">
      <c r="A163" s="4" t="s">
        <v>176</v>
      </c>
      <c r="B163" s="4" t="s">
        <v>6</v>
      </c>
      <c r="C163" s="4">
        <v>2020</v>
      </c>
      <c r="D163" s="4">
        <v>90</v>
      </c>
      <c r="E163" s="4">
        <v>4.5</v>
      </c>
      <c r="F163" s="4" t="s">
        <v>57</v>
      </c>
      <c r="G163" s="4"/>
      <c r="H163" s="4" t="s">
        <v>339</v>
      </c>
      <c r="I163" s="4" t="s">
        <v>535</v>
      </c>
    </row>
    <row r="164" spans="1:9" x14ac:dyDescent="0.2">
      <c r="A164" s="4" t="s">
        <v>177</v>
      </c>
      <c r="B164" s="4" t="s">
        <v>6</v>
      </c>
      <c r="C164" s="4">
        <v>2012</v>
      </c>
      <c r="D164" s="4">
        <v>130</v>
      </c>
      <c r="E164" s="4">
        <v>4.5</v>
      </c>
      <c r="F164" s="4" t="s">
        <v>9</v>
      </c>
      <c r="G164" s="4"/>
      <c r="H164" s="4" t="s">
        <v>340</v>
      </c>
      <c r="I164" s="4" t="s">
        <v>533</v>
      </c>
    </row>
    <row r="165" spans="1:9" x14ac:dyDescent="0.2">
      <c r="A165" s="4" t="s">
        <v>178</v>
      </c>
      <c r="B165" s="4" t="s">
        <v>6</v>
      </c>
      <c r="C165" s="4">
        <v>2020</v>
      </c>
      <c r="D165" s="4">
        <v>124</v>
      </c>
      <c r="E165" s="4">
        <v>3</v>
      </c>
      <c r="F165" s="4" t="s">
        <v>9</v>
      </c>
      <c r="G165" s="4"/>
      <c r="H165" s="4" t="s">
        <v>341</v>
      </c>
      <c r="I165" s="4" t="s">
        <v>535</v>
      </c>
    </row>
    <row r="166" spans="1:9" x14ac:dyDescent="0.2">
      <c r="A166" s="4" t="s">
        <v>179</v>
      </c>
      <c r="B166" s="4" t="s">
        <v>6</v>
      </c>
      <c r="C166" s="4">
        <v>2011</v>
      </c>
      <c r="D166" s="4">
        <v>127</v>
      </c>
      <c r="E166" s="4">
        <v>2.5</v>
      </c>
      <c r="F166" s="4" t="s">
        <v>9</v>
      </c>
      <c r="G166" s="4"/>
      <c r="H166" s="4" t="s">
        <v>342</v>
      </c>
      <c r="I166" s="4" t="s">
        <v>533</v>
      </c>
    </row>
    <row r="167" spans="1:9" x14ac:dyDescent="0.2">
      <c r="A167" s="4" t="s">
        <v>180</v>
      </c>
      <c r="B167" s="4" t="s">
        <v>6</v>
      </c>
      <c r="C167" s="4">
        <v>1997</v>
      </c>
      <c r="D167" s="4">
        <v>126</v>
      </c>
      <c r="E167" s="4">
        <v>4.5</v>
      </c>
      <c r="F167" s="4" t="s">
        <v>29</v>
      </c>
      <c r="G167" s="4"/>
      <c r="H167" s="4" t="s">
        <v>343</v>
      </c>
      <c r="I167" s="4" t="s">
        <v>541</v>
      </c>
    </row>
    <row r="168" spans="1:9" x14ac:dyDescent="0.2">
      <c r="A168" s="4" t="s">
        <v>181</v>
      </c>
      <c r="B168" s="4" t="s">
        <v>6</v>
      </c>
      <c r="C168" s="4">
        <v>1989</v>
      </c>
      <c r="D168" s="4">
        <v>96</v>
      </c>
      <c r="E168" s="4">
        <v>5</v>
      </c>
      <c r="F168" s="4" t="s">
        <v>12</v>
      </c>
      <c r="G168" s="4"/>
      <c r="H168" s="4" t="s">
        <v>318</v>
      </c>
      <c r="I168" s="4" t="s">
        <v>536</v>
      </c>
    </row>
    <row r="169" spans="1:9" x14ac:dyDescent="0.2">
      <c r="A169" s="4" t="s">
        <v>182</v>
      </c>
      <c r="B169" s="4" t="s">
        <v>6</v>
      </c>
      <c r="C169" s="4">
        <v>2011</v>
      </c>
      <c r="D169" s="4">
        <v>133</v>
      </c>
      <c r="E169" s="4">
        <v>4</v>
      </c>
      <c r="F169" s="4" t="s">
        <v>29</v>
      </c>
      <c r="G169" s="4"/>
      <c r="H169" s="4" t="s">
        <v>344</v>
      </c>
      <c r="I169" s="4" t="s">
        <v>534</v>
      </c>
    </row>
    <row r="170" spans="1:9" x14ac:dyDescent="0.2">
      <c r="A170" s="4" t="s">
        <v>183</v>
      </c>
      <c r="B170" s="4" t="s">
        <v>6</v>
      </c>
      <c r="C170" s="4">
        <v>2002</v>
      </c>
      <c r="D170" s="4">
        <v>118</v>
      </c>
      <c r="E170" s="4">
        <v>4</v>
      </c>
      <c r="F170" s="4" t="s">
        <v>12</v>
      </c>
      <c r="G170" s="4"/>
      <c r="H170" s="4" t="s">
        <v>230</v>
      </c>
      <c r="I170" s="4" t="s">
        <v>543</v>
      </c>
    </row>
    <row r="171" spans="1:9" x14ac:dyDescent="0.2">
      <c r="A171" s="4" t="s">
        <v>184</v>
      </c>
      <c r="B171" s="4" t="s">
        <v>6</v>
      </c>
      <c r="C171" s="4">
        <v>2005</v>
      </c>
      <c r="D171" s="4">
        <v>118</v>
      </c>
      <c r="E171" s="4">
        <v>3.5</v>
      </c>
      <c r="F171" s="4" t="s">
        <v>9</v>
      </c>
      <c r="G171" s="4"/>
      <c r="H171" s="4" t="s">
        <v>345</v>
      </c>
      <c r="I171" s="4" t="s">
        <v>536</v>
      </c>
    </row>
    <row r="172" spans="1:9" x14ac:dyDescent="0.2">
      <c r="A172" s="4" t="s">
        <v>185</v>
      </c>
      <c r="B172" s="4" t="s">
        <v>6</v>
      </c>
      <c r="C172" s="4">
        <v>1993</v>
      </c>
      <c r="D172" s="4">
        <v>195</v>
      </c>
      <c r="E172" s="4">
        <v>5</v>
      </c>
      <c r="F172" s="4" t="s">
        <v>9</v>
      </c>
      <c r="G172" s="4"/>
      <c r="H172" s="4" t="s">
        <v>286</v>
      </c>
      <c r="I172" s="4" t="s">
        <v>533</v>
      </c>
    </row>
    <row r="173" spans="1:9" x14ac:dyDescent="0.2">
      <c r="A173" s="4" t="s">
        <v>186</v>
      </c>
      <c r="B173" s="4" t="s">
        <v>6</v>
      </c>
      <c r="C173" s="4">
        <v>1997</v>
      </c>
      <c r="D173" s="4">
        <v>138</v>
      </c>
      <c r="E173" s="4">
        <v>3</v>
      </c>
      <c r="F173" s="4" t="s">
        <v>9</v>
      </c>
      <c r="G173" s="4"/>
      <c r="H173" s="4" t="s">
        <v>346</v>
      </c>
      <c r="I173" s="4" t="s">
        <v>536</v>
      </c>
    </row>
    <row r="174" spans="1:9" x14ac:dyDescent="0.2">
      <c r="A174" s="4" t="s">
        <v>187</v>
      </c>
      <c r="B174" s="4" t="s">
        <v>204</v>
      </c>
      <c r="C174" s="4">
        <v>2015</v>
      </c>
      <c r="D174" s="4">
        <v>95</v>
      </c>
      <c r="E174" s="4">
        <v>5</v>
      </c>
      <c r="F174" s="4" t="s">
        <v>7</v>
      </c>
      <c r="G174" s="4" t="s">
        <v>214</v>
      </c>
      <c r="H174" s="4" t="s">
        <v>347</v>
      </c>
      <c r="I174" s="4" t="s">
        <v>532</v>
      </c>
    </row>
    <row r="175" spans="1:9" x14ac:dyDescent="0.2">
      <c r="A175" s="4" t="s">
        <v>188</v>
      </c>
      <c r="B175" s="4" t="s">
        <v>6</v>
      </c>
      <c r="C175" s="4">
        <v>1945</v>
      </c>
      <c r="D175" s="4">
        <v>111</v>
      </c>
      <c r="E175" s="4">
        <v>4</v>
      </c>
      <c r="F175" s="4" t="s">
        <v>12</v>
      </c>
      <c r="G175" s="4"/>
      <c r="H175" s="4" t="s">
        <v>348</v>
      </c>
      <c r="I175" s="4" t="s">
        <v>533</v>
      </c>
    </row>
    <row r="176" spans="1:9" x14ac:dyDescent="0.2">
      <c r="A176" s="4" t="s">
        <v>189</v>
      </c>
      <c r="B176" s="4" t="s">
        <v>6</v>
      </c>
      <c r="C176" s="4">
        <v>2013</v>
      </c>
      <c r="D176" s="4">
        <v>82</v>
      </c>
      <c r="E176" s="4">
        <v>4.5</v>
      </c>
      <c r="F176" s="4" t="s">
        <v>190</v>
      </c>
      <c r="G176" s="4" t="s">
        <v>572</v>
      </c>
      <c r="H176" s="4" t="s">
        <v>287</v>
      </c>
      <c r="I176" s="4" t="s">
        <v>533</v>
      </c>
    </row>
    <row r="177" spans="1:9" x14ac:dyDescent="0.2">
      <c r="A177" s="4" t="s">
        <v>191</v>
      </c>
      <c r="B177" s="4" t="s">
        <v>6</v>
      </c>
      <c r="C177" s="4">
        <v>2016</v>
      </c>
      <c r="D177" s="4">
        <v>105</v>
      </c>
      <c r="E177" s="4">
        <v>4</v>
      </c>
      <c r="F177" s="4" t="s">
        <v>9</v>
      </c>
      <c r="G177" s="4"/>
      <c r="H177" s="4" t="s">
        <v>349</v>
      </c>
      <c r="I177" s="4" t="s">
        <v>538</v>
      </c>
    </row>
    <row r="178" spans="1:9" x14ac:dyDescent="0.2">
      <c r="A178" s="4" t="s">
        <v>192</v>
      </c>
      <c r="B178" s="4" t="s">
        <v>204</v>
      </c>
      <c r="C178" s="4">
        <v>1980</v>
      </c>
      <c r="D178" s="4">
        <v>88</v>
      </c>
      <c r="E178" s="4">
        <v>4.5</v>
      </c>
      <c r="F178" s="4" t="s">
        <v>9</v>
      </c>
      <c r="G178" s="4"/>
      <c r="H178" s="4" t="s">
        <v>350</v>
      </c>
      <c r="I178" s="4" t="s">
        <v>535</v>
      </c>
    </row>
    <row r="179" spans="1:9" x14ac:dyDescent="0.2">
      <c r="A179" s="4" t="s">
        <v>193</v>
      </c>
      <c r="B179" s="4" t="s">
        <v>6</v>
      </c>
      <c r="C179" s="4">
        <v>2014</v>
      </c>
      <c r="D179" s="4">
        <v>114</v>
      </c>
      <c r="E179" s="4">
        <v>3.5</v>
      </c>
      <c r="F179" s="4" t="s">
        <v>190</v>
      </c>
      <c r="G179" s="4"/>
      <c r="H179" s="4" t="s">
        <v>261</v>
      </c>
      <c r="I179" s="4" t="s">
        <v>538</v>
      </c>
    </row>
    <row r="180" spans="1:9" x14ac:dyDescent="0.2">
      <c r="A180" s="4" t="s">
        <v>194</v>
      </c>
      <c r="B180" s="4" t="s">
        <v>6</v>
      </c>
      <c r="C180" s="4">
        <v>2013</v>
      </c>
      <c r="D180" s="4">
        <v>104</v>
      </c>
      <c r="E180" s="4">
        <v>4</v>
      </c>
      <c r="F180" s="4" t="s">
        <v>29</v>
      </c>
      <c r="G180" s="4"/>
      <c r="H180" s="4" t="s">
        <v>351</v>
      </c>
      <c r="I180" s="4" t="s">
        <v>538</v>
      </c>
    </row>
    <row r="181" spans="1:9" x14ac:dyDescent="0.2">
      <c r="A181" s="4" t="s">
        <v>195</v>
      </c>
      <c r="B181" s="4" t="s">
        <v>204</v>
      </c>
      <c r="C181" s="4">
        <v>2013</v>
      </c>
      <c r="D181" s="4">
        <v>123</v>
      </c>
      <c r="E181" s="4">
        <v>4.5</v>
      </c>
      <c r="F181" s="4" t="s">
        <v>12</v>
      </c>
      <c r="G181" s="4"/>
      <c r="H181" s="4" t="s">
        <v>337</v>
      </c>
      <c r="I181" s="4" t="s">
        <v>539</v>
      </c>
    </row>
    <row r="182" spans="1:9" x14ac:dyDescent="0.2">
      <c r="A182" s="4" t="s">
        <v>196</v>
      </c>
      <c r="B182" s="4" t="s">
        <v>6</v>
      </c>
      <c r="C182" s="4">
        <v>2019</v>
      </c>
      <c r="D182" s="4">
        <v>152</v>
      </c>
      <c r="E182" s="4">
        <v>4.5</v>
      </c>
      <c r="F182" s="4" t="s">
        <v>12</v>
      </c>
      <c r="G182" s="4"/>
      <c r="H182" s="4" t="s">
        <v>331</v>
      </c>
      <c r="I182" s="4" t="s">
        <v>539</v>
      </c>
    </row>
    <row r="183" spans="1:9" x14ac:dyDescent="0.2">
      <c r="A183" s="4" t="s">
        <v>197</v>
      </c>
      <c r="B183" s="4" t="s">
        <v>6</v>
      </c>
      <c r="C183" s="4">
        <v>2008</v>
      </c>
      <c r="D183" s="4">
        <v>110</v>
      </c>
      <c r="E183" s="4">
        <v>3</v>
      </c>
      <c r="F183" s="4" t="s">
        <v>12</v>
      </c>
      <c r="G183" s="4"/>
      <c r="H183" s="4" t="s">
        <v>352</v>
      </c>
      <c r="I183" s="4" t="s">
        <v>535</v>
      </c>
    </row>
    <row r="184" spans="1:9" x14ac:dyDescent="0.2">
      <c r="A184" s="4" t="s">
        <v>198</v>
      </c>
      <c r="B184" s="4" t="s">
        <v>204</v>
      </c>
      <c r="C184" s="4">
        <v>2019</v>
      </c>
      <c r="D184" s="4">
        <v>131</v>
      </c>
      <c r="E184" s="4">
        <v>5</v>
      </c>
      <c r="F184" s="4" t="s">
        <v>29</v>
      </c>
      <c r="G184" s="4"/>
      <c r="H184" s="4" t="s">
        <v>353</v>
      </c>
      <c r="I184" s="4" t="s">
        <v>538</v>
      </c>
    </row>
    <row r="185" spans="1:9" x14ac:dyDescent="0.2">
      <c r="A185" s="4" t="s">
        <v>199</v>
      </c>
      <c r="B185" s="4" t="s">
        <v>6</v>
      </c>
      <c r="C185" s="4">
        <v>2012</v>
      </c>
      <c r="D185" s="4">
        <v>139</v>
      </c>
      <c r="E185" s="4">
        <v>3</v>
      </c>
      <c r="F185" s="4" t="s">
        <v>12</v>
      </c>
      <c r="G185" s="4"/>
      <c r="H185" s="4" t="s">
        <v>354</v>
      </c>
      <c r="I185" s="4" t="s">
        <v>533</v>
      </c>
    </row>
    <row r="186" spans="1:9" x14ac:dyDescent="0.2">
      <c r="A186" s="4" t="s">
        <v>503</v>
      </c>
      <c r="B186" s="4" t="s">
        <v>6</v>
      </c>
      <c r="C186" s="4">
        <v>2019</v>
      </c>
      <c r="D186" s="4">
        <v>100</v>
      </c>
      <c r="E186" s="4">
        <v>4</v>
      </c>
      <c r="F186" s="4" t="s">
        <v>29</v>
      </c>
      <c r="G186" s="4" t="s">
        <v>208</v>
      </c>
      <c r="H186" s="4" t="s">
        <v>504</v>
      </c>
      <c r="I186" s="4" t="s">
        <v>533</v>
      </c>
    </row>
    <row r="187" spans="1:9" x14ac:dyDescent="0.2">
      <c r="A187" s="4" t="s">
        <v>523</v>
      </c>
      <c r="B187" s="4" t="s">
        <v>204</v>
      </c>
      <c r="C187" s="4">
        <v>2010</v>
      </c>
      <c r="D187" s="4">
        <v>112</v>
      </c>
      <c r="E187" s="4">
        <v>4.5</v>
      </c>
      <c r="F187" s="4" t="s">
        <v>9</v>
      </c>
      <c r="H187" s="4" t="s">
        <v>524</v>
      </c>
      <c r="I187" s="4" t="s">
        <v>535</v>
      </c>
    </row>
    <row r="188" spans="1:9" x14ac:dyDescent="0.2">
      <c r="A188" s="4" t="s">
        <v>545</v>
      </c>
      <c r="B188" s="4" t="s">
        <v>6</v>
      </c>
      <c r="C188" s="4">
        <v>1998</v>
      </c>
      <c r="D188" s="4">
        <v>117</v>
      </c>
      <c r="E188" s="4">
        <v>4.5</v>
      </c>
      <c r="F188" s="4" t="s">
        <v>546</v>
      </c>
      <c r="H188" s="4" t="s">
        <v>239</v>
      </c>
      <c r="I188" s="4" t="s">
        <v>535</v>
      </c>
    </row>
    <row r="189" spans="1:9" x14ac:dyDescent="0.2">
      <c r="A189" s="4" t="s">
        <v>551</v>
      </c>
      <c r="B189" s="4" t="s">
        <v>6</v>
      </c>
      <c r="C189" s="4">
        <v>2017</v>
      </c>
      <c r="D189" s="4">
        <v>130</v>
      </c>
      <c r="E189" s="4">
        <v>4</v>
      </c>
      <c r="F189" s="4" t="s">
        <v>546</v>
      </c>
      <c r="H189" s="4" t="s">
        <v>205</v>
      </c>
      <c r="I189" s="4" t="s">
        <v>533</v>
      </c>
    </row>
    <row r="190" spans="1:9" x14ac:dyDescent="0.2">
      <c r="A190" s="4" t="s">
        <v>555</v>
      </c>
      <c r="B190" s="4" t="s">
        <v>6</v>
      </c>
      <c r="C190" s="4">
        <v>1999</v>
      </c>
      <c r="D190" s="4">
        <v>112</v>
      </c>
      <c r="E190" s="4">
        <v>4.5</v>
      </c>
      <c r="F190" s="4" t="s">
        <v>9</v>
      </c>
      <c r="H190" s="4" t="s">
        <v>556</v>
      </c>
      <c r="I190" s="4" t="s">
        <v>538</v>
      </c>
    </row>
    <row r="191" spans="1:9" x14ac:dyDescent="0.2">
      <c r="A191" s="4" t="s">
        <v>560</v>
      </c>
      <c r="B191" s="4" t="s">
        <v>204</v>
      </c>
      <c r="C191" s="4">
        <v>1997</v>
      </c>
      <c r="D191" s="4">
        <v>127</v>
      </c>
      <c r="E191" s="4">
        <v>5</v>
      </c>
      <c r="F191" s="4" t="s">
        <v>12</v>
      </c>
      <c r="H191" s="4" t="s">
        <v>561</v>
      </c>
      <c r="I191" s="4" t="s">
        <v>533</v>
      </c>
    </row>
    <row r="192" spans="1:9" x14ac:dyDescent="0.2">
      <c r="A192" s="4" t="s">
        <v>564</v>
      </c>
      <c r="B192" s="4" t="s">
        <v>6</v>
      </c>
      <c r="C192" s="4">
        <v>1989</v>
      </c>
      <c r="D192" s="4">
        <v>120</v>
      </c>
      <c r="E192" s="4">
        <v>4.5</v>
      </c>
      <c r="F192" s="4" t="s">
        <v>546</v>
      </c>
      <c r="G192" t="s">
        <v>572</v>
      </c>
      <c r="H192" s="4" t="s">
        <v>565</v>
      </c>
      <c r="I192" s="4" t="s">
        <v>538</v>
      </c>
    </row>
    <row r="193" spans="1:9" x14ac:dyDescent="0.2">
      <c r="A193" s="4" t="s">
        <v>573</v>
      </c>
      <c r="B193" s="4" t="s">
        <v>6</v>
      </c>
      <c r="C193" s="4">
        <v>2006</v>
      </c>
      <c r="D193" s="4">
        <v>110</v>
      </c>
      <c r="E193" s="4">
        <v>4.5</v>
      </c>
      <c r="F193" s="4" t="s">
        <v>29</v>
      </c>
      <c r="H193" s="4" t="s">
        <v>235</v>
      </c>
      <c r="I193" s="4" t="s">
        <v>543</v>
      </c>
    </row>
    <row r="194" spans="1:9" x14ac:dyDescent="0.2">
      <c r="A194" s="4" t="s">
        <v>577</v>
      </c>
      <c r="B194" s="4" t="s">
        <v>6</v>
      </c>
      <c r="C194" s="4">
        <v>2016</v>
      </c>
      <c r="D194" s="4">
        <v>118</v>
      </c>
      <c r="E194" s="4">
        <v>3</v>
      </c>
      <c r="F194" s="4" t="s">
        <v>9</v>
      </c>
      <c r="H194" s="4" t="s">
        <v>578</v>
      </c>
      <c r="I194" s="4" t="s">
        <v>540</v>
      </c>
    </row>
    <row r="195" spans="1:9" x14ac:dyDescent="0.2">
      <c r="A195" s="4" t="s">
        <v>579</v>
      </c>
      <c r="B195" s="4" t="s">
        <v>6</v>
      </c>
      <c r="C195" s="4">
        <v>2014</v>
      </c>
      <c r="D195" s="4">
        <v>91</v>
      </c>
      <c r="E195" s="4">
        <v>3.5</v>
      </c>
      <c r="F195" s="4" t="s">
        <v>9</v>
      </c>
      <c r="H195" s="4" t="s">
        <v>580</v>
      </c>
      <c r="I195" s="4" t="s">
        <v>543</v>
      </c>
    </row>
    <row r="196" spans="1:9" x14ac:dyDescent="0.2">
      <c r="A196" s="4" t="s">
        <v>582</v>
      </c>
      <c r="B196" s="4" t="s">
        <v>204</v>
      </c>
      <c r="C196" s="4">
        <v>2007</v>
      </c>
      <c r="D196" s="4">
        <v>122</v>
      </c>
      <c r="E196" s="4">
        <v>4</v>
      </c>
      <c r="F196" s="4" t="s">
        <v>9</v>
      </c>
      <c r="H196" s="4" t="s">
        <v>326</v>
      </c>
      <c r="I196" s="4" t="s">
        <v>543</v>
      </c>
    </row>
    <row r="197" spans="1:9" x14ac:dyDescent="0.2">
      <c r="A197" s="4" t="s">
        <v>585</v>
      </c>
      <c r="B197" s="4" t="s">
        <v>6</v>
      </c>
      <c r="C197" s="4">
        <v>2017</v>
      </c>
      <c r="D197" s="4">
        <v>121</v>
      </c>
      <c r="E197" s="4">
        <v>4</v>
      </c>
      <c r="F197" s="4" t="s">
        <v>57</v>
      </c>
      <c r="H197" s="4" t="s">
        <v>586</v>
      </c>
      <c r="I197" s="4" t="s">
        <v>539</v>
      </c>
    </row>
    <row r="198" spans="1:9" x14ac:dyDescent="0.2">
      <c r="A198" s="4" t="s">
        <v>590</v>
      </c>
      <c r="B198" s="4" t="s">
        <v>6</v>
      </c>
      <c r="C198" s="4">
        <v>1967</v>
      </c>
      <c r="D198" s="4">
        <v>127</v>
      </c>
      <c r="E198" s="4">
        <v>5</v>
      </c>
      <c r="F198" s="4" t="s">
        <v>12</v>
      </c>
      <c r="H198" s="4" t="s">
        <v>591</v>
      </c>
      <c r="I198" s="4" t="s">
        <v>533</v>
      </c>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00D7F-1B9B-654A-88AA-518C9AA8E8C6}">
  <dimension ref="A1:U149"/>
  <sheetViews>
    <sheetView topLeftCell="A15" workbookViewId="0">
      <selection activeCell="U6" sqref="U6"/>
    </sheetView>
  </sheetViews>
  <sheetFormatPr baseColWidth="10" defaultRowHeight="16" x14ac:dyDescent="0.2"/>
  <cols>
    <col min="1" max="1" width="28.1640625" bestFit="1" customWidth="1"/>
    <col min="2" max="2" width="16.6640625" bestFit="1" customWidth="1"/>
    <col min="20" max="20" width="17.6640625" bestFit="1" customWidth="1"/>
    <col min="21" max="21" width="17" customWidth="1"/>
  </cols>
  <sheetData>
    <row r="1" spans="1:21" x14ac:dyDescent="0.2">
      <c r="A1" s="11" t="s">
        <v>202</v>
      </c>
      <c r="B1" s="11" t="s">
        <v>356</v>
      </c>
    </row>
    <row r="2" spans="1:21" x14ac:dyDescent="0.2">
      <c r="A2" s="3" t="s">
        <v>235</v>
      </c>
      <c r="B2" s="1">
        <v>2</v>
      </c>
    </row>
    <row r="3" spans="1:21" x14ac:dyDescent="0.2">
      <c r="A3" s="3" t="s">
        <v>315</v>
      </c>
      <c r="B3" s="1">
        <v>1</v>
      </c>
      <c r="U3" s="9" t="s">
        <v>589</v>
      </c>
    </row>
    <row r="4" spans="1:21" x14ac:dyDescent="0.2">
      <c r="A4" s="3" t="s">
        <v>271</v>
      </c>
      <c r="B4" s="1">
        <v>1</v>
      </c>
    </row>
    <row r="5" spans="1:21" x14ac:dyDescent="0.2">
      <c r="A5" s="3" t="s">
        <v>345</v>
      </c>
      <c r="B5" s="1">
        <v>1</v>
      </c>
    </row>
    <row r="6" spans="1:21" x14ac:dyDescent="0.2">
      <c r="A6" s="3" t="s">
        <v>282</v>
      </c>
      <c r="B6" s="1">
        <v>1</v>
      </c>
    </row>
    <row r="7" spans="1:21" x14ac:dyDescent="0.2">
      <c r="A7" s="3" t="s">
        <v>344</v>
      </c>
      <c r="B7" s="1">
        <v>1</v>
      </c>
    </row>
    <row r="8" spans="1:21" x14ac:dyDescent="0.2">
      <c r="A8" s="3" t="s">
        <v>324</v>
      </c>
      <c r="B8" s="1">
        <v>1</v>
      </c>
    </row>
    <row r="9" spans="1:21" x14ac:dyDescent="0.2">
      <c r="A9" s="3" t="s">
        <v>228</v>
      </c>
      <c r="B9" s="1">
        <v>1</v>
      </c>
    </row>
    <row r="10" spans="1:21" x14ac:dyDescent="0.2">
      <c r="A10" s="3" t="s">
        <v>297</v>
      </c>
      <c r="B10" s="1">
        <v>1</v>
      </c>
    </row>
    <row r="11" spans="1:21" x14ac:dyDescent="0.2">
      <c r="A11" s="3" t="s">
        <v>211</v>
      </c>
      <c r="B11" s="1">
        <v>4</v>
      </c>
    </row>
    <row r="12" spans="1:21" x14ac:dyDescent="0.2">
      <c r="A12" s="3" t="s">
        <v>355</v>
      </c>
      <c r="B12" s="1">
        <v>1</v>
      </c>
    </row>
    <row r="13" spans="1:21" x14ac:dyDescent="0.2">
      <c r="A13" s="3" t="s">
        <v>298</v>
      </c>
      <c r="B13" s="1">
        <v>1</v>
      </c>
    </row>
    <row r="14" spans="1:21" x14ac:dyDescent="0.2">
      <c r="A14" s="3" t="s">
        <v>293</v>
      </c>
      <c r="B14" s="1">
        <v>1</v>
      </c>
    </row>
    <row r="15" spans="1:21" x14ac:dyDescent="0.2">
      <c r="A15" s="3" t="s">
        <v>262</v>
      </c>
      <c r="B15" s="1">
        <v>1</v>
      </c>
    </row>
    <row r="16" spans="1:21" x14ac:dyDescent="0.2">
      <c r="A16" s="3" t="s">
        <v>322</v>
      </c>
      <c r="B16" s="1">
        <v>1</v>
      </c>
    </row>
    <row r="17" spans="1:2" x14ac:dyDescent="0.2">
      <c r="A17" s="3" t="s">
        <v>586</v>
      </c>
      <c r="B17" s="1">
        <v>1</v>
      </c>
    </row>
    <row r="18" spans="1:2" x14ac:dyDescent="0.2">
      <c r="A18" s="3" t="s">
        <v>580</v>
      </c>
      <c r="B18" s="1">
        <v>1</v>
      </c>
    </row>
    <row r="19" spans="1:2" x14ac:dyDescent="0.2">
      <c r="A19" s="3" t="s">
        <v>230</v>
      </c>
      <c r="B19" s="1">
        <v>2</v>
      </c>
    </row>
    <row r="20" spans="1:2" x14ac:dyDescent="0.2">
      <c r="A20" s="3" t="s">
        <v>224</v>
      </c>
      <c r="B20" s="1">
        <v>1</v>
      </c>
    </row>
    <row r="21" spans="1:2" x14ac:dyDescent="0.2">
      <c r="A21" s="3" t="s">
        <v>225</v>
      </c>
      <c r="B21" s="1">
        <v>1</v>
      </c>
    </row>
    <row r="22" spans="1:2" x14ac:dyDescent="0.2">
      <c r="A22" s="3" t="s">
        <v>250</v>
      </c>
      <c r="B22" s="1">
        <v>1</v>
      </c>
    </row>
    <row r="23" spans="1:2" x14ac:dyDescent="0.2">
      <c r="A23" s="3" t="s">
        <v>341</v>
      </c>
      <c r="B23" s="1">
        <v>1</v>
      </c>
    </row>
    <row r="24" spans="1:2" x14ac:dyDescent="0.2">
      <c r="A24" s="3" t="s">
        <v>226</v>
      </c>
      <c r="B24" s="1">
        <v>3</v>
      </c>
    </row>
    <row r="25" spans="1:2" x14ac:dyDescent="0.2">
      <c r="A25" s="3" t="s">
        <v>270</v>
      </c>
      <c r="B25" s="1">
        <v>1</v>
      </c>
    </row>
    <row r="26" spans="1:2" x14ac:dyDescent="0.2">
      <c r="A26" s="3" t="s">
        <v>274</v>
      </c>
      <c r="B26" s="1">
        <v>1</v>
      </c>
    </row>
    <row r="27" spans="1:2" x14ac:dyDescent="0.2">
      <c r="A27" s="3" t="s">
        <v>327</v>
      </c>
      <c r="B27" s="1">
        <v>1</v>
      </c>
    </row>
    <row r="28" spans="1:2" x14ac:dyDescent="0.2">
      <c r="A28" s="3" t="s">
        <v>232</v>
      </c>
      <c r="B28" s="1">
        <v>1</v>
      </c>
    </row>
    <row r="29" spans="1:2" x14ac:dyDescent="0.2">
      <c r="A29" s="3" t="s">
        <v>249</v>
      </c>
      <c r="B29" s="1">
        <v>1</v>
      </c>
    </row>
    <row r="30" spans="1:2" x14ac:dyDescent="0.2">
      <c r="A30" s="3" t="s">
        <v>241</v>
      </c>
      <c r="B30" s="1">
        <v>1</v>
      </c>
    </row>
    <row r="31" spans="1:2" x14ac:dyDescent="0.2">
      <c r="A31" s="3" t="s">
        <v>240</v>
      </c>
      <c r="B31" s="1">
        <v>4</v>
      </c>
    </row>
    <row r="32" spans="1:2" x14ac:dyDescent="0.2">
      <c r="A32" s="3" t="s">
        <v>524</v>
      </c>
      <c r="B32" s="1">
        <v>1</v>
      </c>
    </row>
    <row r="33" spans="1:2" x14ac:dyDescent="0.2">
      <c r="A33" s="3" t="s">
        <v>258</v>
      </c>
      <c r="B33" s="1">
        <v>1</v>
      </c>
    </row>
    <row r="34" spans="1:2" x14ac:dyDescent="0.2">
      <c r="A34" s="3" t="s">
        <v>312</v>
      </c>
      <c r="B34" s="1">
        <v>1</v>
      </c>
    </row>
    <row r="35" spans="1:2" x14ac:dyDescent="0.2">
      <c r="A35" s="3" t="s">
        <v>277</v>
      </c>
      <c r="B35" s="1">
        <v>1</v>
      </c>
    </row>
    <row r="36" spans="1:2" x14ac:dyDescent="0.2">
      <c r="A36" s="3" t="s">
        <v>314</v>
      </c>
      <c r="B36" s="1">
        <v>1</v>
      </c>
    </row>
    <row r="37" spans="1:2" x14ac:dyDescent="0.2">
      <c r="A37" s="3" t="s">
        <v>335</v>
      </c>
      <c r="B37" s="1">
        <v>1</v>
      </c>
    </row>
    <row r="38" spans="1:2" x14ac:dyDescent="0.2">
      <c r="A38" s="3" t="s">
        <v>256</v>
      </c>
      <c r="B38" s="1">
        <v>1</v>
      </c>
    </row>
    <row r="39" spans="1:2" x14ac:dyDescent="0.2">
      <c r="A39" s="3" t="s">
        <v>290</v>
      </c>
      <c r="B39" s="1">
        <v>1</v>
      </c>
    </row>
    <row r="40" spans="1:2" x14ac:dyDescent="0.2">
      <c r="A40" s="3" t="s">
        <v>248</v>
      </c>
      <c r="B40" s="1">
        <v>1</v>
      </c>
    </row>
    <row r="41" spans="1:2" x14ac:dyDescent="0.2">
      <c r="A41" s="3" t="s">
        <v>336</v>
      </c>
      <c r="B41" s="1">
        <v>1</v>
      </c>
    </row>
    <row r="42" spans="1:2" x14ac:dyDescent="0.2">
      <c r="A42" s="3" t="s">
        <v>561</v>
      </c>
      <c r="B42" s="1">
        <v>1</v>
      </c>
    </row>
    <row r="43" spans="1:2" x14ac:dyDescent="0.2">
      <c r="A43" s="3" t="s">
        <v>310</v>
      </c>
      <c r="B43" s="1">
        <v>3</v>
      </c>
    </row>
    <row r="44" spans="1:2" x14ac:dyDescent="0.2">
      <c r="A44" s="3" t="s">
        <v>311</v>
      </c>
      <c r="B44" s="1">
        <v>1</v>
      </c>
    </row>
    <row r="45" spans="1:2" x14ac:dyDescent="0.2">
      <c r="A45" s="3" t="s">
        <v>308</v>
      </c>
      <c r="B45" s="1">
        <v>1</v>
      </c>
    </row>
    <row r="46" spans="1:2" x14ac:dyDescent="0.2">
      <c r="A46" s="3" t="s">
        <v>257</v>
      </c>
      <c r="B46" s="1">
        <v>1</v>
      </c>
    </row>
    <row r="47" spans="1:2" x14ac:dyDescent="0.2">
      <c r="A47" s="3" t="s">
        <v>292</v>
      </c>
      <c r="B47" s="1">
        <v>1</v>
      </c>
    </row>
    <row r="48" spans="1:2" x14ac:dyDescent="0.2">
      <c r="A48" s="3" t="s">
        <v>346</v>
      </c>
      <c r="B48" s="1">
        <v>1</v>
      </c>
    </row>
    <row r="49" spans="1:2" x14ac:dyDescent="0.2">
      <c r="A49" s="3" t="s">
        <v>351</v>
      </c>
      <c r="B49" s="1">
        <v>1</v>
      </c>
    </row>
    <row r="50" spans="1:2" x14ac:dyDescent="0.2">
      <c r="A50" s="3" t="s">
        <v>289</v>
      </c>
      <c r="B50" s="1">
        <v>1</v>
      </c>
    </row>
    <row r="51" spans="1:2" x14ac:dyDescent="0.2">
      <c r="A51" s="3" t="s">
        <v>239</v>
      </c>
      <c r="B51" s="1">
        <v>4</v>
      </c>
    </row>
    <row r="52" spans="1:2" x14ac:dyDescent="0.2">
      <c r="A52" s="3" t="s">
        <v>234</v>
      </c>
      <c r="B52" s="1">
        <v>1</v>
      </c>
    </row>
    <row r="53" spans="1:2" x14ac:dyDescent="0.2">
      <c r="A53" s="3" t="s">
        <v>227</v>
      </c>
      <c r="B53" s="1">
        <v>1</v>
      </c>
    </row>
    <row r="54" spans="1:2" x14ac:dyDescent="0.2">
      <c r="A54" s="3" t="s">
        <v>261</v>
      </c>
      <c r="B54" s="1">
        <v>3</v>
      </c>
    </row>
    <row r="55" spans="1:2" x14ac:dyDescent="0.2">
      <c r="A55" s="3" t="s">
        <v>254</v>
      </c>
      <c r="B55" s="1">
        <v>1</v>
      </c>
    </row>
    <row r="56" spans="1:2" x14ac:dyDescent="0.2">
      <c r="A56" s="3" t="s">
        <v>275</v>
      </c>
      <c r="B56" s="1">
        <v>2</v>
      </c>
    </row>
    <row r="57" spans="1:2" x14ac:dyDescent="0.2">
      <c r="A57" s="3" t="s">
        <v>237</v>
      </c>
      <c r="B57" s="1">
        <v>1</v>
      </c>
    </row>
    <row r="58" spans="1:2" x14ac:dyDescent="0.2">
      <c r="A58" s="3" t="s">
        <v>265</v>
      </c>
      <c r="B58" s="1">
        <v>1</v>
      </c>
    </row>
    <row r="59" spans="1:2" x14ac:dyDescent="0.2">
      <c r="A59" s="3" t="s">
        <v>332</v>
      </c>
      <c r="B59" s="1">
        <v>1</v>
      </c>
    </row>
    <row r="60" spans="1:2" x14ac:dyDescent="0.2">
      <c r="A60" s="3" t="s">
        <v>295</v>
      </c>
      <c r="B60" s="1">
        <v>1</v>
      </c>
    </row>
    <row r="61" spans="1:2" x14ac:dyDescent="0.2">
      <c r="A61" s="3" t="s">
        <v>331</v>
      </c>
      <c r="B61" s="1">
        <v>2</v>
      </c>
    </row>
    <row r="62" spans="1:2" x14ac:dyDescent="0.2">
      <c r="A62" s="3" t="s">
        <v>340</v>
      </c>
      <c r="B62" s="1">
        <v>1</v>
      </c>
    </row>
    <row r="63" spans="1:2" x14ac:dyDescent="0.2">
      <c r="A63" s="3" t="s">
        <v>223</v>
      </c>
      <c r="B63" s="1">
        <v>1</v>
      </c>
    </row>
    <row r="64" spans="1:2" x14ac:dyDescent="0.2">
      <c r="A64" s="3" t="s">
        <v>236</v>
      </c>
      <c r="B64" s="1">
        <v>2</v>
      </c>
    </row>
    <row r="65" spans="1:2" x14ac:dyDescent="0.2">
      <c r="A65" s="3" t="s">
        <v>338</v>
      </c>
      <c r="B65" s="1">
        <v>1</v>
      </c>
    </row>
    <row r="66" spans="1:2" x14ac:dyDescent="0.2">
      <c r="A66" s="3" t="s">
        <v>294</v>
      </c>
      <c r="B66" s="1">
        <v>1</v>
      </c>
    </row>
    <row r="67" spans="1:2" x14ac:dyDescent="0.2">
      <c r="A67" s="3" t="s">
        <v>283</v>
      </c>
      <c r="B67" s="1">
        <v>1</v>
      </c>
    </row>
    <row r="68" spans="1:2" x14ac:dyDescent="0.2">
      <c r="A68" s="3" t="s">
        <v>267</v>
      </c>
      <c r="B68" s="1">
        <v>2</v>
      </c>
    </row>
    <row r="69" spans="1:2" x14ac:dyDescent="0.2">
      <c r="A69" s="3" t="s">
        <v>328</v>
      </c>
      <c r="B69" s="1">
        <v>1</v>
      </c>
    </row>
    <row r="70" spans="1:2" x14ac:dyDescent="0.2">
      <c r="A70" s="3" t="s">
        <v>317</v>
      </c>
      <c r="B70" s="1">
        <v>1</v>
      </c>
    </row>
    <row r="71" spans="1:2" x14ac:dyDescent="0.2">
      <c r="A71" s="3" t="s">
        <v>229</v>
      </c>
      <c r="B71" s="1">
        <v>1</v>
      </c>
    </row>
    <row r="72" spans="1:2" x14ac:dyDescent="0.2">
      <c r="A72" s="3" t="s">
        <v>264</v>
      </c>
      <c r="B72" s="1">
        <v>1</v>
      </c>
    </row>
    <row r="73" spans="1:2" x14ac:dyDescent="0.2">
      <c r="A73" s="3" t="s">
        <v>349</v>
      </c>
      <c r="B73" s="1">
        <v>1</v>
      </c>
    </row>
    <row r="74" spans="1:2" x14ac:dyDescent="0.2">
      <c r="A74" s="3" t="s">
        <v>259</v>
      </c>
      <c r="B74" s="1">
        <v>1</v>
      </c>
    </row>
    <row r="75" spans="1:2" x14ac:dyDescent="0.2">
      <c r="A75" s="3" t="s">
        <v>343</v>
      </c>
      <c r="B75" s="1">
        <v>1</v>
      </c>
    </row>
    <row r="76" spans="1:2" x14ac:dyDescent="0.2">
      <c r="A76" s="3" t="s">
        <v>284</v>
      </c>
      <c r="B76" s="1">
        <v>1</v>
      </c>
    </row>
    <row r="77" spans="1:2" x14ac:dyDescent="0.2">
      <c r="A77" s="3" t="s">
        <v>325</v>
      </c>
      <c r="B77" s="1">
        <v>1</v>
      </c>
    </row>
    <row r="78" spans="1:2" x14ac:dyDescent="0.2">
      <c r="A78" s="3" t="s">
        <v>504</v>
      </c>
      <c r="B78" s="1">
        <v>1</v>
      </c>
    </row>
    <row r="79" spans="1:2" x14ac:dyDescent="0.2">
      <c r="A79" s="3" t="s">
        <v>246</v>
      </c>
      <c r="B79" s="1">
        <v>1</v>
      </c>
    </row>
    <row r="80" spans="1:2" x14ac:dyDescent="0.2">
      <c r="A80" s="3" t="s">
        <v>339</v>
      </c>
      <c r="B80" s="1">
        <v>1</v>
      </c>
    </row>
    <row r="81" spans="1:2" x14ac:dyDescent="0.2">
      <c r="A81" s="3" t="s">
        <v>242</v>
      </c>
      <c r="B81" s="1">
        <v>1</v>
      </c>
    </row>
    <row r="82" spans="1:2" x14ac:dyDescent="0.2">
      <c r="A82" s="3" t="s">
        <v>348</v>
      </c>
      <c r="B82" s="1">
        <v>1</v>
      </c>
    </row>
    <row r="83" spans="1:2" x14ac:dyDescent="0.2">
      <c r="A83" s="3" t="s">
        <v>291</v>
      </c>
      <c r="B83" s="1">
        <v>1</v>
      </c>
    </row>
    <row r="84" spans="1:2" x14ac:dyDescent="0.2">
      <c r="A84" s="3" t="s">
        <v>238</v>
      </c>
      <c r="B84" s="1">
        <v>1</v>
      </c>
    </row>
    <row r="85" spans="1:2" x14ac:dyDescent="0.2">
      <c r="A85" s="3" t="s">
        <v>245</v>
      </c>
      <c r="B85" s="1">
        <v>1</v>
      </c>
    </row>
    <row r="86" spans="1:2" x14ac:dyDescent="0.2">
      <c r="A86" s="3" t="s">
        <v>247</v>
      </c>
      <c r="B86" s="1">
        <v>2</v>
      </c>
    </row>
    <row r="87" spans="1:2" x14ac:dyDescent="0.2">
      <c r="A87" s="3" t="s">
        <v>307</v>
      </c>
      <c r="B87" s="1">
        <v>1</v>
      </c>
    </row>
    <row r="88" spans="1:2" x14ac:dyDescent="0.2">
      <c r="A88" s="3" t="s">
        <v>329</v>
      </c>
      <c r="B88" s="1">
        <v>1</v>
      </c>
    </row>
    <row r="89" spans="1:2" x14ac:dyDescent="0.2">
      <c r="A89" s="3" t="s">
        <v>299</v>
      </c>
      <c r="B89" s="1">
        <v>2</v>
      </c>
    </row>
    <row r="90" spans="1:2" x14ac:dyDescent="0.2">
      <c r="A90" s="3" t="s">
        <v>306</v>
      </c>
      <c r="B90" s="1">
        <v>1</v>
      </c>
    </row>
    <row r="91" spans="1:2" x14ac:dyDescent="0.2">
      <c r="A91" s="3" t="s">
        <v>305</v>
      </c>
      <c r="B91" s="1">
        <v>1</v>
      </c>
    </row>
    <row r="92" spans="1:2" x14ac:dyDescent="0.2">
      <c r="A92" s="3" t="s">
        <v>221</v>
      </c>
      <c r="B92" s="1">
        <v>8</v>
      </c>
    </row>
    <row r="93" spans="1:2" x14ac:dyDescent="0.2">
      <c r="A93" s="3" t="s">
        <v>334</v>
      </c>
      <c r="B93" s="1">
        <v>1</v>
      </c>
    </row>
    <row r="94" spans="1:2" x14ac:dyDescent="0.2">
      <c r="A94" s="3" t="s">
        <v>330</v>
      </c>
      <c r="B94" s="1">
        <v>1</v>
      </c>
    </row>
    <row r="95" spans="1:2" x14ac:dyDescent="0.2">
      <c r="A95" s="3" t="s">
        <v>316</v>
      </c>
      <c r="B95" s="1">
        <v>1</v>
      </c>
    </row>
    <row r="96" spans="1:2" x14ac:dyDescent="0.2">
      <c r="A96" s="3" t="s">
        <v>323</v>
      </c>
      <c r="B96" s="1">
        <v>1</v>
      </c>
    </row>
    <row r="97" spans="1:2" x14ac:dyDescent="0.2">
      <c r="A97" s="3" t="s">
        <v>319</v>
      </c>
      <c r="B97" s="1">
        <v>1</v>
      </c>
    </row>
    <row r="98" spans="1:2" x14ac:dyDescent="0.2">
      <c r="A98" s="3" t="s">
        <v>347</v>
      </c>
      <c r="B98" s="1">
        <v>1</v>
      </c>
    </row>
    <row r="99" spans="1:2" x14ac:dyDescent="0.2">
      <c r="A99" s="3" t="s">
        <v>278</v>
      </c>
      <c r="B99" s="1">
        <v>3</v>
      </c>
    </row>
    <row r="100" spans="1:2" x14ac:dyDescent="0.2">
      <c r="A100" s="3" t="s">
        <v>352</v>
      </c>
      <c r="B100" s="1">
        <v>1</v>
      </c>
    </row>
    <row r="101" spans="1:2" x14ac:dyDescent="0.2">
      <c r="A101" s="3" t="s">
        <v>251</v>
      </c>
      <c r="B101" s="1">
        <v>1</v>
      </c>
    </row>
    <row r="102" spans="1:2" x14ac:dyDescent="0.2">
      <c r="A102" s="3" t="s">
        <v>205</v>
      </c>
      <c r="B102" s="1">
        <v>6</v>
      </c>
    </row>
    <row r="103" spans="1:2" x14ac:dyDescent="0.2">
      <c r="A103" s="3" t="s">
        <v>222</v>
      </c>
      <c r="B103" s="1">
        <v>1</v>
      </c>
    </row>
    <row r="104" spans="1:2" x14ac:dyDescent="0.2">
      <c r="A104" s="3" t="s">
        <v>302</v>
      </c>
      <c r="B104" s="1">
        <v>1</v>
      </c>
    </row>
    <row r="105" spans="1:2" x14ac:dyDescent="0.2">
      <c r="A105" s="3" t="s">
        <v>252</v>
      </c>
      <c r="B105" s="1">
        <v>1</v>
      </c>
    </row>
    <row r="106" spans="1:2" x14ac:dyDescent="0.2">
      <c r="A106" s="3" t="s">
        <v>287</v>
      </c>
      <c r="B106" s="1">
        <v>2</v>
      </c>
    </row>
    <row r="107" spans="1:2" x14ac:dyDescent="0.2">
      <c r="A107" s="3" t="s">
        <v>260</v>
      </c>
      <c r="B107" s="1">
        <v>1</v>
      </c>
    </row>
    <row r="108" spans="1:2" x14ac:dyDescent="0.2">
      <c r="A108" s="3" t="s">
        <v>231</v>
      </c>
      <c r="B108" s="1">
        <v>2</v>
      </c>
    </row>
    <row r="109" spans="1:2" x14ac:dyDescent="0.2">
      <c r="A109" s="3" t="s">
        <v>337</v>
      </c>
      <c r="B109" s="1">
        <v>2</v>
      </c>
    </row>
    <row r="110" spans="1:2" x14ac:dyDescent="0.2">
      <c r="A110" s="3" t="s">
        <v>353</v>
      </c>
      <c r="B110" s="1">
        <v>1</v>
      </c>
    </row>
    <row r="111" spans="1:2" x14ac:dyDescent="0.2">
      <c r="A111" s="3" t="s">
        <v>276</v>
      </c>
      <c r="B111" s="1">
        <v>1</v>
      </c>
    </row>
    <row r="112" spans="1:2" x14ac:dyDescent="0.2">
      <c r="A112" s="3" t="s">
        <v>296</v>
      </c>
      <c r="B112" s="1">
        <v>1</v>
      </c>
    </row>
    <row r="113" spans="1:2" x14ac:dyDescent="0.2">
      <c r="A113" s="3" t="s">
        <v>233</v>
      </c>
      <c r="B113" s="1">
        <v>1</v>
      </c>
    </row>
    <row r="114" spans="1:2" x14ac:dyDescent="0.2">
      <c r="A114" s="3" t="s">
        <v>253</v>
      </c>
      <c r="B114" s="1">
        <v>1</v>
      </c>
    </row>
    <row r="115" spans="1:2" x14ac:dyDescent="0.2">
      <c r="A115" s="3" t="s">
        <v>309</v>
      </c>
      <c r="B115" s="1">
        <v>1</v>
      </c>
    </row>
    <row r="116" spans="1:2" x14ac:dyDescent="0.2">
      <c r="A116" s="3" t="s">
        <v>318</v>
      </c>
      <c r="B116" s="1">
        <v>2</v>
      </c>
    </row>
    <row r="117" spans="1:2" x14ac:dyDescent="0.2">
      <c r="A117" s="3" t="s">
        <v>300</v>
      </c>
      <c r="B117" s="1">
        <v>3</v>
      </c>
    </row>
    <row r="118" spans="1:2" x14ac:dyDescent="0.2">
      <c r="A118" s="3" t="s">
        <v>273</v>
      </c>
      <c r="B118" s="1">
        <v>4</v>
      </c>
    </row>
    <row r="119" spans="1:2" x14ac:dyDescent="0.2">
      <c r="A119" s="3" t="s">
        <v>266</v>
      </c>
      <c r="B119" s="1">
        <v>1</v>
      </c>
    </row>
    <row r="120" spans="1:2" x14ac:dyDescent="0.2">
      <c r="A120" s="3" t="s">
        <v>269</v>
      </c>
      <c r="B120" s="1">
        <v>1</v>
      </c>
    </row>
    <row r="121" spans="1:2" x14ac:dyDescent="0.2">
      <c r="A121" s="3" t="s">
        <v>313</v>
      </c>
      <c r="B121" s="1">
        <v>1</v>
      </c>
    </row>
    <row r="122" spans="1:2" x14ac:dyDescent="0.2">
      <c r="A122" s="3" t="s">
        <v>280</v>
      </c>
      <c r="B122" s="1">
        <v>1</v>
      </c>
    </row>
    <row r="123" spans="1:2" x14ac:dyDescent="0.2">
      <c r="A123" s="3" t="s">
        <v>556</v>
      </c>
      <c r="B123" s="1">
        <v>1</v>
      </c>
    </row>
    <row r="124" spans="1:2" x14ac:dyDescent="0.2">
      <c r="A124" s="3" t="s">
        <v>301</v>
      </c>
      <c r="B124" s="1">
        <v>1</v>
      </c>
    </row>
    <row r="125" spans="1:2" x14ac:dyDescent="0.2">
      <c r="A125" s="3" t="s">
        <v>304</v>
      </c>
      <c r="B125" s="1">
        <v>1</v>
      </c>
    </row>
    <row r="126" spans="1:2" x14ac:dyDescent="0.2">
      <c r="A126" s="3" t="s">
        <v>565</v>
      </c>
      <c r="B126" s="1">
        <v>1</v>
      </c>
    </row>
    <row r="127" spans="1:2" x14ac:dyDescent="0.2">
      <c r="A127" s="3" t="s">
        <v>320</v>
      </c>
      <c r="B127" s="1">
        <v>1</v>
      </c>
    </row>
    <row r="128" spans="1:2" x14ac:dyDescent="0.2">
      <c r="A128" s="3" t="s">
        <v>263</v>
      </c>
      <c r="B128" s="1">
        <v>1</v>
      </c>
    </row>
    <row r="129" spans="1:2" x14ac:dyDescent="0.2">
      <c r="A129" s="3" t="s">
        <v>591</v>
      </c>
      <c r="B129" s="1">
        <v>1</v>
      </c>
    </row>
    <row r="130" spans="1:2" x14ac:dyDescent="0.2">
      <c r="A130" s="3" t="s">
        <v>326</v>
      </c>
      <c r="B130" s="1">
        <v>2</v>
      </c>
    </row>
    <row r="131" spans="1:2" x14ac:dyDescent="0.2">
      <c r="A131" s="3" t="s">
        <v>286</v>
      </c>
      <c r="B131" s="1">
        <v>4</v>
      </c>
    </row>
    <row r="132" spans="1:2" x14ac:dyDescent="0.2">
      <c r="A132" s="3" t="s">
        <v>255</v>
      </c>
      <c r="B132" s="1">
        <v>1</v>
      </c>
    </row>
    <row r="133" spans="1:2" x14ac:dyDescent="0.2">
      <c r="A133" s="3" t="s">
        <v>342</v>
      </c>
      <c r="B133" s="1">
        <v>1</v>
      </c>
    </row>
    <row r="134" spans="1:2" x14ac:dyDescent="0.2">
      <c r="A134" s="3" t="s">
        <v>321</v>
      </c>
      <c r="B134" s="1">
        <v>1</v>
      </c>
    </row>
    <row r="135" spans="1:2" x14ac:dyDescent="0.2">
      <c r="A135" s="3" t="s">
        <v>303</v>
      </c>
      <c r="B135" s="1">
        <v>1</v>
      </c>
    </row>
    <row r="136" spans="1:2" x14ac:dyDescent="0.2">
      <c r="A136" s="3" t="s">
        <v>288</v>
      </c>
      <c r="B136" s="1">
        <v>1</v>
      </c>
    </row>
    <row r="137" spans="1:2" x14ac:dyDescent="0.2">
      <c r="A137" s="3" t="s">
        <v>281</v>
      </c>
      <c r="B137" s="1">
        <v>1</v>
      </c>
    </row>
    <row r="138" spans="1:2" x14ac:dyDescent="0.2">
      <c r="A138" s="3" t="s">
        <v>333</v>
      </c>
      <c r="B138" s="1">
        <v>1</v>
      </c>
    </row>
    <row r="139" spans="1:2" x14ac:dyDescent="0.2">
      <c r="A139" s="3" t="s">
        <v>354</v>
      </c>
      <c r="B139" s="1">
        <v>1</v>
      </c>
    </row>
    <row r="140" spans="1:2" x14ac:dyDescent="0.2">
      <c r="A140" s="3" t="s">
        <v>244</v>
      </c>
      <c r="B140" s="1">
        <v>2</v>
      </c>
    </row>
    <row r="141" spans="1:2" x14ac:dyDescent="0.2">
      <c r="A141" s="3" t="s">
        <v>285</v>
      </c>
      <c r="B141" s="1">
        <v>1</v>
      </c>
    </row>
    <row r="142" spans="1:2" x14ac:dyDescent="0.2">
      <c r="A142" s="3" t="s">
        <v>243</v>
      </c>
      <c r="B142" s="1">
        <v>1</v>
      </c>
    </row>
    <row r="143" spans="1:2" x14ac:dyDescent="0.2">
      <c r="A143" s="3" t="s">
        <v>272</v>
      </c>
      <c r="B143" s="1">
        <v>1</v>
      </c>
    </row>
    <row r="144" spans="1:2" x14ac:dyDescent="0.2">
      <c r="A144" s="3" t="s">
        <v>268</v>
      </c>
      <c r="B144" s="1">
        <v>1</v>
      </c>
    </row>
    <row r="145" spans="1:2" x14ac:dyDescent="0.2">
      <c r="A145" s="3" t="s">
        <v>279</v>
      </c>
      <c r="B145" s="1">
        <v>1</v>
      </c>
    </row>
    <row r="146" spans="1:2" x14ac:dyDescent="0.2">
      <c r="A146" s="3" t="s">
        <v>578</v>
      </c>
      <c r="B146" s="1">
        <v>1</v>
      </c>
    </row>
    <row r="147" spans="1:2" x14ac:dyDescent="0.2">
      <c r="A147" s="3" t="s">
        <v>350</v>
      </c>
      <c r="B147" s="1">
        <v>1</v>
      </c>
    </row>
    <row r="148" spans="1:2" x14ac:dyDescent="0.2">
      <c r="A148" s="3" t="s">
        <v>217</v>
      </c>
      <c r="B148" s="1"/>
    </row>
    <row r="149" spans="1:2" x14ac:dyDescent="0.2">
      <c r="A149" s="12" t="s">
        <v>201</v>
      </c>
      <c r="B149" s="13">
        <v>197</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02701-3173-674C-A761-6823956DFAE6}">
  <dimension ref="A1:B47"/>
  <sheetViews>
    <sheetView topLeftCell="A21" workbookViewId="0">
      <selection activeCell="P36" sqref="P36"/>
    </sheetView>
  </sheetViews>
  <sheetFormatPr baseColWidth="10" defaultRowHeight="16" x14ac:dyDescent="0.2"/>
  <cols>
    <col min="1" max="1" width="13" bestFit="1" customWidth="1"/>
    <col min="2" max="2" width="16" bestFit="1" customWidth="1"/>
    <col min="6" max="6" width="18.6640625" bestFit="1" customWidth="1"/>
    <col min="15" max="15" width="13" bestFit="1" customWidth="1"/>
    <col min="16" max="16" width="13.5" bestFit="1" customWidth="1"/>
  </cols>
  <sheetData>
    <row r="1" spans="1:2" x14ac:dyDescent="0.2">
      <c r="A1" s="11" t="s">
        <v>202</v>
      </c>
      <c r="B1" s="11" t="s">
        <v>544</v>
      </c>
    </row>
    <row r="2" spans="1:2" x14ac:dyDescent="0.2">
      <c r="A2" s="3" t="s">
        <v>533</v>
      </c>
      <c r="B2" s="1">
        <v>43</v>
      </c>
    </row>
    <row r="3" spans="1:2" x14ac:dyDescent="0.2">
      <c r="A3" s="3" t="s">
        <v>534</v>
      </c>
      <c r="B3" s="1">
        <v>33</v>
      </c>
    </row>
    <row r="4" spans="1:2" x14ac:dyDescent="0.2">
      <c r="A4" s="3" t="s">
        <v>532</v>
      </c>
      <c r="B4" s="1">
        <v>22</v>
      </c>
    </row>
    <row r="5" spans="1:2" x14ac:dyDescent="0.2">
      <c r="A5" s="3" t="s">
        <v>535</v>
      </c>
      <c r="B5" s="1">
        <v>20</v>
      </c>
    </row>
    <row r="6" spans="1:2" x14ac:dyDescent="0.2">
      <c r="A6" s="3" t="s">
        <v>536</v>
      </c>
      <c r="B6" s="1">
        <v>20</v>
      </c>
    </row>
    <row r="7" spans="1:2" x14ac:dyDescent="0.2">
      <c r="A7" s="3" t="s">
        <v>538</v>
      </c>
      <c r="B7" s="1">
        <v>19</v>
      </c>
    </row>
    <row r="8" spans="1:2" x14ac:dyDescent="0.2">
      <c r="A8" s="3" t="s">
        <v>543</v>
      </c>
      <c r="B8" s="1">
        <v>14</v>
      </c>
    </row>
    <row r="9" spans="1:2" x14ac:dyDescent="0.2">
      <c r="A9" s="3" t="s">
        <v>537</v>
      </c>
      <c r="B9" s="1">
        <v>11</v>
      </c>
    </row>
    <row r="10" spans="1:2" x14ac:dyDescent="0.2">
      <c r="A10" s="3" t="s">
        <v>541</v>
      </c>
      <c r="B10" s="1">
        <v>8</v>
      </c>
    </row>
    <row r="11" spans="1:2" x14ac:dyDescent="0.2">
      <c r="A11" s="3" t="s">
        <v>539</v>
      </c>
      <c r="B11" s="1">
        <v>4</v>
      </c>
    </row>
    <row r="12" spans="1:2" x14ac:dyDescent="0.2">
      <c r="A12" s="3" t="s">
        <v>540</v>
      </c>
      <c r="B12" s="1">
        <v>2</v>
      </c>
    </row>
    <row r="13" spans="1:2" x14ac:dyDescent="0.2">
      <c r="A13" s="3" t="s">
        <v>542</v>
      </c>
      <c r="B13" s="1">
        <v>1</v>
      </c>
    </row>
    <row r="14" spans="1:2" x14ac:dyDescent="0.2">
      <c r="A14" s="3" t="s">
        <v>217</v>
      </c>
      <c r="B14" s="1"/>
    </row>
    <row r="15" spans="1:2" x14ac:dyDescent="0.2">
      <c r="A15" s="12" t="s">
        <v>201</v>
      </c>
      <c r="B15" s="13">
        <v>197</v>
      </c>
    </row>
    <row r="17" spans="1:2" x14ac:dyDescent="0.2">
      <c r="A17" s="11" t="s">
        <v>202</v>
      </c>
      <c r="B17" s="11" t="s">
        <v>544</v>
      </c>
    </row>
    <row r="18" spans="1:2" x14ac:dyDescent="0.2">
      <c r="A18" s="3" t="s">
        <v>534</v>
      </c>
      <c r="B18" s="1">
        <v>33</v>
      </c>
    </row>
    <row r="19" spans="1:2" x14ac:dyDescent="0.2">
      <c r="A19" s="3" t="s">
        <v>535</v>
      </c>
      <c r="B19" s="1">
        <v>20</v>
      </c>
    </row>
    <row r="20" spans="1:2" x14ac:dyDescent="0.2">
      <c r="A20" s="3" t="s">
        <v>542</v>
      </c>
      <c r="B20" s="1">
        <v>1</v>
      </c>
    </row>
    <row r="21" spans="1:2" x14ac:dyDescent="0.2">
      <c r="A21" s="3" t="s">
        <v>533</v>
      </c>
      <c r="B21" s="1">
        <v>43</v>
      </c>
    </row>
    <row r="22" spans="1:2" x14ac:dyDescent="0.2">
      <c r="A22" s="3" t="s">
        <v>538</v>
      </c>
      <c r="B22" s="1">
        <v>19</v>
      </c>
    </row>
    <row r="23" spans="1:2" x14ac:dyDescent="0.2">
      <c r="A23" s="3" t="s">
        <v>532</v>
      </c>
      <c r="B23" s="1">
        <v>22</v>
      </c>
    </row>
    <row r="24" spans="1:2" x14ac:dyDescent="0.2">
      <c r="A24" s="3" t="s">
        <v>537</v>
      </c>
      <c r="B24" s="1">
        <v>11</v>
      </c>
    </row>
    <row r="25" spans="1:2" x14ac:dyDescent="0.2">
      <c r="A25" s="3" t="s">
        <v>540</v>
      </c>
      <c r="B25" s="1">
        <v>2</v>
      </c>
    </row>
    <row r="26" spans="1:2" x14ac:dyDescent="0.2">
      <c r="A26" s="3" t="s">
        <v>536</v>
      </c>
      <c r="B26" s="1">
        <v>20</v>
      </c>
    </row>
    <row r="27" spans="1:2" x14ac:dyDescent="0.2">
      <c r="A27" s="3" t="s">
        <v>541</v>
      </c>
      <c r="B27" s="1">
        <v>8</v>
      </c>
    </row>
    <row r="28" spans="1:2" x14ac:dyDescent="0.2">
      <c r="A28" s="3" t="s">
        <v>539</v>
      </c>
      <c r="B28" s="1">
        <v>4</v>
      </c>
    </row>
    <row r="29" spans="1:2" x14ac:dyDescent="0.2">
      <c r="A29" s="3" t="s">
        <v>543</v>
      </c>
      <c r="B29" s="1">
        <v>14</v>
      </c>
    </row>
    <row r="30" spans="1:2" x14ac:dyDescent="0.2">
      <c r="A30" s="3" t="s">
        <v>217</v>
      </c>
      <c r="B30" s="1"/>
    </row>
    <row r="31" spans="1:2" x14ac:dyDescent="0.2">
      <c r="A31" s="12" t="s">
        <v>201</v>
      </c>
      <c r="B31" s="13">
        <v>197</v>
      </c>
    </row>
    <row r="33" spans="1:2" x14ac:dyDescent="0.2">
      <c r="A33" s="11" t="s">
        <v>202</v>
      </c>
      <c r="B33" s="11" t="s">
        <v>553</v>
      </c>
    </row>
    <row r="34" spans="1:2" x14ac:dyDescent="0.2">
      <c r="A34" s="3" t="s">
        <v>542</v>
      </c>
      <c r="B34" s="1">
        <v>5</v>
      </c>
    </row>
    <row r="35" spans="1:2" x14ac:dyDescent="0.2">
      <c r="A35" s="3" t="s">
        <v>537</v>
      </c>
      <c r="B35" s="1">
        <v>4.3636363636363633</v>
      </c>
    </row>
    <row r="36" spans="1:2" x14ac:dyDescent="0.2">
      <c r="A36" s="3" t="s">
        <v>541</v>
      </c>
      <c r="B36" s="1">
        <v>4.3125</v>
      </c>
    </row>
    <row r="37" spans="1:2" x14ac:dyDescent="0.2">
      <c r="A37" s="3" t="s">
        <v>534</v>
      </c>
      <c r="B37" s="1">
        <v>4.2575757575757578</v>
      </c>
    </row>
    <row r="38" spans="1:2" x14ac:dyDescent="0.2">
      <c r="A38" s="3" t="s">
        <v>539</v>
      </c>
      <c r="B38" s="1">
        <v>4.25</v>
      </c>
    </row>
    <row r="39" spans="1:2" x14ac:dyDescent="0.2">
      <c r="A39" s="3" t="s">
        <v>533</v>
      </c>
      <c r="B39" s="1">
        <v>4.2441860465116283</v>
      </c>
    </row>
    <row r="40" spans="1:2" x14ac:dyDescent="0.2">
      <c r="A40" s="3" t="s">
        <v>543</v>
      </c>
      <c r="B40" s="1">
        <v>4.1785714285714288</v>
      </c>
    </row>
    <row r="41" spans="1:2" x14ac:dyDescent="0.2">
      <c r="A41" s="3" t="s">
        <v>532</v>
      </c>
      <c r="B41" s="1">
        <v>4.1590909090909092</v>
      </c>
    </row>
    <row r="42" spans="1:2" x14ac:dyDescent="0.2">
      <c r="A42" s="3" t="s">
        <v>538</v>
      </c>
      <c r="B42" s="1">
        <v>4.1315789473684212</v>
      </c>
    </row>
    <row r="43" spans="1:2" x14ac:dyDescent="0.2">
      <c r="A43" s="3" t="s">
        <v>535</v>
      </c>
      <c r="B43" s="1">
        <v>3.875</v>
      </c>
    </row>
    <row r="44" spans="1:2" x14ac:dyDescent="0.2">
      <c r="A44" s="3" t="s">
        <v>540</v>
      </c>
      <c r="B44" s="1">
        <v>3.75</v>
      </c>
    </row>
    <row r="45" spans="1:2" x14ac:dyDescent="0.2">
      <c r="A45" s="3" t="s">
        <v>536</v>
      </c>
      <c r="B45" s="1">
        <v>3.7</v>
      </c>
    </row>
    <row r="46" spans="1:2" x14ac:dyDescent="0.2">
      <c r="A46" s="3" t="s">
        <v>217</v>
      </c>
      <c r="B46" s="1"/>
    </row>
    <row r="47" spans="1:2" x14ac:dyDescent="0.2">
      <c r="A47" s="12" t="s">
        <v>201</v>
      </c>
      <c r="B47" s="13">
        <v>4.1370558375634516</v>
      </c>
    </row>
  </sheetData>
  <pageMargins left="0.7" right="0.7" top="0.75" bottom="0.75" header="0.3" footer="0.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A53DC-8306-4C4B-A1B8-5E527EEB703C}">
  <dimension ref="A1"/>
  <sheetViews>
    <sheetView tabSelected="1" zoomScale="111" workbookViewId="0">
      <selection activeCell="O7" sqref="O7"/>
    </sheetView>
  </sheetViews>
  <sheetFormatPr baseColWidth="10" defaultRowHeight="16"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554D9-C19E-AB4B-89A0-D04F1AF4FAAB}">
  <dimension ref="A1:E602"/>
  <sheetViews>
    <sheetView workbookViewId="0">
      <pane ySplit="1" topLeftCell="A2" activePane="bottomLeft" state="frozen"/>
      <selection pane="bottomLeft" activeCell="D424" sqref="D424"/>
    </sheetView>
  </sheetViews>
  <sheetFormatPr baseColWidth="10" defaultRowHeight="16" x14ac:dyDescent="0.2"/>
  <cols>
    <col min="1" max="1" width="32.1640625" bestFit="1" customWidth="1"/>
    <col min="2" max="2" width="18.1640625" bestFit="1" customWidth="1"/>
    <col min="5" max="5" width="182.33203125" bestFit="1" customWidth="1"/>
  </cols>
  <sheetData>
    <row r="1" spans="1:5" x14ac:dyDescent="0.2">
      <c r="A1" s="10" t="s">
        <v>0</v>
      </c>
      <c r="B1" s="10" t="s">
        <v>219</v>
      </c>
    </row>
    <row r="2" spans="1:5" x14ac:dyDescent="0.2">
      <c r="A2" s="4" t="s">
        <v>5</v>
      </c>
      <c r="B2" s="4" t="s">
        <v>468</v>
      </c>
      <c r="E2" s="6" t="s">
        <v>516</v>
      </c>
    </row>
    <row r="3" spans="1:5" x14ac:dyDescent="0.2">
      <c r="A3" s="4" t="s">
        <v>5</v>
      </c>
      <c r="B3" s="4" t="s">
        <v>489</v>
      </c>
      <c r="E3" s="6" t="s">
        <v>520</v>
      </c>
    </row>
    <row r="4" spans="1:5" x14ac:dyDescent="0.2">
      <c r="A4" s="4" t="s">
        <v>8</v>
      </c>
      <c r="B4" s="4" t="s">
        <v>506</v>
      </c>
      <c r="E4" s="6" t="s">
        <v>517</v>
      </c>
    </row>
    <row r="5" spans="1:5" x14ac:dyDescent="0.2">
      <c r="A5" s="4" t="s">
        <v>8</v>
      </c>
      <c r="B5" s="4" t="s">
        <v>502</v>
      </c>
      <c r="E5" s="6" t="s">
        <v>518</v>
      </c>
    </row>
    <row r="6" spans="1:5" x14ac:dyDescent="0.2">
      <c r="A6" s="4" t="s">
        <v>8</v>
      </c>
      <c r="B6" s="4" t="s">
        <v>507</v>
      </c>
      <c r="E6" s="6" t="s">
        <v>519</v>
      </c>
    </row>
    <row r="7" spans="1:5" x14ac:dyDescent="0.2">
      <c r="A7" s="4" t="s">
        <v>8</v>
      </c>
      <c r="B7" s="4" t="s">
        <v>449</v>
      </c>
    </row>
    <row r="8" spans="1:5" x14ac:dyDescent="0.2">
      <c r="A8" s="4" t="s">
        <v>8</v>
      </c>
      <c r="B8" s="4" t="s">
        <v>494</v>
      </c>
    </row>
    <row r="9" spans="1:5" x14ac:dyDescent="0.2">
      <c r="A9" s="4" t="s">
        <v>10</v>
      </c>
      <c r="B9" s="4" t="s">
        <v>508</v>
      </c>
    </row>
    <row r="10" spans="1:5" x14ac:dyDescent="0.2">
      <c r="A10" s="4" t="s">
        <v>11</v>
      </c>
      <c r="B10" s="4" t="s">
        <v>365</v>
      </c>
    </row>
    <row r="11" spans="1:5" x14ac:dyDescent="0.2">
      <c r="A11" s="4" t="s">
        <v>13</v>
      </c>
      <c r="B11" s="4"/>
    </row>
    <row r="12" spans="1:5" x14ac:dyDescent="0.2">
      <c r="A12" s="4" t="s">
        <v>14</v>
      </c>
      <c r="B12" s="4" t="s">
        <v>509</v>
      </c>
    </row>
    <row r="13" spans="1:5" x14ac:dyDescent="0.2">
      <c r="A13" s="4" t="s">
        <v>14</v>
      </c>
      <c r="B13" s="4" t="s">
        <v>418</v>
      </c>
    </row>
    <row r="14" spans="1:5" x14ac:dyDescent="0.2">
      <c r="A14" s="4" t="s">
        <v>14</v>
      </c>
      <c r="B14" s="4" t="s">
        <v>366</v>
      </c>
    </row>
    <row r="15" spans="1:5" x14ac:dyDescent="0.2">
      <c r="A15" s="4" t="s">
        <v>16</v>
      </c>
      <c r="B15" s="4" t="s">
        <v>466</v>
      </c>
    </row>
    <row r="16" spans="1:5" x14ac:dyDescent="0.2">
      <c r="A16" s="4" t="s">
        <v>16</v>
      </c>
      <c r="B16" s="4" t="s">
        <v>510</v>
      </c>
    </row>
    <row r="17" spans="1:2" x14ac:dyDescent="0.2">
      <c r="A17" s="4" t="s">
        <v>16</v>
      </c>
      <c r="B17" s="4" t="s">
        <v>357</v>
      </c>
    </row>
    <row r="18" spans="1:2" x14ac:dyDescent="0.2">
      <c r="A18" s="4" t="s">
        <v>17</v>
      </c>
      <c r="B18" s="4" t="s">
        <v>498</v>
      </c>
    </row>
    <row r="19" spans="1:2" x14ac:dyDescent="0.2">
      <c r="A19" s="4" t="s">
        <v>17</v>
      </c>
      <c r="B19" s="4" t="s">
        <v>367</v>
      </c>
    </row>
    <row r="20" spans="1:2" x14ac:dyDescent="0.2">
      <c r="A20" s="4" t="s">
        <v>18</v>
      </c>
      <c r="B20" s="4" t="s">
        <v>456</v>
      </c>
    </row>
    <row r="21" spans="1:2" x14ac:dyDescent="0.2">
      <c r="A21" s="4" t="s">
        <v>18</v>
      </c>
      <c r="B21" s="4" t="s">
        <v>497</v>
      </c>
    </row>
    <row r="22" spans="1:2" x14ac:dyDescent="0.2">
      <c r="A22" s="4" t="s">
        <v>18</v>
      </c>
      <c r="B22" s="4" t="s">
        <v>435</v>
      </c>
    </row>
    <row r="23" spans="1:2" x14ac:dyDescent="0.2">
      <c r="A23" s="4" t="s">
        <v>18</v>
      </c>
      <c r="B23" s="4" t="s">
        <v>434</v>
      </c>
    </row>
    <row r="24" spans="1:2" x14ac:dyDescent="0.2">
      <c r="A24" s="4" t="s">
        <v>18</v>
      </c>
      <c r="B24" s="4" t="s">
        <v>522</v>
      </c>
    </row>
    <row r="25" spans="1:2" x14ac:dyDescent="0.2">
      <c r="A25" s="4" t="s">
        <v>18</v>
      </c>
      <c r="B25" s="4" t="s">
        <v>364</v>
      </c>
    </row>
    <row r="26" spans="1:2" x14ac:dyDescent="0.2">
      <c r="A26" s="4" t="s">
        <v>19</v>
      </c>
      <c r="B26" s="4" t="s">
        <v>501</v>
      </c>
    </row>
    <row r="27" spans="1:2" x14ac:dyDescent="0.2">
      <c r="A27" s="4" t="s">
        <v>19</v>
      </c>
      <c r="B27" s="4" t="s">
        <v>502</v>
      </c>
    </row>
    <row r="28" spans="1:2" x14ac:dyDescent="0.2">
      <c r="A28" s="4" t="s">
        <v>19</v>
      </c>
      <c r="B28" s="4" t="s">
        <v>390</v>
      </c>
    </row>
    <row r="29" spans="1:2" x14ac:dyDescent="0.2">
      <c r="A29" s="4" t="s">
        <v>20</v>
      </c>
      <c r="B29" s="4" t="s">
        <v>391</v>
      </c>
    </row>
    <row r="30" spans="1:2" x14ac:dyDescent="0.2">
      <c r="A30" s="4" t="s">
        <v>20</v>
      </c>
      <c r="B30" s="4" t="s">
        <v>414</v>
      </c>
    </row>
    <row r="31" spans="1:2" x14ac:dyDescent="0.2">
      <c r="A31" s="4" t="s">
        <v>20</v>
      </c>
      <c r="B31" s="4" t="s">
        <v>425</v>
      </c>
    </row>
    <row r="32" spans="1:2" x14ac:dyDescent="0.2">
      <c r="A32" s="4" t="s">
        <v>20</v>
      </c>
      <c r="B32" s="4" t="s">
        <v>426</v>
      </c>
    </row>
    <row r="33" spans="1:2" x14ac:dyDescent="0.2">
      <c r="A33" s="4" t="s">
        <v>20</v>
      </c>
      <c r="B33" s="4" t="s">
        <v>358</v>
      </c>
    </row>
    <row r="34" spans="1:2" x14ac:dyDescent="0.2">
      <c r="A34" s="4" t="s">
        <v>21</v>
      </c>
      <c r="B34" s="4" t="s">
        <v>511</v>
      </c>
    </row>
    <row r="35" spans="1:2" x14ac:dyDescent="0.2">
      <c r="A35" s="4" t="s">
        <v>21</v>
      </c>
      <c r="B35" s="4" t="s">
        <v>215</v>
      </c>
    </row>
    <row r="36" spans="1:2" x14ac:dyDescent="0.2">
      <c r="A36" s="4" t="s">
        <v>22</v>
      </c>
      <c r="B36" s="4" t="s">
        <v>417</v>
      </c>
    </row>
    <row r="37" spans="1:2" x14ac:dyDescent="0.2">
      <c r="A37" s="4" t="s">
        <v>22</v>
      </c>
      <c r="B37" s="4" t="s">
        <v>392</v>
      </c>
    </row>
    <row r="38" spans="1:2" x14ac:dyDescent="0.2">
      <c r="A38" s="4" t="s">
        <v>23</v>
      </c>
      <c r="B38" s="4" t="s">
        <v>368</v>
      </c>
    </row>
    <row r="39" spans="1:2" x14ac:dyDescent="0.2">
      <c r="A39" s="4" t="s">
        <v>24</v>
      </c>
      <c r="B39" s="4" t="s">
        <v>547</v>
      </c>
    </row>
    <row r="40" spans="1:2" x14ac:dyDescent="0.2">
      <c r="A40" s="4" t="s">
        <v>24</v>
      </c>
      <c r="B40" s="4" t="s">
        <v>584</v>
      </c>
    </row>
    <row r="41" spans="1:2" x14ac:dyDescent="0.2">
      <c r="A41" s="4" t="s">
        <v>24</v>
      </c>
      <c r="B41" s="4" t="s">
        <v>357</v>
      </c>
    </row>
    <row r="42" spans="1:2" x14ac:dyDescent="0.2">
      <c r="A42" s="4" t="s">
        <v>26</v>
      </c>
      <c r="B42" s="4" t="s">
        <v>384</v>
      </c>
    </row>
    <row r="43" spans="1:2" x14ac:dyDescent="0.2">
      <c r="A43" s="5" t="s">
        <v>26</v>
      </c>
      <c r="B43" s="4" t="s">
        <v>385</v>
      </c>
    </row>
    <row r="44" spans="1:2" x14ac:dyDescent="0.2">
      <c r="A44" s="5" t="s">
        <v>26</v>
      </c>
      <c r="B44" s="4" t="s">
        <v>382</v>
      </c>
    </row>
    <row r="45" spans="1:2" x14ac:dyDescent="0.2">
      <c r="A45" s="5" t="s">
        <v>26</v>
      </c>
      <c r="B45" s="4" t="s">
        <v>465</v>
      </c>
    </row>
    <row r="46" spans="1:2" x14ac:dyDescent="0.2">
      <c r="A46" s="4" t="s">
        <v>26</v>
      </c>
      <c r="B46" s="4" t="s">
        <v>377</v>
      </c>
    </row>
    <row r="47" spans="1:2" x14ac:dyDescent="0.2">
      <c r="A47" s="4" t="s">
        <v>27</v>
      </c>
      <c r="B47" s="4" t="s">
        <v>386</v>
      </c>
    </row>
    <row r="48" spans="1:2" x14ac:dyDescent="0.2">
      <c r="A48" s="4" t="s">
        <v>28</v>
      </c>
      <c r="B48" s="4" t="s">
        <v>440</v>
      </c>
    </row>
    <row r="49" spans="1:2" x14ac:dyDescent="0.2">
      <c r="A49" s="4" t="s">
        <v>28</v>
      </c>
      <c r="B49" s="4" t="s">
        <v>408</v>
      </c>
    </row>
    <row r="50" spans="1:2" x14ac:dyDescent="0.2">
      <c r="A50" s="4" t="s">
        <v>30</v>
      </c>
      <c r="B50" s="4" t="s">
        <v>384</v>
      </c>
    </row>
    <row r="51" spans="1:2" x14ac:dyDescent="0.2">
      <c r="A51" s="4" t="s">
        <v>30</v>
      </c>
      <c r="B51" s="4" t="s">
        <v>386</v>
      </c>
    </row>
    <row r="52" spans="1:2" x14ac:dyDescent="0.2">
      <c r="A52" s="4" t="s">
        <v>30</v>
      </c>
      <c r="B52" s="4" t="s">
        <v>402</v>
      </c>
    </row>
    <row r="53" spans="1:2" x14ac:dyDescent="0.2">
      <c r="A53" s="4" t="s">
        <v>30</v>
      </c>
      <c r="B53" s="4" t="s">
        <v>385</v>
      </c>
    </row>
    <row r="54" spans="1:2" x14ac:dyDescent="0.2">
      <c r="A54" s="4" t="s">
        <v>30</v>
      </c>
      <c r="B54" s="4" t="s">
        <v>382</v>
      </c>
    </row>
    <row r="55" spans="1:2" x14ac:dyDescent="0.2">
      <c r="A55" s="4" t="s">
        <v>30</v>
      </c>
      <c r="B55" s="4" t="s">
        <v>377</v>
      </c>
    </row>
    <row r="56" spans="1:2" x14ac:dyDescent="0.2">
      <c r="A56" s="4" t="s">
        <v>31</v>
      </c>
      <c r="B56" s="4" t="s">
        <v>389</v>
      </c>
    </row>
    <row r="57" spans="1:2" x14ac:dyDescent="0.2">
      <c r="A57" s="4" t="s">
        <v>31</v>
      </c>
      <c r="B57" s="4" t="s">
        <v>388</v>
      </c>
    </row>
    <row r="58" spans="1:2" x14ac:dyDescent="0.2">
      <c r="A58" s="4" t="s">
        <v>31</v>
      </c>
      <c r="B58" s="4" t="s">
        <v>407</v>
      </c>
    </row>
    <row r="59" spans="1:2" x14ac:dyDescent="0.2">
      <c r="A59" s="4" t="s">
        <v>31</v>
      </c>
      <c r="B59" s="4" t="s">
        <v>387</v>
      </c>
    </row>
    <row r="60" spans="1:2" x14ac:dyDescent="0.2">
      <c r="A60" s="4" t="s">
        <v>32</v>
      </c>
      <c r="B60" s="4" t="s">
        <v>384</v>
      </c>
    </row>
    <row r="61" spans="1:2" x14ac:dyDescent="0.2">
      <c r="A61" s="4" t="s">
        <v>32</v>
      </c>
      <c r="B61" s="4" t="s">
        <v>377</v>
      </c>
    </row>
    <row r="62" spans="1:2" x14ac:dyDescent="0.2">
      <c r="A62" s="4" t="s">
        <v>32</v>
      </c>
      <c r="B62" s="4" t="s">
        <v>402</v>
      </c>
    </row>
    <row r="63" spans="1:2" x14ac:dyDescent="0.2">
      <c r="A63" s="4" t="s">
        <v>32</v>
      </c>
      <c r="B63" s="4" t="s">
        <v>385</v>
      </c>
    </row>
    <row r="64" spans="1:2" x14ac:dyDescent="0.2">
      <c r="A64" s="4" t="s">
        <v>32</v>
      </c>
      <c r="B64" s="4" t="s">
        <v>554</v>
      </c>
    </row>
    <row r="65" spans="1:2" x14ac:dyDescent="0.2">
      <c r="A65" s="4" t="s">
        <v>32</v>
      </c>
      <c r="B65" s="4" t="s">
        <v>382</v>
      </c>
    </row>
    <row r="66" spans="1:2" x14ac:dyDescent="0.2">
      <c r="A66" s="4" t="s">
        <v>33</v>
      </c>
      <c r="B66" s="4" t="s">
        <v>369</v>
      </c>
    </row>
    <row r="67" spans="1:2" x14ac:dyDescent="0.2">
      <c r="A67" s="4" t="s">
        <v>34</v>
      </c>
      <c r="B67" s="4" t="s">
        <v>384</v>
      </c>
    </row>
    <row r="68" spans="1:2" x14ac:dyDescent="0.2">
      <c r="A68" s="4" t="s">
        <v>34</v>
      </c>
      <c r="B68" s="4" t="s">
        <v>377</v>
      </c>
    </row>
    <row r="69" spans="1:2" x14ac:dyDescent="0.2">
      <c r="A69" s="4" t="s">
        <v>34</v>
      </c>
      <c r="B69" s="4" t="s">
        <v>385</v>
      </c>
    </row>
    <row r="70" spans="1:2" x14ac:dyDescent="0.2">
      <c r="A70" s="4" t="s">
        <v>34</v>
      </c>
      <c r="B70" s="4" t="s">
        <v>554</v>
      </c>
    </row>
    <row r="71" spans="1:2" x14ac:dyDescent="0.2">
      <c r="A71" s="4" t="s">
        <v>34</v>
      </c>
      <c r="B71" s="4" t="s">
        <v>465</v>
      </c>
    </row>
    <row r="72" spans="1:2" x14ac:dyDescent="0.2">
      <c r="A72" s="4" t="s">
        <v>35</v>
      </c>
      <c r="B72" s="4" t="s">
        <v>432</v>
      </c>
    </row>
    <row r="73" spans="1:2" x14ac:dyDescent="0.2">
      <c r="A73" s="4" t="s">
        <v>35</v>
      </c>
      <c r="B73" s="4" t="s">
        <v>359</v>
      </c>
    </row>
    <row r="74" spans="1:2" x14ac:dyDescent="0.2">
      <c r="A74" s="4" t="s">
        <v>36</v>
      </c>
      <c r="B74" s="4" t="s">
        <v>471</v>
      </c>
    </row>
    <row r="75" spans="1:2" x14ac:dyDescent="0.2">
      <c r="A75" s="4" t="s">
        <v>36</v>
      </c>
      <c r="B75" s="4" t="s">
        <v>384</v>
      </c>
    </row>
    <row r="76" spans="1:2" x14ac:dyDescent="0.2">
      <c r="A76" s="4" t="s">
        <v>36</v>
      </c>
      <c r="B76" s="4" t="s">
        <v>377</v>
      </c>
    </row>
    <row r="77" spans="1:2" x14ac:dyDescent="0.2">
      <c r="A77" s="4" t="s">
        <v>36</v>
      </c>
      <c r="B77" s="4" t="s">
        <v>385</v>
      </c>
    </row>
    <row r="78" spans="1:2" x14ac:dyDescent="0.2">
      <c r="A78" s="4" t="s">
        <v>36</v>
      </c>
      <c r="B78" s="4" t="s">
        <v>497</v>
      </c>
    </row>
    <row r="79" spans="1:2" x14ac:dyDescent="0.2">
      <c r="A79" s="4" t="s">
        <v>36</v>
      </c>
      <c r="B79" s="4" t="s">
        <v>404</v>
      </c>
    </row>
    <row r="80" spans="1:2" x14ac:dyDescent="0.2">
      <c r="A80" s="4" t="s">
        <v>36</v>
      </c>
      <c r="B80" s="4" t="s">
        <v>554</v>
      </c>
    </row>
    <row r="81" spans="1:2" x14ac:dyDescent="0.2">
      <c r="A81" s="4" t="s">
        <v>36</v>
      </c>
      <c r="B81" s="4" t="s">
        <v>402</v>
      </c>
    </row>
    <row r="82" spans="1:2" x14ac:dyDescent="0.2">
      <c r="A82" s="4" t="s">
        <v>37</v>
      </c>
      <c r="B82" s="4" t="s">
        <v>401</v>
      </c>
    </row>
    <row r="83" spans="1:2" x14ac:dyDescent="0.2">
      <c r="A83" s="4" t="s">
        <v>37</v>
      </c>
      <c r="B83" s="4" t="s">
        <v>391</v>
      </c>
    </row>
    <row r="84" spans="1:2" x14ac:dyDescent="0.2">
      <c r="A84" s="4" t="s">
        <v>38</v>
      </c>
      <c r="B84" s="4" t="s">
        <v>384</v>
      </c>
    </row>
    <row r="85" spans="1:2" x14ac:dyDescent="0.2">
      <c r="A85" s="4" t="s">
        <v>38</v>
      </c>
      <c r="B85" s="4" t="s">
        <v>377</v>
      </c>
    </row>
    <row r="86" spans="1:2" x14ac:dyDescent="0.2">
      <c r="A86" s="4" t="s">
        <v>38</v>
      </c>
      <c r="B86" s="4" t="s">
        <v>497</v>
      </c>
    </row>
    <row r="87" spans="1:2" x14ac:dyDescent="0.2">
      <c r="A87" s="4" t="s">
        <v>38</v>
      </c>
      <c r="B87" s="4" t="s">
        <v>385</v>
      </c>
    </row>
    <row r="88" spans="1:2" x14ac:dyDescent="0.2">
      <c r="A88" s="4" t="s">
        <v>38</v>
      </c>
      <c r="B88" s="4" t="s">
        <v>554</v>
      </c>
    </row>
    <row r="89" spans="1:2" x14ac:dyDescent="0.2">
      <c r="A89" s="4" t="s">
        <v>38</v>
      </c>
      <c r="B89" s="4" t="s">
        <v>498</v>
      </c>
    </row>
    <row r="90" spans="1:2" x14ac:dyDescent="0.2">
      <c r="A90" s="4" t="s">
        <v>38</v>
      </c>
      <c r="B90" s="4" t="s">
        <v>402</v>
      </c>
    </row>
    <row r="91" spans="1:2" x14ac:dyDescent="0.2">
      <c r="A91" s="4" t="s">
        <v>39</v>
      </c>
      <c r="B91" s="4" t="s">
        <v>505</v>
      </c>
    </row>
    <row r="92" spans="1:2" x14ac:dyDescent="0.2">
      <c r="A92" s="4" t="s">
        <v>39</v>
      </c>
      <c r="B92" s="4" t="s">
        <v>362</v>
      </c>
    </row>
    <row r="93" spans="1:2" x14ac:dyDescent="0.2">
      <c r="A93" s="4" t="s">
        <v>39</v>
      </c>
      <c r="B93" s="4" t="s">
        <v>215</v>
      </c>
    </row>
    <row r="94" spans="1:2" x14ac:dyDescent="0.2">
      <c r="A94" s="4" t="s">
        <v>40</v>
      </c>
      <c r="B94" s="4" t="s">
        <v>406</v>
      </c>
    </row>
    <row r="95" spans="1:2" x14ac:dyDescent="0.2">
      <c r="A95" s="4" t="s">
        <v>40</v>
      </c>
      <c r="B95" s="4" t="s">
        <v>366</v>
      </c>
    </row>
    <row r="96" spans="1:2" x14ac:dyDescent="0.2">
      <c r="A96" s="4" t="s">
        <v>41</v>
      </c>
      <c r="B96" s="4" t="s">
        <v>396</v>
      </c>
    </row>
    <row r="97" spans="1:2" x14ac:dyDescent="0.2">
      <c r="A97" s="4" t="s">
        <v>41</v>
      </c>
      <c r="B97" s="4" t="s">
        <v>423</v>
      </c>
    </row>
    <row r="98" spans="1:2" x14ac:dyDescent="0.2">
      <c r="A98" s="4" t="s">
        <v>41</v>
      </c>
      <c r="B98" s="4" t="s">
        <v>574</v>
      </c>
    </row>
    <row r="99" spans="1:2" x14ac:dyDescent="0.2">
      <c r="A99" s="4" t="s">
        <v>41</v>
      </c>
      <c r="B99" s="4" t="s">
        <v>365</v>
      </c>
    </row>
    <row r="100" spans="1:2" x14ac:dyDescent="0.2">
      <c r="A100" s="4" t="s">
        <v>42</v>
      </c>
      <c r="B100" s="4" t="s">
        <v>576</v>
      </c>
    </row>
    <row r="101" spans="1:2" x14ac:dyDescent="0.2">
      <c r="A101" s="4" t="s">
        <v>43</v>
      </c>
      <c r="B101" s="4" t="s">
        <v>567</v>
      </c>
    </row>
    <row r="102" spans="1:2" x14ac:dyDescent="0.2">
      <c r="A102" s="4" t="s">
        <v>43</v>
      </c>
      <c r="B102" s="4" t="s">
        <v>363</v>
      </c>
    </row>
    <row r="103" spans="1:2" x14ac:dyDescent="0.2">
      <c r="A103" s="4" t="s">
        <v>44</v>
      </c>
      <c r="B103" s="4" t="s">
        <v>424</v>
      </c>
    </row>
    <row r="104" spans="1:2" x14ac:dyDescent="0.2">
      <c r="A104" s="4" t="s">
        <v>44</v>
      </c>
      <c r="B104" s="4" t="s">
        <v>375</v>
      </c>
    </row>
    <row r="105" spans="1:2" x14ac:dyDescent="0.2">
      <c r="A105" s="4" t="s">
        <v>44</v>
      </c>
      <c r="B105" s="4" t="s">
        <v>444</v>
      </c>
    </row>
    <row r="106" spans="1:2" x14ac:dyDescent="0.2">
      <c r="A106" s="4" t="s">
        <v>44</v>
      </c>
      <c r="B106" s="4" t="s">
        <v>387</v>
      </c>
    </row>
    <row r="107" spans="1:2" x14ac:dyDescent="0.2">
      <c r="A107" s="4" t="s">
        <v>45</v>
      </c>
      <c r="B107" s="4" t="s">
        <v>394</v>
      </c>
    </row>
    <row r="108" spans="1:2" x14ac:dyDescent="0.2">
      <c r="A108" s="4" t="s">
        <v>45</v>
      </c>
      <c r="B108" s="4" t="s">
        <v>435</v>
      </c>
    </row>
    <row r="109" spans="1:2" x14ac:dyDescent="0.2">
      <c r="A109" s="4" t="s">
        <v>45</v>
      </c>
      <c r="B109" s="4" t="s">
        <v>393</v>
      </c>
    </row>
    <row r="110" spans="1:2" x14ac:dyDescent="0.2">
      <c r="A110" s="4" t="s">
        <v>46</v>
      </c>
      <c r="B110" s="4" t="s">
        <v>494</v>
      </c>
    </row>
    <row r="111" spans="1:2" x14ac:dyDescent="0.2">
      <c r="A111" s="4" t="s">
        <v>47</v>
      </c>
      <c r="B111" s="4" t="s">
        <v>476</v>
      </c>
    </row>
    <row r="112" spans="1:2" x14ac:dyDescent="0.2">
      <c r="A112" s="4" t="s">
        <v>47</v>
      </c>
      <c r="B112" s="4" t="s">
        <v>477</v>
      </c>
    </row>
    <row r="113" spans="1:2" x14ac:dyDescent="0.2">
      <c r="A113" s="4" t="s">
        <v>47</v>
      </c>
      <c r="B113" s="4" t="s">
        <v>360</v>
      </c>
    </row>
    <row r="114" spans="1:2" x14ac:dyDescent="0.2">
      <c r="A114" s="4" t="s">
        <v>49</v>
      </c>
      <c r="B114" s="4"/>
    </row>
    <row r="115" spans="1:2" x14ac:dyDescent="0.2">
      <c r="A115" s="4" t="s">
        <v>50</v>
      </c>
      <c r="B115" s="4" t="s">
        <v>374</v>
      </c>
    </row>
    <row r="116" spans="1:2" x14ac:dyDescent="0.2">
      <c r="A116" s="4" t="s">
        <v>50</v>
      </c>
      <c r="B116" s="4" t="s">
        <v>484</v>
      </c>
    </row>
    <row r="117" spans="1:2" x14ac:dyDescent="0.2">
      <c r="A117" s="4" t="s">
        <v>50</v>
      </c>
      <c r="B117" s="4" t="s">
        <v>361</v>
      </c>
    </row>
    <row r="118" spans="1:2" x14ac:dyDescent="0.2">
      <c r="A118" s="4" t="s">
        <v>51</v>
      </c>
      <c r="B118" s="4" t="s">
        <v>512</v>
      </c>
    </row>
    <row r="119" spans="1:2" x14ac:dyDescent="0.2">
      <c r="A119" s="4" t="s">
        <v>51</v>
      </c>
      <c r="B119" s="4" t="s">
        <v>374</v>
      </c>
    </row>
    <row r="120" spans="1:2" x14ac:dyDescent="0.2">
      <c r="A120" s="4" t="s">
        <v>52</v>
      </c>
      <c r="B120" s="4" t="s">
        <v>395</v>
      </c>
    </row>
    <row r="121" spans="1:2" x14ac:dyDescent="0.2">
      <c r="A121" s="4" t="s">
        <v>53</v>
      </c>
      <c r="B121" s="4" t="s">
        <v>419</v>
      </c>
    </row>
    <row r="122" spans="1:2" x14ac:dyDescent="0.2">
      <c r="A122" s="4" t="s">
        <v>53</v>
      </c>
      <c r="B122" s="4" t="s">
        <v>453</v>
      </c>
    </row>
    <row r="123" spans="1:2" x14ac:dyDescent="0.2">
      <c r="A123" s="4" t="s">
        <v>53</v>
      </c>
      <c r="B123" s="4" t="s">
        <v>461</v>
      </c>
    </row>
    <row r="124" spans="1:2" x14ac:dyDescent="0.2">
      <c r="A124" s="4" t="s">
        <v>53</v>
      </c>
      <c r="B124" s="4" t="s">
        <v>215</v>
      </c>
    </row>
    <row r="125" spans="1:2" x14ac:dyDescent="0.2">
      <c r="A125" s="4" t="s">
        <v>54</v>
      </c>
      <c r="B125" s="4" t="s">
        <v>397</v>
      </c>
    </row>
    <row r="126" spans="1:2" x14ac:dyDescent="0.2">
      <c r="A126" s="4" t="s">
        <v>54</v>
      </c>
      <c r="B126" s="4" t="s">
        <v>471</v>
      </c>
    </row>
    <row r="127" spans="1:2" x14ac:dyDescent="0.2">
      <c r="A127" s="4" t="s">
        <v>54</v>
      </c>
      <c r="B127" s="4" t="s">
        <v>396</v>
      </c>
    </row>
    <row r="128" spans="1:2" x14ac:dyDescent="0.2">
      <c r="A128" s="4" t="s">
        <v>55</v>
      </c>
      <c r="B128" s="4" t="s">
        <v>398</v>
      </c>
    </row>
    <row r="129" spans="1:2" x14ac:dyDescent="0.2">
      <c r="A129" s="4" t="s">
        <v>56</v>
      </c>
      <c r="B129" s="4" t="s">
        <v>403</v>
      </c>
    </row>
    <row r="130" spans="1:2" x14ac:dyDescent="0.2">
      <c r="A130" s="4" t="s">
        <v>56</v>
      </c>
      <c r="B130" s="4" t="s">
        <v>402</v>
      </c>
    </row>
    <row r="131" spans="1:2" x14ac:dyDescent="0.2">
      <c r="A131" s="4" t="s">
        <v>58</v>
      </c>
      <c r="B131" s="4"/>
    </row>
    <row r="132" spans="1:2" x14ac:dyDescent="0.2">
      <c r="A132" s="4" t="s">
        <v>58</v>
      </c>
      <c r="B132" s="4" t="s">
        <v>408</v>
      </c>
    </row>
    <row r="133" spans="1:2" x14ac:dyDescent="0.2">
      <c r="A133" s="4" t="s">
        <v>59</v>
      </c>
      <c r="B133" s="4" t="s">
        <v>513</v>
      </c>
    </row>
    <row r="134" spans="1:2" x14ac:dyDescent="0.2">
      <c r="A134" s="4" t="s">
        <v>59</v>
      </c>
      <c r="B134" s="4" t="s">
        <v>399</v>
      </c>
    </row>
    <row r="135" spans="1:2" x14ac:dyDescent="0.2">
      <c r="A135" s="4" t="s">
        <v>60</v>
      </c>
      <c r="B135" s="4" t="s">
        <v>442</v>
      </c>
    </row>
    <row r="136" spans="1:2" x14ac:dyDescent="0.2">
      <c r="A136" s="4" t="s">
        <v>61</v>
      </c>
      <c r="B136" s="4" t="s">
        <v>496</v>
      </c>
    </row>
    <row r="137" spans="1:2" x14ac:dyDescent="0.2">
      <c r="A137" s="4" t="s">
        <v>62</v>
      </c>
      <c r="B137" s="4" t="s">
        <v>514</v>
      </c>
    </row>
    <row r="138" spans="1:2" x14ac:dyDescent="0.2">
      <c r="A138" s="4" t="s">
        <v>62</v>
      </c>
      <c r="B138" s="4" t="s">
        <v>421</v>
      </c>
    </row>
    <row r="139" spans="1:2" x14ac:dyDescent="0.2">
      <c r="A139" s="4" t="s">
        <v>62</v>
      </c>
      <c r="B139" s="4"/>
    </row>
    <row r="140" spans="1:2" x14ac:dyDescent="0.2">
      <c r="A140" s="4" t="s">
        <v>63</v>
      </c>
      <c r="B140" s="4" t="s">
        <v>515</v>
      </c>
    </row>
    <row r="141" spans="1:2" x14ac:dyDescent="0.2">
      <c r="A141" s="4" t="s">
        <v>64</v>
      </c>
      <c r="B141" s="4" t="s">
        <v>457</v>
      </c>
    </row>
    <row r="142" spans="1:2" x14ac:dyDescent="0.2">
      <c r="A142" s="4" t="s">
        <v>64</v>
      </c>
      <c r="B142" s="4" t="s">
        <v>363</v>
      </c>
    </row>
    <row r="143" spans="1:2" x14ac:dyDescent="0.2">
      <c r="A143" s="4" t="s">
        <v>65</v>
      </c>
      <c r="B143" s="4" t="s">
        <v>404</v>
      </c>
    </row>
    <row r="144" spans="1:2" x14ac:dyDescent="0.2">
      <c r="A144" s="4" t="s">
        <v>65</v>
      </c>
      <c r="B144" s="4" t="s">
        <v>405</v>
      </c>
    </row>
    <row r="145" spans="1:2" x14ac:dyDescent="0.2">
      <c r="A145" s="4" t="s">
        <v>65</v>
      </c>
      <c r="B145" s="4" t="s">
        <v>385</v>
      </c>
    </row>
    <row r="146" spans="1:2" x14ac:dyDescent="0.2">
      <c r="A146" s="4" t="s">
        <v>65</v>
      </c>
      <c r="B146" s="4" t="s">
        <v>400</v>
      </c>
    </row>
    <row r="147" spans="1:2" x14ac:dyDescent="0.2">
      <c r="A147" s="4" t="s">
        <v>65</v>
      </c>
      <c r="B147" s="4" t="s">
        <v>406</v>
      </c>
    </row>
    <row r="148" spans="1:2" x14ac:dyDescent="0.2">
      <c r="A148" s="4" t="s">
        <v>65</v>
      </c>
      <c r="B148" s="4" t="s">
        <v>376</v>
      </c>
    </row>
    <row r="149" spans="1:2" x14ac:dyDescent="0.2">
      <c r="A149" s="4" t="s">
        <v>65</v>
      </c>
      <c r="B149" s="4" t="s">
        <v>465</v>
      </c>
    </row>
    <row r="150" spans="1:2" x14ac:dyDescent="0.2">
      <c r="A150" s="4" t="s">
        <v>65</v>
      </c>
      <c r="B150" s="4" t="s">
        <v>575</v>
      </c>
    </row>
    <row r="151" spans="1:2" x14ac:dyDescent="0.2">
      <c r="A151" s="4" t="s">
        <v>65</v>
      </c>
      <c r="B151" s="4" t="s">
        <v>397</v>
      </c>
    </row>
    <row r="152" spans="1:2" x14ac:dyDescent="0.2">
      <c r="A152" s="4" t="s">
        <v>66</v>
      </c>
      <c r="B152" s="4" t="s">
        <v>407</v>
      </c>
    </row>
    <row r="153" spans="1:2" x14ac:dyDescent="0.2">
      <c r="A153" s="4" t="s">
        <v>66</v>
      </c>
      <c r="B153" s="4" t="s">
        <v>261</v>
      </c>
    </row>
    <row r="154" spans="1:2" x14ac:dyDescent="0.2">
      <c r="A154" s="4" t="s">
        <v>66</v>
      </c>
      <c r="B154" s="4" t="s">
        <v>362</v>
      </c>
    </row>
    <row r="155" spans="1:2" x14ac:dyDescent="0.2">
      <c r="A155" s="4" t="s">
        <v>67</v>
      </c>
      <c r="B155" s="4" t="s">
        <v>558</v>
      </c>
    </row>
    <row r="156" spans="1:2" x14ac:dyDescent="0.2">
      <c r="A156" s="4" t="s">
        <v>68</v>
      </c>
      <c r="B156" s="4" t="s">
        <v>409</v>
      </c>
    </row>
    <row r="157" spans="1:2" x14ac:dyDescent="0.2">
      <c r="A157" s="4" t="s">
        <v>68</v>
      </c>
      <c r="B157" s="4" t="s">
        <v>391</v>
      </c>
    </row>
    <row r="158" spans="1:2" x14ac:dyDescent="0.2">
      <c r="A158" s="4" t="s">
        <v>68</v>
      </c>
      <c r="B158" s="4" t="s">
        <v>410</v>
      </c>
    </row>
    <row r="159" spans="1:2" x14ac:dyDescent="0.2">
      <c r="A159" s="4" t="s">
        <v>68</v>
      </c>
      <c r="B159" s="4" t="s">
        <v>568</v>
      </c>
    </row>
    <row r="160" spans="1:2" x14ac:dyDescent="0.2">
      <c r="A160" s="4" t="s">
        <v>68</v>
      </c>
      <c r="B160" s="4" t="s">
        <v>362</v>
      </c>
    </row>
    <row r="161" spans="1:2" x14ac:dyDescent="0.2">
      <c r="A161" s="4" t="s">
        <v>69</v>
      </c>
      <c r="B161" s="4" t="s">
        <v>414</v>
      </c>
    </row>
    <row r="162" spans="1:2" x14ac:dyDescent="0.2">
      <c r="A162" s="4" t="s">
        <v>69</v>
      </c>
      <c r="B162" s="4" t="s">
        <v>370</v>
      </c>
    </row>
    <row r="163" spans="1:2" x14ac:dyDescent="0.2">
      <c r="A163" s="4" t="s">
        <v>70</v>
      </c>
      <c r="B163" s="4" t="s">
        <v>365</v>
      </c>
    </row>
    <row r="164" spans="1:2" x14ac:dyDescent="0.2">
      <c r="A164" s="4" t="s">
        <v>70</v>
      </c>
      <c r="B164" s="4" t="s">
        <v>562</v>
      </c>
    </row>
    <row r="165" spans="1:2" x14ac:dyDescent="0.2">
      <c r="A165" s="4" t="s">
        <v>70</v>
      </c>
      <c r="B165" s="4" t="s">
        <v>371</v>
      </c>
    </row>
    <row r="166" spans="1:2" x14ac:dyDescent="0.2">
      <c r="A166" s="4" t="s">
        <v>71</v>
      </c>
      <c r="B166" s="4" t="s">
        <v>500</v>
      </c>
    </row>
    <row r="167" spans="1:2" x14ac:dyDescent="0.2">
      <c r="A167" s="4" t="s">
        <v>71</v>
      </c>
      <c r="B167" s="4" t="s">
        <v>433</v>
      </c>
    </row>
    <row r="168" spans="1:2" x14ac:dyDescent="0.2">
      <c r="A168" s="4" t="s">
        <v>71</v>
      </c>
      <c r="B168" s="4" t="s">
        <v>515</v>
      </c>
    </row>
    <row r="169" spans="1:2" x14ac:dyDescent="0.2">
      <c r="A169" s="5" t="s">
        <v>72</v>
      </c>
      <c r="B169" s="4" t="s">
        <v>281</v>
      </c>
    </row>
    <row r="170" spans="1:2" x14ac:dyDescent="0.2">
      <c r="A170" s="4" t="s">
        <v>72</v>
      </c>
      <c r="B170" s="4" t="s">
        <v>411</v>
      </c>
    </row>
    <row r="171" spans="1:2" x14ac:dyDescent="0.2">
      <c r="A171" s="4" t="s">
        <v>72</v>
      </c>
      <c r="B171" s="4" t="s">
        <v>588</v>
      </c>
    </row>
    <row r="172" spans="1:2" x14ac:dyDescent="0.2">
      <c r="A172" s="4" t="s">
        <v>72</v>
      </c>
      <c r="B172" s="4" t="s">
        <v>364</v>
      </c>
    </row>
    <row r="173" spans="1:2" x14ac:dyDescent="0.2">
      <c r="A173" s="4" t="s">
        <v>73</v>
      </c>
      <c r="B173" s="4"/>
    </row>
    <row r="174" spans="1:2" x14ac:dyDescent="0.2">
      <c r="A174" s="4" t="s">
        <v>74</v>
      </c>
      <c r="B174" s="4" t="s">
        <v>592</v>
      </c>
    </row>
    <row r="175" spans="1:2" x14ac:dyDescent="0.2">
      <c r="A175" s="5" t="s">
        <v>74</v>
      </c>
      <c r="B175" s="4" t="s">
        <v>391</v>
      </c>
    </row>
    <row r="176" spans="1:2" x14ac:dyDescent="0.2">
      <c r="A176" s="4" t="s">
        <v>74</v>
      </c>
      <c r="B176" s="4" t="s">
        <v>412</v>
      </c>
    </row>
    <row r="177" spans="1:2" x14ac:dyDescent="0.2">
      <c r="A177" s="4" t="s">
        <v>74</v>
      </c>
      <c r="B177" s="4" t="s">
        <v>371</v>
      </c>
    </row>
    <row r="178" spans="1:2" x14ac:dyDescent="0.2">
      <c r="A178" s="4" t="s">
        <v>74</v>
      </c>
      <c r="B178" s="4" t="s">
        <v>364</v>
      </c>
    </row>
    <row r="179" spans="1:2" x14ac:dyDescent="0.2">
      <c r="A179" s="4" t="s">
        <v>74</v>
      </c>
      <c r="B179" s="4" t="s">
        <v>413</v>
      </c>
    </row>
    <row r="180" spans="1:2" x14ac:dyDescent="0.2">
      <c r="A180" s="4" t="s">
        <v>74</v>
      </c>
      <c r="B180" s="4" t="s">
        <v>562</v>
      </c>
    </row>
    <row r="181" spans="1:2" x14ac:dyDescent="0.2">
      <c r="A181" s="4" t="s">
        <v>74</v>
      </c>
      <c r="B181" s="4" t="s">
        <v>568</v>
      </c>
    </row>
    <row r="182" spans="1:2" x14ac:dyDescent="0.2">
      <c r="A182" s="4" t="s">
        <v>74</v>
      </c>
      <c r="B182" s="4" t="s">
        <v>362</v>
      </c>
    </row>
    <row r="183" spans="1:2" x14ac:dyDescent="0.2">
      <c r="A183" s="4" t="s">
        <v>75</v>
      </c>
      <c r="B183" s="4" t="s">
        <v>445</v>
      </c>
    </row>
    <row r="184" spans="1:2" x14ac:dyDescent="0.2">
      <c r="A184" s="4" t="s">
        <v>75</v>
      </c>
      <c r="B184" s="4" t="s">
        <v>521</v>
      </c>
    </row>
    <row r="185" spans="1:2" x14ac:dyDescent="0.2">
      <c r="A185" s="4" t="s">
        <v>75</v>
      </c>
      <c r="B185" s="4" t="s">
        <v>411</v>
      </c>
    </row>
    <row r="186" spans="1:2" x14ac:dyDescent="0.2">
      <c r="A186" s="5" t="s">
        <v>76</v>
      </c>
      <c r="B186" s="4" t="s">
        <v>261</v>
      </c>
    </row>
    <row r="187" spans="1:2" x14ac:dyDescent="0.2">
      <c r="A187" s="4" t="s">
        <v>76</v>
      </c>
      <c r="B187" s="4" t="s">
        <v>415</v>
      </c>
    </row>
    <row r="188" spans="1:2" x14ac:dyDescent="0.2">
      <c r="A188" s="4" t="s">
        <v>76</v>
      </c>
      <c r="B188" s="4" t="s">
        <v>414</v>
      </c>
    </row>
    <row r="189" spans="1:2" x14ac:dyDescent="0.2">
      <c r="A189" s="4" t="s">
        <v>76</v>
      </c>
      <c r="B189" s="4" t="s">
        <v>409</v>
      </c>
    </row>
    <row r="190" spans="1:2" x14ac:dyDescent="0.2">
      <c r="A190" s="4" t="s">
        <v>76</v>
      </c>
      <c r="B190" s="4" t="s">
        <v>362</v>
      </c>
    </row>
    <row r="191" spans="1:2" x14ac:dyDescent="0.2">
      <c r="A191" s="4" t="s">
        <v>77</v>
      </c>
      <c r="B191" s="4" t="s">
        <v>416</v>
      </c>
    </row>
    <row r="192" spans="1:2" x14ac:dyDescent="0.2">
      <c r="A192" s="4" t="s">
        <v>78</v>
      </c>
      <c r="B192" s="4" t="s">
        <v>365</v>
      </c>
    </row>
    <row r="193" spans="1:2" x14ac:dyDescent="0.2">
      <c r="A193" s="4" t="s">
        <v>78</v>
      </c>
      <c r="B193" s="4" t="s">
        <v>417</v>
      </c>
    </row>
    <row r="194" spans="1:2" x14ac:dyDescent="0.2">
      <c r="A194" s="4" t="s">
        <v>78</v>
      </c>
      <c r="B194" s="4" t="s">
        <v>458</v>
      </c>
    </row>
    <row r="195" spans="1:2" x14ac:dyDescent="0.2">
      <c r="A195" s="4" t="s">
        <v>78</v>
      </c>
      <c r="B195" s="4" t="s">
        <v>562</v>
      </c>
    </row>
    <row r="196" spans="1:2" x14ac:dyDescent="0.2">
      <c r="A196" s="4" t="s">
        <v>78</v>
      </c>
      <c r="B196" s="4" t="s">
        <v>371</v>
      </c>
    </row>
    <row r="197" spans="1:2" x14ac:dyDescent="0.2">
      <c r="A197" s="4" t="s">
        <v>79</v>
      </c>
      <c r="B197" s="4"/>
    </row>
    <row r="198" spans="1:2" x14ac:dyDescent="0.2">
      <c r="A198" s="4" t="s">
        <v>80</v>
      </c>
      <c r="B198" s="4" t="s">
        <v>588</v>
      </c>
    </row>
    <row r="199" spans="1:2" x14ac:dyDescent="0.2">
      <c r="A199" s="4" t="s">
        <v>80</v>
      </c>
      <c r="B199" s="4" t="s">
        <v>281</v>
      </c>
    </row>
    <row r="200" spans="1:2" x14ac:dyDescent="0.2">
      <c r="A200" s="4" t="s">
        <v>80</v>
      </c>
      <c r="B200" s="4" t="s">
        <v>491</v>
      </c>
    </row>
    <row r="201" spans="1:2" x14ac:dyDescent="0.2">
      <c r="A201" s="4" t="s">
        <v>80</v>
      </c>
      <c r="B201" s="4" t="s">
        <v>424</v>
      </c>
    </row>
    <row r="202" spans="1:2" x14ac:dyDescent="0.2">
      <c r="A202" s="4" t="s">
        <v>80</v>
      </c>
      <c r="B202" s="4" t="s">
        <v>391</v>
      </c>
    </row>
    <row r="203" spans="1:2" x14ac:dyDescent="0.2">
      <c r="A203" s="4" t="s">
        <v>80</v>
      </c>
      <c r="B203" s="4" t="s">
        <v>568</v>
      </c>
    </row>
    <row r="204" spans="1:2" x14ac:dyDescent="0.2">
      <c r="A204" s="4" t="s">
        <v>80</v>
      </c>
      <c r="B204" s="4" t="s">
        <v>364</v>
      </c>
    </row>
    <row r="205" spans="1:2" x14ac:dyDescent="0.2">
      <c r="A205" s="4" t="s">
        <v>81</v>
      </c>
      <c r="B205" s="4" t="s">
        <v>563</v>
      </c>
    </row>
    <row r="206" spans="1:2" x14ac:dyDescent="0.2">
      <c r="A206" s="4" t="s">
        <v>81</v>
      </c>
      <c r="B206" s="4" t="s">
        <v>418</v>
      </c>
    </row>
    <row r="207" spans="1:2" x14ac:dyDescent="0.2">
      <c r="A207" s="4" t="s">
        <v>82</v>
      </c>
      <c r="B207" s="4" t="s">
        <v>420</v>
      </c>
    </row>
    <row r="208" spans="1:2" x14ac:dyDescent="0.2">
      <c r="A208" s="4" t="s">
        <v>82</v>
      </c>
      <c r="B208" s="4" t="s">
        <v>421</v>
      </c>
    </row>
    <row r="209" spans="1:2" x14ac:dyDescent="0.2">
      <c r="A209" s="4" t="s">
        <v>82</v>
      </c>
      <c r="B209" s="4" t="s">
        <v>419</v>
      </c>
    </row>
    <row r="210" spans="1:2" x14ac:dyDescent="0.2">
      <c r="A210" s="4" t="s">
        <v>82</v>
      </c>
      <c r="B210" s="4" t="s">
        <v>422</v>
      </c>
    </row>
    <row r="211" spans="1:2" x14ac:dyDescent="0.2">
      <c r="A211" s="4" t="s">
        <v>82</v>
      </c>
      <c r="B211" s="4" t="s">
        <v>393</v>
      </c>
    </row>
    <row r="212" spans="1:2" x14ac:dyDescent="0.2">
      <c r="A212" s="4" t="s">
        <v>82</v>
      </c>
      <c r="B212" s="4" t="s">
        <v>451</v>
      </c>
    </row>
    <row r="213" spans="1:2" x14ac:dyDescent="0.2">
      <c r="A213" s="4" t="s">
        <v>83</v>
      </c>
      <c r="B213" s="4"/>
    </row>
    <row r="214" spans="1:2" x14ac:dyDescent="0.2">
      <c r="A214" s="4" t="s">
        <v>83</v>
      </c>
      <c r="B214" s="4" t="s">
        <v>404</v>
      </c>
    </row>
    <row r="215" spans="1:2" x14ac:dyDescent="0.2">
      <c r="A215" s="4" t="s">
        <v>84</v>
      </c>
      <c r="B215" s="4" t="s">
        <v>409</v>
      </c>
    </row>
    <row r="216" spans="1:2" x14ac:dyDescent="0.2">
      <c r="A216" s="4" t="s">
        <v>84</v>
      </c>
      <c r="B216" s="4" t="s">
        <v>371</v>
      </c>
    </row>
    <row r="217" spans="1:2" x14ac:dyDescent="0.2">
      <c r="A217" s="4" t="s">
        <v>84</v>
      </c>
      <c r="B217" s="4" t="s">
        <v>413</v>
      </c>
    </row>
    <row r="218" spans="1:2" x14ac:dyDescent="0.2">
      <c r="A218" s="4" t="s">
        <v>84</v>
      </c>
      <c r="B218" s="4" t="s">
        <v>412</v>
      </c>
    </row>
    <row r="219" spans="1:2" x14ac:dyDescent="0.2">
      <c r="A219" s="4" t="s">
        <v>84</v>
      </c>
      <c r="B219" s="4" t="s">
        <v>391</v>
      </c>
    </row>
    <row r="220" spans="1:2" x14ac:dyDescent="0.2">
      <c r="A220" s="4" t="s">
        <v>84</v>
      </c>
      <c r="B220" s="4" t="s">
        <v>362</v>
      </c>
    </row>
    <row r="221" spans="1:2" x14ac:dyDescent="0.2">
      <c r="A221" s="4" t="s">
        <v>84</v>
      </c>
      <c r="B221" s="4" t="s">
        <v>424</v>
      </c>
    </row>
    <row r="222" spans="1:2" x14ac:dyDescent="0.2">
      <c r="A222" s="4" t="s">
        <v>84</v>
      </c>
      <c r="B222" s="4" t="s">
        <v>473</v>
      </c>
    </row>
    <row r="223" spans="1:2" x14ac:dyDescent="0.2">
      <c r="A223" s="4" t="s">
        <v>84</v>
      </c>
      <c r="B223" s="4" t="s">
        <v>425</v>
      </c>
    </row>
    <row r="224" spans="1:2" x14ac:dyDescent="0.2">
      <c r="A224" s="4" t="s">
        <v>84</v>
      </c>
      <c r="B224" s="4" t="s">
        <v>562</v>
      </c>
    </row>
    <row r="225" spans="1:2" x14ac:dyDescent="0.2">
      <c r="A225" s="4" t="s">
        <v>84</v>
      </c>
      <c r="B225" s="4" t="s">
        <v>568</v>
      </c>
    </row>
    <row r="226" spans="1:2" x14ac:dyDescent="0.2">
      <c r="A226" s="4" t="s">
        <v>84</v>
      </c>
      <c r="B226" s="4" t="s">
        <v>364</v>
      </c>
    </row>
    <row r="227" spans="1:2" x14ac:dyDescent="0.2">
      <c r="A227" s="4" t="s">
        <v>85</v>
      </c>
      <c r="B227" s="4" t="s">
        <v>458</v>
      </c>
    </row>
    <row r="228" spans="1:2" x14ac:dyDescent="0.2">
      <c r="A228" s="4" t="s">
        <v>86</v>
      </c>
      <c r="B228" s="4" t="s">
        <v>427</v>
      </c>
    </row>
    <row r="229" spans="1:2" x14ac:dyDescent="0.2">
      <c r="A229" s="4" t="s">
        <v>86</v>
      </c>
      <c r="B229" s="4" t="s">
        <v>428</v>
      </c>
    </row>
    <row r="230" spans="1:2" x14ac:dyDescent="0.2">
      <c r="A230" s="4" t="s">
        <v>86</v>
      </c>
      <c r="B230" s="4" t="s">
        <v>469</v>
      </c>
    </row>
    <row r="231" spans="1:2" x14ac:dyDescent="0.2">
      <c r="A231" s="4" t="s">
        <v>86</v>
      </c>
      <c r="B231" s="4" t="s">
        <v>378</v>
      </c>
    </row>
    <row r="232" spans="1:2" x14ac:dyDescent="0.2">
      <c r="A232" s="4" t="s">
        <v>87</v>
      </c>
      <c r="B232" s="4" t="s">
        <v>389</v>
      </c>
    </row>
    <row r="233" spans="1:2" x14ac:dyDescent="0.2">
      <c r="A233" s="4" t="s">
        <v>87</v>
      </c>
      <c r="B233" s="4" t="s">
        <v>402</v>
      </c>
    </row>
    <row r="234" spans="1:2" x14ac:dyDescent="0.2">
      <c r="A234" s="4" t="s">
        <v>87</v>
      </c>
      <c r="B234" s="4" t="s">
        <v>391</v>
      </c>
    </row>
    <row r="235" spans="1:2" x14ac:dyDescent="0.2">
      <c r="A235" s="4" t="s">
        <v>87</v>
      </c>
      <c r="B235" s="4" t="s">
        <v>482</v>
      </c>
    </row>
    <row r="236" spans="1:2" x14ac:dyDescent="0.2">
      <c r="A236" s="4" t="s">
        <v>87</v>
      </c>
      <c r="B236" s="4" t="s">
        <v>372</v>
      </c>
    </row>
    <row r="237" spans="1:2" x14ac:dyDescent="0.2">
      <c r="A237" s="4" t="s">
        <v>87</v>
      </c>
      <c r="B237" s="4" t="s">
        <v>522</v>
      </c>
    </row>
    <row r="238" spans="1:2" x14ac:dyDescent="0.2">
      <c r="A238" s="4" t="s">
        <v>87</v>
      </c>
      <c r="B238" s="4" t="s">
        <v>434</v>
      </c>
    </row>
    <row r="239" spans="1:2" x14ac:dyDescent="0.2">
      <c r="A239" s="4" t="s">
        <v>88</v>
      </c>
      <c r="B239" s="4" t="s">
        <v>364</v>
      </c>
    </row>
    <row r="240" spans="1:2" x14ac:dyDescent="0.2">
      <c r="A240" s="4" t="s">
        <v>88</v>
      </c>
      <c r="B240" s="4" t="s">
        <v>371</v>
      </c>
    </row>
    <row r="241" spans="1:2" x14ac:dyDescent="0.2">
      <c r="A241" s="4" t="s">
        <v>88</v>
      </c>
      <c r="B241" s="4" t="s">
        <v>362</v>
      </c>
    </row>
    <row r="242" spans="1:2" x14ac:dyDescent="0.2">
      <c r="A242" s="4" t="s">
        <v>88</v>
      </c>
      <c r="B242" s="4" t="s">
        <v>391</v>
      </c>
    </row>
    <row r="243" spans="1:2" x14ac:dyDescent="0.2">
      <c r="A243" s="4" t="s">
        <v>88</v>
      </c>
      <c r="B243" s="4" t="s">
        <v>424</v>
      </c>
    </row>
    <row r="244" spans="1:2" x14ac:dyDescent="0.2">
      <c r="A244" s="4" t="s">
        <v>88</v>
      </c>
      <c r="B244" s="4" t="s">
        <v>378</v>
      </c>
    </row>
    <row r="245" spans="1:2" x14ac:dyDescent="0.2">
      <c r="A245" s="4" t="s">
        <v>88</v>
      </c>
      <c r="B245" s="4" t="s">
        <v>429</v>
      </c>
    </row>
    <row r="246" spans="1:2" x14ac:dyDescent="0.2">
      <c r="A246" s="4" t="s">
        <v>88</v>
      </c>
      <c r="B246" s="4" t="s">
        <v>430</v>
      </c>
    </row>
    <row r="247" spans="1:2" x14ac:dyDescent="0.2">
      <c r="A247" s="4" t="s">
        <v>88</v>
      </c>
      <c r="B247" s="4" t="s">
        <v>588</v>
      </c>
    </row>
    <row r="248" spans="1:2" x14ac:dyDescent="0.2">
      <c r="A248" s="4" t="s">
        <v>88</v>
      </c>
      <c r="B248" s="4" t="s">
        <v>394</v>
      </c>
    </row>
    <row r="249" spans="1:2" x14ac:dyDescent="0.2">
      <c r="A249" s="4" t="s">
        <v>89</v>
      </c>
      <c r="B249" s="4" t="s">
        <v>459</v>
      </c>
    </row>
    <row r="250" spans="1:2" x14ac:dyDescent="0.2">
      <c r="A250" s="4" t="s">
        <v>89</v>
      </c>
      <c r="B250" s="4" t="s">
        <v>499</v>
      </c>
    </row>
    <row r="251" spans="1:2" x14ac:dyDescent="0.2">
      <c r="A251" s="4" t="s">
        <v>89</v>
      </c>
      <c r="B251" s="4" t="s">
        <v>420</v>
      </c>
    </row>
    <row r="252" spans="1:2" x14ac:dyDescent="0.2">
      <c r="A252" s="4" t="s">
        <v>90</v>
      </c>
      <c r="B252" s="4" t="s">
        <v>434</v>
      </c>
    </row>
    <row r="253" spans="1:2" x14ac:dyDescent="0.2">
      <c r="A253" s="4" t="s">
        <v>90</v>
      </c>
      <c r="B253" s="4" t="s">
        <v>433</v>
      </c>
    </row>
    <row r="254" spans="1:2" x14ac:dyDescent="0.2">
      <c r="A254" s="4" t="s">
        <v>90</v>
      </c>
      <c r="B254" s="4" t="s">
        <v>432</v>
      </c>
    </row>
    <row r="255" spans="1:2" x14ac:dyDescent="0.2">
      <c r="A255" s="4" t="s">
        <v>90</v>
      </c>
      <c r="B255" s="4" t="s">
        <v>380</v>
      </c>
    </row>
    <row r="256" spans="1:2" x14ac:dyDescent="0.2">
      <c r="A256" s="4" t="s">
        <v>90</v>
      </c>
      <c r="B256" s="4" t="s">
        <v>575</v>
      </c>
    </row>
    <row r="257" spans="1:2" x14ac:dyDescent="0.2">
      <c r="A257" s="4" t="s">
        <v>90</v>
      </c>
      <c r="B257" s="4" t="s">
        <v>431</v>
      </c>
    </row>
    <row r="258" spans="1:2" x14ac:dyDescent="0.2">
      <c r="A258" s="4" t="s">
        <v>91</v>
      </c>
      <c r="B258" s="4" t="s">
        <v>437</v>
      </c>
    </row>
    <row r="259" spans="1:2" x14ac:dyDescent="0.2">
      <c r="A259" s="4" t="s">
        <v>91</v>
      </c>
      <c r="B259" s="4" t="s">
        <v>436</v>
      </c>
    </row>
    <row r="260" spans="1:2" x14ac:dyDescent="0.2">
      <c r="A260" s="4" t="s">
        <v>92</v>
      </c>
      <c r="B260" s="4" t="s">
        <v>422</v>
      </c>
    </row>
    <row r="261" spans="1:2" x14ac:dyDescent="0.2">
      <c r="A261" s="4" t="s">
        <v>92</v>
      </c>
      <c r="B261" s="4" t="s">
        <v>419</v>
      </c>
    </row>
    <row r="262" spans="1:2" x14ac:dyDescent="0.2">
      <c r="A262" s="4" t="s">
        <v>92</v>
      </c>
      <c r="B262" s="4" t="s">
        <v>438</v>
      </c>
    </row>
    <row r="263" spans="1:2" x14ac:dyDescent="0.2">
      <c r="A263" s="4" t="s">
        <v>92</v>
      </c>
      <c r="B263" s="4" t="s">
        <v>393</v>
      </c>
    </row>
    <row r="264" spans="1:2" x14ac:dyDescent="0.2">
      <c r="A264" s="4" t="s">
        <v>92</v>
      </c>
      <c r="B264" s="4" t="s">
        <v>451</v>
      </c>
    </row>
    <row r="265" spans="1:2" x14ac:dyDescent="0.2">
      <c r="A265" s="4" t="s">
        <v>93</v>
      </c>
      <c r="B265" s="4" t="s">
        <v>414</v>
      </c>
    </row>
    <row r="266" spans="1:2" x14ac:dyDescent="0.2">
      <c r="A266" s="4" t="s">
        <v>93</v>
      </c>
      <c r="B266" s="4" t="s">
        <v>282</v>
      </c>
    </row>
    <row r="267" spans="1:2" x14ac:dyDescent="0.2">
      <c r="A267" s="4" t="s">
        <v>93</v>
      </c>
      <c r="B267" s="4" t="s">
        <v>413</v>
      </c>
    </row>
    <row r="268" spans="1:2" x14ac:dyDescent="0.2">
      <c r="A268" s="4" t="s">
        <v>94</v>
      </c>
      <c r="B268" s="4" t="s">
        <v>362</v>
      </c>
    </row>
    <row r="269" spans="1:2" x14ac:dyDescent="0.2">
      <c r="A269" s="4" t="s">
        <v>94</v>
      </c>
      <c r="B269" s="4" t="s">
        <v>261</v>
      </c>
    </row>
    <row r="270" spans="1:2" x14ac:dyDescent="0.2">
      <c r="A270" s="4" t="s">
        <v>94</v>
      </c>
      <c r="B270" s="4" t="s">
        <v>394</v>
      </c>
    </row>
    <row r="271" spans="1:2" x14ac:dyDescent="0.2">
      <c r="A271" s="4" t="s">
        <v>94</v>
      </c>
      <c r="B271" s="4" t="s">
        <v>481</v>
      </c>
    </row>
    <row r="272" spans="1:2" x14ac:dyDescent="0.2">
      <c r="A272" s="4" t="s">
        <v>94</v>
      </c>
      <c r="B272" s="4" t="s">
        <v>576</v>
      </c>
    </row>
    <row r="273" spans="1:2" x14ac:dyDescent="0.2">
      <c r="A273" s="4" t="s">
        <v>94</v>
      </c>
      <c r="B273" s="4" t="s">
        <v>439</v>
      </c>
    </row>
    <row r="274" spans="1:2" x14ac:dyDescent="0.2">
      <c r="A274" s="4" t="s">
        <v>95</v>
      </c>
      <c r="B274" s="4" t="s">
        <v>440</v>
      </c>
    </row>
    <row r="275" spans="1:2" x14ac:dyDescent="0.2">
      <c r="A275" s="4" t="s">
        <v>95</v>
      </c>
      <c r="B275" s="4" t="s">
        <v>370</v>
      </c>
    </row>
    <row r="276" spans="1:2" x14ac:dyDescent="0.2">
      <c r="A276" s="4" t="s">
        <v>96</v>
      </c>
      <c r="B276" s="4" t="s">
        <v>477</v>
      </c>
    </row>
    <row r="277" spans="1:2" x14ac:dyDescent="0.2">
      <c r="A277" s="4" t="s">
        <v>96</v>
      </c>
      <c r="B277" s="4" t="s">
        <v>412</v>
      </c>
    </row>
    <row r="278" spans="1:2" x14ac:dyDescent="0.2">
      <c r="A278" s="4" t="s">
        <v>96</v>
      </c>
      <c r="B278" s="4" t="s">
        <v>441</v>
      </c>
    </row>
    <row r="279" spans="1:2" x14ac:dyDescent="0.2">
      <c r="A279" s="4" t="s">
        <v>96</v>
      </c>
      <c r="B279" s="4" t="s">
        <v>371</v>
      </c>
    </row>
    <row r="280" spans="1:2" x14ac:dyDescent="0.2">
      <c r="A280" s="4" t="s">
        <v>97</v>
      </c>
      <c r="B280" s="4" t="s">
        <v>442</v>
      </c>
    </row>
    <row r="281" spans="1:2" x14ac:dyDescent="0.2">
      <c r="A281" s="4" t="s">
        <v>98</v>
      </c>
      <c r="B281" s="4" t="s">
        <v>425</v>
      </c>
    </row>
    <row r="282" spans="1:2" x14ac:dyDescent="0.2">
      <c r="A282" s="4" t="s">
        <v>98</v>
      </c>
      <c r="B282" s="4" t="s">
        <v>430</v>
      </c>
    </row>
    <row r="283" spans="1:2" x14ac:dyDescent="0.2">
      <c r="A283" s="4" t="s">
        <v>98</v>
      </c>
      <c r="B283" s="4" t="s">
        <v>472</v>
      </c>
    </row>
    <row r="284" spans="1:2" x14ac:dyDescent="0.2">
      <c r="A284" s="4" t="s">
        <v>98</v>
      </c>
      <c r="B284" s="4" t="s">
        <v>443</v>
      </c>
    </row>
    <row r="285" spans="1:2" x14ac:dyDescent="0.2">
      <c r="A285" s="4" t="s">
        <v>99</v>
      </c>
      <c r="B285" s="4" t="s">
        <v>444</v>
      </c>
    </row>
    <row r="286" spans="1:2" x14ac:dyDescent="0.2">
      <c r="A286" s="4" t="s">
        <v>99</v>
      </c>
      <c r="B286" s="4" t="s">
        <v>479</v>
      </c>
    </row>
    <row r="287" spans="1:2" x14ac:dyDescent="0.2">
      <c r="A287" s="4" t="s">
        <v>99</v>
      </c>
      <c r="B287" s="4" t="s">
        <v>484</v>
      </c>
    </row>
    <row r="288" spans="1:2" x14ac:dyDescent="0.2">
      <c r="A288" s="4" t="s">
        <v>99</v>
      </c>
      <c r="B288" s="4" t="s">
        <v>419</v>
      </c>
    </row>
    <row r="289" spans="1:2" x14ac:dyDescent="0.2">
      <c r="A289" s="4" t="s">
        <v>100</v>
      </c>
      <c r="B289" s="4" t="s">
        <v>445</v>
      </c>
    </row>
    <row r="290" spans="1:2" x14ac:dyDescent="0.2">
      <c r="A290" s="4" t="s">
        <v>100</v>
      </c>
      <c r="B290" s="4" t="s">
        <v>427</v>
      </c>
    </row>
    <row r="291" spans="1:2" x14ac:dyDescent="0.2">
      <c r="A291" s="4" t="s">
        <v>100</v>
      </c>
      <c r="B291" s="4" t="s">
        <v>428</v>
      </c>
    </row>
    <row r="292" spans="1:2" x14ac:dyDescent="0.2">
      <c r="A292" s="4" t="s">
        <v>100</v>
      </c>
      <c r="B292" s="4" t="s">
        <v>469</v>
      </c>
    </row>
    <row r="293" spans="1:2" x14ac:dyDescent="0.2">
      <c r="A293" s="4" t="s">
        <v>100</v>
      </c>
      <c r="B293" s="4" t="s">
        <v>378</v>
      </c>
    </row>
    <row r="294" spans="1:2" x14ac:dyDescent="0.2">
      <c r="A294" s="4" t="s">
        <v>101</v>
      </c>
      <c r="B294" s="4" t="s">
        <v>446</v>
      </c>
    </row>
    <row r="295" spans="1:2" x14ac:dyDescent="0.2">
      <c r="A295" s="4" t="s">
        <v>101</v>
      </c>
      <c r="B295" s="4" t="s">
        <v>426</v>
      </c>
    </row>
    <row r="296" spans="1:2" x14ac:dyDescent="0.2">
      <c r="A296" s="4" t="s">
        <v>101</v>
      </c>
      <c r="B296" s="4" t="s">
        <v>554</v>
      </c>
    </row>
    <row r="297" spans="1:2" x14ac:dyDescent="0.2">
      <c r="A297" s="4" t="s">
        <v>101</v>
      </c>
      <c r="B297" s="4" t="s">
        <v>373</v>
      </c>
    </row>
    <row r="298" spans="1:2" x14ac:dyDescent="0.2">
      <c r="A298" s="4" t="s">
        <v>102</v>
      </c>
      <c r="B298" s="4" t="s">
        <v>421</v>
      </c>
    </row>
    <row r="299" spans="1:2" x14ac:dyDescent="0.2">
      <c r="A299" s="4" t="s">
        <v>102</v>
      </c>
      <c r="B299" s="4" t="s">
        <v>423</v>
      </c>
    </row>
    <row r="300" spans="1:2" x14ac:dyDescent="0.2">
      <c r="A300" s="4" t="s">
        <v>102</v>
      </c>
      <c r="B300" s="4" t="s">
        <v>568</v>
      </c>
    </row>
    <row r="301" spans="1:2" x14ac:dyDescent="0.2">
      <c r="A301" s="4" t="s">
        <v>102</v>
      </c>
      <c r="B301" s="4" t="s">
        <v>447</v>
      </c>
    </row>
    <row r="302" spans="1:2" x14ac:dyDescent="0.2">
      <c r="A302" s="4" t="s">
        <v>103</v>
      </c>
      <c r="B302" s="4" t="s">
        <v>484</v>
      </c>
    </row>
    <row r="303" spans="1:2" x14ac:dyDescent="0.2">
      <c r="A303" s="4" t="s">
        <v>103</v>
      </c>
      <c r="B303" s="4" t="s">
        <v>379</v>
      </c>
    </row>
    <row r="304" spans="1:2" x14ac:dyDescent="0.2">
      <c r="A304" s="4" t="s">
        <v>103</v>
      </c>
      <c r="B304" s="4" t="s">
        <v>448</v>
      </c>
    </row>
    <row r="305" spans="1:2" x14ac:dyDescent="0.2">
      <c r="A305" s="4" t="s">
        <v>103</v>
      </c>
      <c r="B305" s="4" t="s">
        <v>420</v>
      </c>
    </row>
    <row r="306" spans="1:2" x14ac:dyDescent="0.2">
      <c r="A306" s="4" t="s">
        <v>103</v>
      </c>
      <c r="B306" s="4" t="s">
        <v>449</v>
      </c>
    </row>
    <row r="307" spans="1:2" x14ac:dyDescent="0.2">
      <c r="A307" s="4" t="s">
        <v>103</v>
      </c>
      <c r="B307" s="4" t="s">
        <v>450</v>
      </c>
    </row>
    <row r="308" spans="1:2" x14ac:dyDescent="0.2">
      <c r="A308" s="4" t="s">
        <v>103</v>
      </c>
      <c r="B308" s="4" t="s">
        <v>510</v>
      </c>
    </row>
    <row r="309" spans="1:2" x14ac:dyDescent="0.2">
      <c r="A309" s="4" t="s">
        <v>103</v>
      </c>
      <c r="B309" s="4" t="s">
        <v>374</v>
      </c>
    </row>
    <row r="310" spans="1:2" x14ac:dyDescent="0.2">
      <c r="A310" s="4" t="s">
        <v>104</v>
      </c>
      <c r="B310" s="4" t="s">
        <v>362</v>
      </c>
    </row>
    <row r="311" spans="1:2" x14ac:dyDescent="0.2">
      <c r="A311" s="4" t="s">
        <v>104</v>
      </c>
      <c r="B311" s="4" t="s">
        <v>364</v>
      </c>
    </row>
    <row r="312" spans="1:2" x14ac:dyDescent="0.2">
      <c r="A312" s="4" t="s">
        <v>104</v>
      </c>
      <c r="B312" s="4" t="s">
        <v>412</v>
      </c>
    </row>
    <row r="313" spans="1:2" x14ac:dyDescent="0.2">
      <c r="A313" s="4" t="s">
        <v>104</v>
      </c>
      <c r="B313" s="4" t="s">
        <v>371</v>
      </c>
    </row>
    <row r="314" spans="1:2" x14ac:dyDescent="0.2">
      <c r="A314" s="4" t="s">
        <v>104</v>
      </c>
      <c r="B314" s="4" t="s">
        <v>391</v>
      </c>
    </row>
    <row r="315" spans="1:2" x14ac:dyDescent="0.2">
      <c r="A315" s="4" t="s">
        <v>104</v>
      </c>
      <c r="B315" s="4" t="s">
        <v>409</v>
      </c>
    </row>
    <row r="316" spans="1:2" x14ac:dyDescent="0.2">
      <c r="A316" s="4" t="s">
        <v>104</v>
      </c>
      <c r="B316" s="4" t="s">
        <v>394</v>
      </c>
    </row>
    <row r="317" spans="1:2" x14ac:dyDescent="0.2">
      <c r="A317" s="4" t="s">
        <v>104</v>
      </c>
      <c r="B317" s="4" t="s">
        <v>422</v>
      </c>
    </row>
    <row r="318" spans="1:2" x14ac:dyDescent="0.2">
      <c r="A318" s="4" t="s">
        <v>104</v>
      </c>
      <c r="B318" s="4" t="s">
        <v>389</v>
      </c>
    </row>
    <row r="319" spans="1:2" x14ac:dyDescent="0.2">
      <c r="A319" s="4" t="s">
        <v>104</v>
      </c>
      <c r="B319" s="4" t="s">
        <v>431</v>
      </c>
    </row>
    <row r="320" spans="1:2" x14ac:dyDescent="0.2">
      <c r="A320" s="4" t="s">
        <v>104</v>
      </c>
      <c r="B320" s="4" t="s">
        <v>424</v>
      </c>
    </row>
    <row r="321" spans="1:2" x14ac:dyDescent="0.2">
      <c r="A321" s="4" t="s">
        <v>104</v>
      </c>
      <c r="B321" s="4" t="s">
        <v>472</v>
      </c>
    </row>
    <row r="322" spans="1:2" x14ac:dyDescent="0.2">
      <c r="A322" s="4" t="s">
        <v>104</v>
      </c>
      <c r="B322" s="4" t="s">
        <v>393</v>
      </c>
    </row>
    <row r="323" spans="1:2" x14ac:dyDescent="0.2">
      <c r="A323" s="4" t="s">
        <v>104</v>
      </c>
      <c r="B323" s="4" t="s">
        <v>588</v>
      </c>
    </row>
    <row r="324" spans="1:2" x14ac:dyDescent="0.2">
      <c r="A324" s="4" t="s">
        <v>104</v>
      </c>
      <c r="B324" s="4" t="s">
        <v>451</v>
      </c>
    </row>
    <row r="325" spans="1:2" x14ac:dyDescent="0.2">
      <c r="A325" s="4" t="s">
        <v>105</v>
      </c>
      <c r="B325" s="4" t="s">
        <v>362</v>
      </c>
    </row>
    <row r="326" spans="1:2" x14ac:dyDescent="0.2">
      <c r="A326" s="4" t="s">
        <v>105</v>
      </c>
      <c r="B326" s="4" t="s">
        <v>364</v>
      </c>
    </row>
    <row r="327" spans="1:2" x14ac:dyDescent="0.2">
      <c r="A327" s="4" t="s">
        <v>105</v>
      </c>
      <c r="B327" s="4" t="s">
        <v>412</v>
      </c>
    </row>
    <row r="328" spans="1:2" x14ac:dyDescent="0.2">
      <c r="A328" s="4" t="s">
        <v>105</v>
      </c>
      <c r="B328" s="4" t="s">
        <v>371</v>
      </c>
    </row>
    <row r="329" spans="1:2" x14ac:dyDescent="0.2">
      <c r="A329" s="4" t="s">
        <v>105</v>
      </c>
      <c r="B329" s="4" t="s">
        <v>391</v>
      </c>
    </row>
    <row r="330" spans="1:2" x14ac:dyDescent="0.2">
      <c r="A330" s="4" t="s">
        <v>105</v>
      </c>
      <c r="B330" s="4" t="s">
        <v>409</v>
      </c>
    </row>
    <row r="331" spans="1:2" x14ac:dyDescent="0.2">
      <c r="A331" s="4" t="s">
        <v>105</v>
      </c>
      <c r="B331" s="4" t="s">
        <v>378</v>
      </c>
    </row>
    <row r="332" spans="1:2" x14ac:dyDescent="0.2">
      <c r="A332" s="4" t="s">
        <v>105</v>
      </c>
      <c r="B332" s="4" t="s">
        <v>413</v>
      </c>
    </row>
    <row r="333" spans="1:2" x14ac:dyDescent="0.2">
      <c r="A333" s="4" t="s">
        <v>105</v>
      </c>
      <c r="B333" s="4" t="s">
        <v>389</v>
      </c>
    </row>
    <row r="334" spans="1:2" x14ac:dyDescent="0.2">
      <c r="A334" s="4" t="s">
        <v>105</v>
      </c>
      <c r="B334" s="4" t="s">
        <v>394</v>
      </c>
    </row>
    <row r="335" spans="1:2" x14ac:dyDescent="0.2">
      <c r="A335" s="4" t="s">
        <v>105</v>
      </c>
      <c r="B335" s="4" t="s">
        <v>422</v>
      </c>
    </row>
    <row r="336" spans="1:2" x14ac:dyDescent="0.2">
      <c r="A336" s="4" t="s">
        <v>105</v>
      </c>
      <c r="B336" s="4" t="s">
        <v>431</v>
      </c>
    </row>
    <row r="337" spans="1:2" x14ac:dyDescent="0.2">
      <c r="A337" s="4" t="s">
        <v>105</v>
      </c>
      <c r="B337" s="4" t="s">
        <v>393</v>
      </c>
    </row>
    <row r="338" spans="1:2" x14ac:dyDescent="0.2">
      <c r="A338" s="4" t="s">
        <v>105</v>
      </c>
      <c r="B338" s="4" t="s">
        <v>451</v>
      </c>
    </row>
    <row r="339" spans="1:2" x14ac:dyDescent="0.2">
      <c r="A339" s="4" t="s">
        <v>105</v>
      </c>
      <c r="B339" s="4" t="s">
        <v>588</v>
      </c>
    </row>
    <row r="340" spans="1:2" x14ac:dyDescent="0.2">
      <c r="A340" s="4" t="s">
        <v>105</v>
      </c>
      <c r="B340" s="4" t="s">
        <v>424</v>
      </c>
    </row>
    <row r="341" spans="1:2" x14ac:dyDescent="0.2">
      <c r="A341" s="4" t="s">
        <v>106</v>
      </c>
      <c r="B341" s="4" t="s">
        <v>453</v>
      </c>
    </row>
    <row r="342" spans="1:2" x14ac:dyDescent="0.2">
      <c r="A342" s="4" t="s">
        <v>106</v>
      </c>
      <c r="B342" s="4" t="s">
        <v>452</v>
      </c>
    </row>
    <row r="343" spans="1:2" x14ac:dyDescent="0.2">
      <c r="A343" s="4" t="s">
        <v>107</v>
      </c>
      <c r="B343" s="4" t="s">
        <v>454</v>
      </c>
    </row>
    <row r="344" spans="1:2" x14ac:dyDescent="0.2">
      <c r="A344" s="4" t="s">
        <v>108</v>
      </c>
      <c r="B344" s="4" t="s">
        <v>438</v>
      </c>
    </row>
    <row r="345" spans="1:2" x14ac:dyDescent="0.2">
      <c r="A345" s="4" t="s">
        <v>109</v>
      </c>
      <c r="B345" s="4" t="s">
        <v>394</v>
      </c>
    </row>
    <row r="346" spans="1:2" x14ac:dyDescent="0.2">
      <c r="A346" s="4" t="s">
        <v>110</v>
      </c>
      <c r="B346" s="4" t="s">
        <v>437</v>
      </c>
    </row>
    <row r="347" spans="1:2" x14ac:dyDescent="0.2">
      <c r="A347" s="4" t="s">
        <v>110</v>
      </c>
      <c r="B347" s="4" t="s">
        <v>436</v>
      </c>
    </row>
    <row r="348" spans="1:2" x14ac:dyDescent="0.2">
      <c r="A348" s="4" t="s">
        <v>110</v>
      </c>
      <c r="B348" s="4" t="s">
        <v>455</v>
      </c>
    </row>
    <row r="349" spans="1:2" x14ac:dyDescent="0.2">
      <c r="A349" s="4" t="s">
        <v>111</v>
      </c>
      <c r="B349" s="4" t="s">
        <v>461</v>
      </c>
    </row>
    <row r="350" spans="1:2" x14ac:dyDescent="0.2">
      <c r="A350" s="4" t="s">
        <v>111</v>
      </c>
      <c r="B350" s="4" t="s">
        <v>457</v>
      </c>
    </row>
    <row r="351" spans="1:2" x14ac:dyDescent="0.2">
      <c r="A351" s="4" t="s">
        <v>111</v>
      </c>
      <c r="B351" s="4" t="s">
        <v>456</v>
      </c>
    </row>
    <row r="352" spans="1:2" x14ac:dyDescent="0.2">
      <c r="A352" s="4" t="s">
        <v>112</v>
      </c>
      <c r="B352" s="4" t="s">
        <v>462</v>
      </c>
    </row>
    <row r="353" spans="1:2" x14ac:dyDescent="0.2">
      <c r="A353" s="4" t="s">
        <v>112</v>
      </c>
      <c r="B353" s="4" t="s">
        <v>375</v>
      </c>
    </row>
    <row r="354" spans="1:2" x14ac:dyDescent="0.2">
      <c r="A354" s="4" t="s">
        <v>113</v>
      </c>
      <c r="B354" s="4" t="s">
        <v>460</v>
      </c>
    </row>
    <row r="355" spans="1:2" x14ac:dyDescent="0.2">
      <c r="A355" s="4" t="s">
        <v>113</v>
      </c>
      <c r="B355" s="4" t="s">
        <v>401</v>
      </c>
    </row>
    <row r="356" spans="1:2" x14ac:dyDescent="0.2">
      <c r="A356" s="4" t="s">
        <v>113</v>
      </c>
      <c r="B356" s="4" t="s">
        <v>459</v>
      </c>
    </row>
    <row r="357" spans="1:2" x14ac:dyDescent="0.2">
      <c r="A357" s="4" t="s">
        <v>113</v>
      </c>
      <c r="B357" s="4" t="s">
        <v>400</v>
      </c>
    </row>
    <row r="358" spans="1:2" x14ac:dyDescent="0.2">
      <c r="A358" s="4" t="s">
        <v>113</v>
      </c>
      <c r="B358" s="4" t="s">
        <v>375</v>
      </c>
    </row>
    <row r="359" spans="1:2" x14ac:dyDescent="0.2">
      <c r="A359" s="4" t="s">
        <v>114</v>
      </c>
      <c r="B359" s="4" t="s">
        <v>464</v>
      </c>
    </row>
    <row r="360" spans="1:2" x14ac:dyDescent="0.2">
      <c r="A360" s="4" t="s">
        <v>114</v>
      </c>
      <c r="B360" s="4" t="s">
        <v>463</v>
      </c>
    </row>
    <row r="361" spans="1:2" x14ac:dyDescent="0.2">
      <c r="A361" s="4" t="s">
        <v>114</v>
      </c>
      <c r="B361" s="4" t="s">
        <v>509</v>
      </c>
    </row>
    <row r="362" spans="1:2" x14ac:dyDescent="0.2">
      <c r="A362" s="4" t="s">
        <v>114</v>
      </c>
      <c r="B362" s="4" t="s">
        <v>441</v>
      </c>
    </row>
    <row r="363" spans="1:2" x14ac:dyDescent="0.2">
      <c r="A363" s="4" t="s">
        <v>115</v>
      </c>
      <c r="B363" s="4" t="s">
        <v>422</v>
      </c>
    </row>
    <row r="364" spans="1:2" x14ac:dyDescent="0.2">
      <c r="A364" s="4" t="s">
        <v>115</v>
      </c>
      <c r="B364" s="4" t="s">
        <v>426</v>
      </c>
    </row>
    <row r="365" spans="1:2" x14ac:dyDescent="0.2">
      <c r="A365" s="4" t="s">
        <v>115</v>
      </c>
      <c r="B365" s="4" t="s">
        <v>215</v>
      </c>
    </row>
    <row r="366" spans="1:2" x14ac:dyDescent="0.2">
      <c r="A366" s="4" t="s">
        <v>115</v>
      </c>
      <c r="B366" s="4" t="s">
        <v>465</v>
      </c>
    </row>
    <row r="367" spans="1:2" x14ac:dyDescent="0.2">
      <c r="A367" s="4" t="s">
        <v>116</v>
      </c>
      <c r="B367" s="4" t="s">
        <v>403</v>
      </c>
    </row>
    <row r="368" spans="1:2" x14ac:dyDescent="0.2">
      <c r="A368" s="4" t="s">
        <v>116</v>
      </c>
      <c r="B368" s="4" t="s">
        <v>392</v>
      </c>
    </row>
    <row r="369" spans="1:2" x14ac:dyDescent="0.2">
      <c r="A369" s="4" t="s">
        <v>116</v>
      </c>
      <c r="B369" s="4" t="s">
        <v>363</v>
      </c>
    </row>
    <row r="370" spans="1:2" x14ac:dyDescent="0.2">
      <c r="A370" s="4" t="s">
        <v>117</v>
      </c>
      <c r="B370" s="4"/>
    </row>
    <row r="371" spans="1:2" x14ac:dyDescent="0.2">
      <c r="A371" s="4" t="s">
        <v>118</v>
      </c>
      <c r="B371" s="4" t="s">
        <v>394</v>
      </c>
    </row>
    <row r="372" spans="1:2" x14ac:dyDescent="0.2">
      <c r="A372" s="4" t="s">
        <v>118</v>
      </c>
      <c r="B372" s="4" t="s">
        <v>381</v>
      </c>
    </row>
    <row r="373" spans="1:2" x14ac:dyDescent="0.2">
      <c r="A373" s="4" t="s">
        <v>119</v>
      </c>
      <c r="B373" s="4" t="s">
        <v>547</v>
      </c>
    </row>
    <row r="374" spans="1:2" x14ac:dyDescent="0.2">
      <c r="A374" s="4" t="s">
        <v>120</v>
      </c>
      <c r="B374" s="4" t="s">
        <v>427</v>
      </c>
    </row>
    <row r="375" spans="1:2" x14ac:dyDescent="0.2">
      <c r="A375" s="4" t="s">
        <v>120</v>
      </c>
      <c r="B375" s="4" t="s">
        <v>378</v>
      </c>
    </row>
    <row r="376" spans="1:2" x14ac:dyDescent="0.2">
      <c r="A376" s="4" t="s">
        <v>121</v>
      </c>
      <c r="B376" s="4" t="s">
        <v>547</v>
      </c>
    </row>
    <row r="377" spans="1:2" x14ac:dyDescent="0.2">
      <c r="A377" s="4" t="s">
        <v>121</v>
      </c>
      <c r="B377" s="4" t="s">
        <v>466</v>
      </c>
    </row>
    <row r="378" spans="1:2" x14ac:dyDescent="0.2">
      <c r="A378" s="4" t="s">
        <v>122</v>
      </c>
      <c r="B378" s="4" t="s">
        <v>434</v>
      </c>
    </row>
    <row r="379" spans="1:2" x14ac:dyDescent="0.2">
      <c r="A379" s="4" t="s">
        <v>122</v>
      </c>
      <c r="B379" s="4" t="s">
        <v>372</v>
      </c>
    </row>
    <row r="380" spans="1:2" x14ac:dyDescent="0.2">
      <c r="A380" s="4" t="s">
        <v>123</v>
      </c>
      <c r="B380" s="4"/>
    </row>
    <row r="381" spans="1:2" x14ac:dyDescent="0.2">
      <c r="A381" s="4" t="s">
        <v>124</v>
      </c>
      <c r="B381" s="4" t="s">
        <v>467</v>
      </c>
    </row>
    <row r="382" spans="1:2" x14ac:dyDescent="0.2">
      <c r="A382" s="4" t="s">
        <v>124</v>
      </c>
      <c r="B382" s="4" t="s">
        <v>381</v>
      </c>
    </row>
    <row r="383" spans="1:2" x14ac:dyDescent="0.2">
      <c r="A383" s="4" t="s">
        <v>125</v>
      </c>
      <c r="B383" s="4" t="s">
        <v>463</v>
      </c>
    </row>
    <row r="384" spans="1:2" x14ac:dyDescent="0.2">
      <c r="A384" s="4" t="s">
        <v>125</v>
      </c>
      <c r="B384" s="4" t="s">
        <v>468</v>
      </c>
    </row>
    <row r="385" spans="1:2" x14ac:dyDescent="0.2">
      <c r="A385" s="4" t="s">
        <v>125</v>
      </c>
      <c r="B385" s="4" t="s">
        <v>361</v>
      </c>
    </row>
    <row r="386" spans="1:2" x14ac:dyDescent="0.2">
      <c r="A386" s="4" t="s">
        <v>126</v>
      </c>
      <c r="B386" s="4" t="s">
        <v>470</v>
      </c>
    </row>
    <row r="387" spans="1:2" x14ac:dyDescent="0.2">
      <c r="A387" s="4" t="s">
        <v>126</v>
      </c>
      <c r="B387" s="4" t="s">
        <v>469</v>
      </c>
    </row>
    <row r="388" spans="1:2" x14ac:dyDescent="0.2">
      <c r="A388" s="4" t="s">
        <v>126</v>
      </c>
      <c r="B388" s="4" t="s">
        <v>207</v>
      </c>
    </row>
    <row r="389" spans="1:2" x14ac:dyDescent="0.2">
      <c r="A389" s="4" t="s">
        <v>127</v>
      </c>
      <c r="B389" s="4" t="s">
        <v>447</v>
      </c>
    </row>
    <row r="390" spans="1:2" x14ac:dyDescent="0.2">
      <c r="A390" s="4" t="s">
        <v>127</v>
      </c>
      <c r="B390" s="4" t="s">
        <v>399</v>
      </c>
    </row>
    <row r="391" spans="1:2" x14ac:dyDescent="0.2">
      <c r="A391" s="4" t="s">
        <v>127</v>
      </c>
      <c r="B391" s="4" t="s">
        <v>471</v>
      </c>
    </row>
    <row r="392" spans="1:2" x14ac:dyDescent="0.2">
      <c r="A392" s="4" t="s">
        <v>127</v>
      </c>
      <c r="B392" s="4" t="s">
        <v>368</v>
      </c>
    </row>
    <row r="393" spans="1:2" x14ac:dyDescent="0.2">
      <c r="A393" s="4" t="s">
        <v>128</v>
      </c>
      <c r="B393" s="4"/>
    </row>
    <row r="394" spans="1:2" x14ac:dyDescent="0.2">
      <c r="A394" s="4" t="s">
        <v>129</v>
      </c>
      <c r="B394" s="4" t="s">
        <v>472</v>
      </c>
    </row>
    <row r="395" spans="1:2" x14ac:dyDescent="0.2">
      <c r="A395" s="4" t="s">
        <v>129</v>
      </c>
      <c r="B395" s="4" t="s">
        <v>439</v>
      </c>
    </row>
    <row r="396" spans="1:2" x14ac:dyDescent="0.2">
      <c r="A396" s="4" t="s">
        <v>130</v>
      </c>
      <c r="B396" s="4"/>
    </row>
    <row r="397" spans="1:2" x14ac:dyDescent="0.2">
      <c r="A397" s="4" t="s">
        <v>131</v>
      </c>
      <c r="B397" s="4" t="s">
        <v>376</v>
      </c>
    </row>
    <row r="398" spans="1:2" x14ac:dyDescent="0.2">
      <c r="A398" s="4" t="s">
        <v>132</v>
      </c>
      <c r="B398" s="4"/>
    </row>
    <row r="399" spans="1:2" x14ac:dyDescent="0.2">
      <c r="A399" s="4" t="s">
        <v>133</v>
      </c>
      <c r="B399" s="4" t="s">
        <v>404</v>
      </c>
    </row>
    <row r="400" spans="1:2" x14ac:dyDescent="0.2">
      <c r="A400" s="4" t="s">
        <v>133</v>
      </c>
      <c r="B400" s="4" t="s">
        <v>562</v>
      </c>
    </row>
    <row r="401" spans="1:2" x14ac:dyDescent="0.2">
      <c r="A401" s="4" t="s">
        <v>133</v>
      </c>
      <c r="B401" s="4" t="s">
        <v>376</v>
      </c>
    </row>
    <row r="402" spans="1:2" x14ac:dyDescent="0.2">
      <c r="A402" s="4" t="s">
        <v>134</v>
      </c>
      <c r="B402" s="4" t="s">
        <v>592</v>
      </c>
    </row>
    <row r="403" spans="1:2" x14ac:dyDescent="0.2">
      <c r="A403" s="4" t="s">
        <v>134</v>
      </c>
      <c r="B403" s="4" t="s">
        <v>473</v>
      </c>
    </row>
    <row r="404" spans="1:2" x14ac:dyDescent="0.2">
      <c r="A404" s="4" t="s">
        <v>135</v>
      </c>
      <c r="B404" s="4" t="s">
        <v>404</v>
      </c>
    </row>
    <row r="405" spans="1:2" x14ac:dyDescent="0.2">
      <c r="A405" s="4" t="s">
        <v>135</v>
      </c>
      <c r="B405" s="4" t="s">
        <v>562</v>
      </c>
    </row>
    <row r="406" spans="1:2" x14ac:dyDescent="0.2">
      <c r="A406" s="4" t="s">
        <v>135</v>
      </c>
      <c r="B406" s="4" t="s">
        <v>376</v>
      </c>
    </row>
    <row r="407" spans="1:2" x14ac:dyDescent="0.2">
      <c r="A407" s="4" t="s">
        <v>136</v>
      </c>
      <c r="B407" s="4"/>
    </row>
    <row r="408" spans="1:2" x14ac:dyDescent="0.2">
      <c r="A408" s="4" t="s">
        <v>137</v>
      </c>
      <c r="B408" s="4" t="s">
        <v>362</v>
      </c>
    </row>
    <row r="409" spans="1:2" x14ac:dyDescent="0.2">
      <c r="A409" s="4" t="s">
        <v>137</v>
      </c>
      <c r="B409" s="4" t="s">
        <v>412</v>
      </c>
    </row>
    <row r="410" spans="1:2" x14ac:dyDescent="0.2">
      <c r="A410" s="4" t="s">
        <v>137</v>
      </c>
      <c r="B410" s="4" t="s">
        <v>369</v>
      </c>
    </row>
    <row r="411" spans="1:2" x14ac:dyDescent="0.2">
      <c r="A411" s="4" t="s">
        <v>138</v>
      </c>
      <c r="B411" s="4" t="s">
        <v>506</v>
      </c>
    </row>
    <row r="412" spans="1:2" x14ac:dyDescent="0.2">
      <c r="A412" s="4" t="s">
        <v>138</v>
      </c>
      <c r="B412" s="4" t="s">
        <v>547</v>
      </c>
    </row>
    <row r="413" spans="1:2" x14ac:dyDescent="0.2">
      <c r="A413" s="4" t="s">
        <v>138</v>
      </c>
      <c r="B413" s="4" t="s">
        <v>379</v>
      </c>
    </row>
    <row r="414" spans="1:2" x14ac:dyDescent="0.2">
      <c r="A414" s="4" t="s">
        <v>139</v>
      </c>
      <c r="B414" s="4" t="s">
        <v>488</v>
      </c>
    </row>
    <row r="415" spans="1:2" x14ac:dyDescent="0.2">
      <c r="A415" s="4" t="s">
        <v>139</v>
      </c>
      <c r="B415" s="4" t="s">
        <v>377</v>
      </c>
    </row>
    <row r="416" spans="1:2" x14ac:dyDescent="0.2">
      <c r="A416" s="4" t="s">
        <v>140</v>
      </c>
      <c r="B416" s="4"/>
    </row>
    <row r="417" spans="1:2" x14ac:dyDescent="0.2">
      <c r="A417" s="4" t="s">
        <v>141</v>
      </c>
      <c r="B417" s="4"/>
    </row>
    <row r="418" spans="1:2" x14ac:dyDescent="0.2">
      <c r="A418" s="4" t="s">
        <v>142</v>
      </c>
      <c r="B418" s="4" t="s">
        <v>470</v>
      </c>
    </row>
    <row r="419" spans="1:2" x14ac:dyDescent="0.2">
      <c r="A419" s="4" t="s">
        <v>142</v>
      </c>
      <c r="B419" s="4" t="s">
        <v>474</v>
      </c>
    </row>
    <row r="420" spans="1:2" x14ac:dyDescent="0.2">
      <c r="A420" s="4" t="s">
        <v>142</v>
      </c>
      <c r="B420" s="4" t="s">
        <v>378</v>
      </c>
    </row>
    <row r="421" spans="1:2" x14ac:dyDescent="0.2">
      <c r="A421" s="4" t="s">
        <v>143</v>
      </c>
      <c r="B421" s="4" t="s">
        <v>475</v>
      </c>
    </row>
    <row r="422" spans="1:2" x14ac:dyDescent="0.2">
      <c r="A422" s="4" t="s">
        <v>143</v>
      </c>
      <c r="B422" s="4"/>
    </row>
    <row r="423" spans="1:2" x14ac:dyDescent="0.2">
      <c r="A423" s="4" t="s">
        <v>144</v>
      </c>
      <c r="B423" s="4" t="s">
        <v>485</v>
      </c>
    </row>
    <row r="424" spans="1:2" x14ac:dyDescent="0.2">
      <c r="A424" s="4" t="s">
        <v>144</v>
      </c>
      <c r="B424" s="4" t="s">
        <v>476</v>
      </c>
    </row>
    <row r="425" spans="1:2" x14ac:dyDescent="0.2">
      <c r="A425" s="4" t="s">
        <v>145</v>
      </c>
      <c r="B425" s="4" t="s">
        <v>476</v>
      </c>
    </row>
    <row r="426" spans="1:2" x14ac:dyDescent="0.2">
      <c r="A426" s="4" t="s">
        <v>146</v>
      </c>
      <c r="B426" s="4" t="s">
        <v>368</v>
      </c>
    </row>
    <row r="427" spans="1:2" x14ac:dyDescent="0.2">
      <c r="A427" s="4" t="s">
        <v>146</v>
      </c>
      <c r="B427" s="4" t="s">
        <v>521</v>
      </c>
    </row>
    <row r="428" spans="1:2" x14ac:dyDescent="0.2">
      <c r="A428" s="4" t="s">
        <v>146</v>
      </c>
      <c r="B428" s="4" t="s">
        <v>557</v>
      </c>
    </row>
    <row r="429" spans="1:2" x14ac:dyDescent="0.2">
      <c r="A429" s="4" t="s">
        <v>146</v>
      </c>
      <c r="B429" s="4" t="s">
        <v>358</v>
      </c>
    </row>
    <row r="430" spans="1:2" x14ac:dyDescent="0.2">
      <c r="A430" s="4" t="s">
        <v>147</v>
      </c>
      <c r="B430" s="4" t="s">
        <v>478</v>
      </c>
    </row>
    <row r="431" spans="1:2" x14ac:dyDescent="0.2">
      <c r="A431" s="4" t="s">
        <v>147</v>
      </c>
      <c r="B431" s="4" t="s">
        <v>474</v>
      </c>
    </row>
    <row r="432" spans="1:2" x14ac:dyDescent="0.2">
      <c r="A432" s="4" t="s">
        <v>148</v>
      </c>
      <c r="B432" s="4" t="s">
        <v>521</v>
      </c>
    </row>
    <row r="433" spans="1:2" x14ac:dyDescent="0.2">
      <c r="A433" s="4" t="s">
        <v>148</v>
      </c>
      <c r="B433" s="4" t="s">
        <v>379</v>
      </c>
    </row>
    <row r="434" spans="1:2" x14ac:dyDescent="0.2">
      <c r="A434" s="4" t="s">
        <v>149</v>
      </c>
      <c r="B434" s="4"/>
    </row>
    <row r="435" spans="1:2" x14ac:dyDescent="0.2">
      <c r="A435" s="4" t="s">
        <v>150</v>
      </c>
      <c r="B435" s="4" t="s">
        <v>505</v>
      </c>
    </row>
    <row r="436" spans="1:2" x14ac:dyDescent="0.2">
      <c r="A436" s="4" t="s">
        <v>150</v>
      </c>
      <c r="B436" s="4" t="s">
        <v>369</v>
      </c>
    </row>
    <row r="437" spans="1:2" x14ac:dyDescent="0.2">
      <c r="A437" s="4" t="s">
        <v>151</v>
      </c>
      <c r="B437" s="4" t="s">
        <v>419</v>
      </c>
    </row>
    <row r="438" spans="1:2" x14ac:dyDescent="0.2">
      <c r="A438" s="4" t="s">
        <v>151</v>
      </c>
      <c r="B438" s="4" t="s">
        <v>461</v>
      </c>
    </row>
    <row r="439" spans="1:2" x14ac:dyDescent="0.2">
      <c r="A439" s="4" t="s">
        <v>151</v>
      </c>
      <c r="B439" s="4" t="s">
        <v>479</v>
      </c>
    </row>
    <row r="440" spans="1:2" x14ac:dyDescent="0.2">
      <c r="A440" s="4" t="s">
        <v>151</v>
      </c>
      <c r="B440" s="4" t="s">
        <v>207</v>
      </c>
    </row>
    <row r="441" spans="1:2" x14ac:dyDescent="0.2">
      <c r="A441" s="4" t="s">
        <v>152</v>
      </c>
      <c r="B441" s="4" t="s">
        <v>508</v>
      </c>
    </row>
    <row r="442" spans="1:2" x14ac:dyDescent="0.2">
      <c r="A442" s="4" t="s">
        <v>152</v>
      </c>
      <c r="B442" s="4" t="s">
        <v>480</v>
      </c>
    </row>
    <row r="443" spans="1:2" x14ac:dyDescent="0.2">
      <c r="A443" s="4" t="s">
        <v>153</v>
      </c>
      <c r="B443" s="4"/>
    </row>
    <row r="444" spans="1:2" x14ac:dyDescent="0.2">
      <c r="A444" s="4" t="s">
        <v>154</v>
      </c>
      <c r="B444" s="4"/>
    </row>
    <row r="445" spans="1:2" x14ac:dyDescent="0.2">
      <c r="A445" s="4" t="s">
        <v>155</v>
      </c>
      <c r="B445" s="4" t="s">
        <v>449</v>
      </c>
    </row>
    <row r="446" spans="1:2" x14ac:dyDescent="0.2">
      <c r="A446" s="4" t="s">
        <v>155</v>
      </c>
      <c r="B446" s="4" t="s">
        <v>428</v>
      </c>
    </row>
    <row r="447" spans="1:2" x14ac:dyDescent="0.2">
      <c r="A447" s="4" t="s">
        <v>155</v>
      </c>
      <c r="B447" s="4" t="s">
        <v>398</v>
      </c>
    </row>
    <row r="448" spans="1:2" x14ac:dyDescent="0.2">
      <c r="A448" s="4" t="s">
        <v>155</v>
      </c>
      <c r="B448" s="4" t="s">
        <v>481</v>
      </c>
    </row>
    <row r="449" spans="1:2" x14ac:dyDescent="0.2">
      <c r="A449" s="4" t="s">
        <v>155</v>
      </c>
      <c r="B449" s="4" t="s">
        <v>475</v>
      </c>
    </row>
    <row r="450" spans="1:2" x14ac:dyDescent="0.2">
      <c r="A450" s="4" t="s">
        <v>155</v>
      </c>
      <c r="B450" s="4" t="s">
        <v>207</v>
      </c>
    </row>
    <row r="451" spans="1:2" x14ac:dyDescent="0.2">
      <c r="A451" s="4" t="s">
        <v>156</v>
      </c>
      <c r="B451" s="4" t="s">
        <v>474</v>
      </c>
    </row>
    <row r="452" spans="1:2" x14ac:dyDescent="0.2">
      <c r="A452" s="4" t="s">
        <v>157</v>
      </c>
      <c r="B452" s="4" t="s">
        <v>507</v>
      </c>
    </row>
    <row r="453" spans="1:2" x14ac:dyDescent="0.2">
      <c r="A453" s="4" t="s">
        <v>157</v>
      </c>
      <c r="B453" s="4" t="s">
        <v>513</v>
      </c>
    </row>
    <row r="454" spans="1:2" x14ac:dyDescent="0.2">
      <c r="A454" s="4" t="s">
        <v>157</v>
      </c>
      <c r="B454" s="4" t="s">
        <v>482</v>
      </c>
    </row>
    <row r="455" spans="1:2" x14ac:dyDescent="0.2">
      <c r="A455" s="4" t="s">
        <v>157</v>
      </c>
      <c r="B455" s="4" t="s">
        <v>588</v>
      </c>
    </row>
    <row r="456" spans="1:2" x14ac:dyDescent="0.2">
      <c r="A456" s="4" t="s">
        <v>157</v>
      </c>
      <c r="B456" s="4" t="s">
        <v>359</v>
      </c>
    </row>
    <row r="457" spans="1:2" x14ac:dyDescent="0.2">
      <c r="A457" s="4" t="s">
        <v>158</v>
      </c>
      <c r="B457" s="4" t="s">
        <v>483</v>
      </c>
    </row>
    <row r="458" spans="1:2" x14ac:dyDescent="0.2">
      <c r="A458" s="4" t="s">
        <v>158</v>
      </c>
      <c r="B458" s="4" t="s">
        <v>207</v>
      </c>
    </row>
    <row r="459" spans="1:2" x14ac:dyDescent="0.2">
      <c r="A459" s="4" t="s">
        <v>159</v>
      </c>
      <c r="B459" s="4" t="s">
        <v>450</v>
      </c>
    </row>
    <row r="460" spans="1:2" x14ac:dyDescent="0.2">
      <c r="A460" s="4" t="s">
        <v>159</v>
      </c>
      <c r="B460" s="4" t="s">
        <v>484</v>
      </c>
    </row>
    <row r="461" spans="1:2" x14ac:dyDescent="0.2">
      <c r="A461" s="4" t="s">
        <v>159</v>
      </c>
      <c r="B461" s="4" t="s">
        <v>449</v>
      </c>
    </row>
    <row r="462" spans="1:2" x14ac:dyDescent="0.2">
      <c r="A462" s="4" t="s">
        <v>159</v>
      </c>
      <c r="B462" s="4" t="s">
        <v>420</v>
      </c>
    </row>
    <row r="463" spans="1:2" x14ac:dyDescent="0.2">
      <c r="A463" s="4" t="s">
        <v>159</v>
      </c>
      <c r="B463" s="4" t="s">
        <v>409</v>
      </c>
    </row>
    <row r="464" spans="1:2" x14ac:dyDescent="0.2">
      <c r="A464" s="4" t="s">
        <v>159</v>
      </c>
      <c r="B464" s="4" t="s">
        <v>448</v>
      </c>
    </row>
    <row r="465" spans="1:2" x14ac:dyDescent="0.2">
      <c r="A465" s="4" t="s">
        <v>159</v>
      </c>
      <c r="B465" s="4" t="s">
        <v>374</v>
      </c>
    </row>
    <row r="466" spans="1:2" x14ac:dyDescent="0.2">
      <c r="A466" s="4" t="s">
        <v>160</v>
      </c>
      <c r="B466" s="4" t="s">
        <v>485</v>
      </c>
    </row>
    <row r="467" spans="1:2" x14ac:dyDescent="0.2">
      <c r="A467" s="4" t="s">
        <v>160</v>
      </c>
      <c r="B467" s="4" t="s">
        <v>512</v>
      </c>
    </row>
    <row r="468" spans="1:2" x14ac:dyDescent="0.2">
      <c r="A468" s="4" t="s">
        <v>160</v>
      </c>
      <c r="B468" s="4" t="s">
        <v>380</v>
      </c>
    </row>
    <row r="469" spans="1:2" x14ac:dyDescent="0.2">
      <c r="A469" s="4" t="s">
        <v>162</v>
      </c>
      <c r="B469" s="4"/>
    </row>
    <row r="470" spans="1:2" x14ac:dyDescent="0.2">
      <c r="A470" s="4" t="s">
        <v>163</v>
      </c>
      <c r="B470" s="4" t="s">
        <v>487</v>
      </c>
    </row>
    <row r="471" spans="1:2" x14ac:dyDescent="0.2">
      <c r="A471" s="4" t="s">
        <v>163</v>
      </c>
      <c r="B471" s="4" t="s">
        <v>486</v>
      </c>
    </row>
    <row r="472" spans="1:2" x14ac:dyDescent="0.2">
      <c r="A472" s="4" t="s">
        <v>164</v>
      </c>
      <c r="B472" s="4" t="s">
        <v>592</v>
      </c>
    </row>
    <row r="473" spans="1:2" x14ac:dyDescent="0.2">
      <c r="A473" s="4" t="s">
        <v>165</v>
      </c>
      <c r="B473" s="4" t="s">
        <v>488</v>
      </c>
    </row>
    <row r="474" spans="1:2" x14ac:dyDescent="0.2">
      <c r="A474" s="4" t="s">
        <v>165</v>
      </c>
      <c r="B474" s="4" t="s">
        <v>446</v>
      </c>
    </row>
    <row r="475" spans="1:2" x14ac:dyDescent="0.2">
      <c r="A475" s="4" t="s">
        <v>165</v>
      </c>
      <c r="B475" s="4" t="s">
        <v>358</v>
      </c>
    </row>
    <row r="476" spans="1:2" x14ac:dyDescent="0.2">
      <c r="A476" s="4" t="s">
        <v>166</v>
      </c>
      <c r="B476" s="4" t="s">
        <v>420</v>
      </c>
    </row>
    <row r="477" spans="1:2" x14ac:dyDescent="0.2">
      <c r="A477" s="4" t="s">
        <v>167</v>
      </c>
      <c r="B477" s="4" t="s">
        <v>475</v>
      </c>
    </row>
    <row r="478" spans="1:2" x14ac:dyDescent="0.2">
      <c r="A478" s="4" t="s">
        <v>167</v>
      </c>
      <c r="B478" s="4" t="s">
        <v>483</v>
      </c>
    </row>
    <row r="479" spans="1:2" x14ac:dyDescent="0.2">
      <c r="A479" s="4" t="s">
        <v>167</v>
      </c>
      <c r="B479" s="4" t="s">
        <v>387</v>
      </c>
    </row>
    <row r="480" spans="1:2" x14ac:dyDescent="0.2">
      <c r="A480" s="4" t="s">
        <v>167</v>
      </c>
      <c r="B480" s="4" t="s">
        <v>451</v>
      </c>
    </row>
    <row r="481" spans="1:2" x14ac:dyDescent="0.2">
      <c r="A481" s="4" t="s">
        <v>167</v>
      </c>
      <c r="B481" s="4" t="s">
        <v>581</v>
      </c>
    </row>
    <row r="482" spans="1:2" x14ac:dyDescent="0.2">
      <c r="A482" s="4" t="s">
        <v>167</v>
      </c>
      <c r="B482" s="4" t="s">
        <v>357</v>
      </c>
    </row>
    <row r="483" spans="1:2" x14ac:dyDescent="0.2">
      <c r="A483" s="4" t="s">
        <v>168</v>
      </c>
      <c r="B483" s="4" t="s">
        <v>460</v>
      </c>
    </row>
    <row r="484" spans="1:2" x14ac:dyDescent="0.2">
      <c r="A484" s="4" t="s">
        <v>168</v>
      </c>
      <c r="B484" s="4" t="s">
        <v>489</v>
      </c>
    </row>
    <row r="485" spans="1:2" x14ac:dyDescent="0.2">
      <c r="A485" s="4" t="s">
        <v>168</v>
      </c>
      <c r="B485" s="4" t="s">
        <v>480</v>
      </c>
    </row>
    <row r="486" spans="1:2" x14ac:dyDescent="0.2">
      <c r="A486" s="4" t="s">
        <v>169</v>
      </c>
      <c r="B486" s="4" t="s">
        <v>490</v>
      </c>
    </row>
    <row r="487" spans="1:2" x14ac:dyDescent="0.2">
      <c r="A487" s="4" t="s">
        <v>169</v>
      </c>
      <c r="B487" s="4" t="s">
        <v>357</v>
      </c>
    </row>
    <row r="488" spans="1:2" x14ac:dyDescent="0.2">
      <c r="A488" s="4" t="s">
        <v>170</v>
      </c>
      <c r="B488" s="4"/>
    </row>
    <row r="489" spans="1:2" x14ac:dyDescent="0.2">
      <c r="A489" s="4" t="s">
        <v>171</v>
      </c>
      <c r="B489" s="4" t="s">
        <v>587</v>
      </c>
    </row>
    <row r="490" spans="1:2" x14ac:dyDescent="0.2">
      <c r="A490" s="4" t="s">
        <v>172</v>
      </c>
      <c r="B490" s="4" t="s">
        <v>491</v>
      </c>
    </row>
    <row r="491" spans="1:2" x14ac:dyDescent="0.2">
      <c r="A491" s="4" t="s">
        <v>172</v>
      </c>
      <c r="B491" s="4" t="s">
        <v>381</v>
      </c>
    </row>
    <row r="492" spans="1:2" x14ac:dyDescent="0.2">
      <c r="A492" s="4" t="s">
        <v>173</v>
      </c>
      <c r="B492" s="4" t="s">
        <v>493</v>
      </c>
    </row>
    <row r="493" spans="1:2" x14ac:dyDescent="0.2">
      <c r="A493" s="4" t="s">
        <v>173</v>
      </c>
      <c r="B493" s="4" t="s">
        <v>492</v>
      </c>
    </row>
    <row r="494" spans="1:2" x14ac:dyDescent="0.2">
      <c r="A494" s="4" t="s">
        <v>173</v>
      </c>
      <c r="B494" s="4" t="s">
        <v>281</v>
      </c>
    </row>
    <row r="495" spans="1:2" x14ac:dyDescent="0.2">
      <c r="A495" s="4" t="s">
        <v>173</v>
      </c>
      <c r="B495" s="4" t="s">
        <v>414</v>
      </c>
    </row>
    <row r="496" spans="1:2" x14ac:dyDescent="0.2">
      <c r="A496" s="4" t="s">
        <v>173</v>
      </c>
      <c r="B496" s="4" t="s">
        <v>514</v>
      </c>
    </row>
    <row r="497" spans="1:2" x14ac:dyDescent="0.2">
      <c r="A497" s="4" t="s">
        <v>173</v>
      </c>
      <c r="B497" s="4" t="s">
        <v>410</v>
      </c>
    </row>
    <row r="498" spans="1:2" x14ac:dyDescent="0.2">
      <c r="A498" s="4" t="s">
        <v>174</v>
      </c>
      <c r="B498" s="4" t="s">
        <v>367</v>
      </c>
    </row>
    <row r="499" spans="1:2" x14ac:dyDescent="0.2">
      <c r="A499" s="4" t="s">
        <v>175</v>
      </c>
      <c r="B499" s="4" t="s">
        <v>493</v>
      </c>
    </row>
    <row r="500" spans="1:2" x14ac:dyDescent="0.2">
      <c r="A500" s="4" t="s">
        <v>175</v>
      </c>
      <c r="B500" s="4" t="s">
        <v>492</v>
      </c>
    </row>
    <row r="501" spans="1:2" x14ac:dyDescent="0.2">
      <c r="A501" s="4" t="s">
        <v>175</v>
      </c>
      <c r="B501" s="4" t="s">
        <v>511</v>
      </c>
    </row>
    <row r="502" spans="1:2" x14ac:dyDescent="0.2">
      <c r="A502" s="4" t="s">
        <v>175</v>
      </c>
      <c r="B502" s="4" t="s">
        <v>416</v>
      </c>
    </row>
    <row r="503" spans="1:2" x14ac:dyDescent="0.2">
      <c r="A503" s="4" t="s">
        <v>176</v>
      </c>
      <c r="B503" s="4" t="s">
        <v>494</v>
      </c>
    </row>
    <row r="504" spans="1:2" x14ac:dyDescent="0.2">
      <c r="A504" s="4" t="s">
        <v>177</v>
      </c>
      <c r="B504" s="4" t="s">
        <v>467</v>
      </c>
    </row>
    <row r="505" spans="1:2" x14ac:dyDescent="0.2">
      <c r="A505" s="4" t="s">
        <v>177</v>
      </c>
      <c r="B505" s="4" t="s">
        <v>495</v>
      </c>
    </row>
    <row r="506" spans="1:2" x14ac:dyDescent="0.2">
      <c r="A506" s="4" t="s">
        <v>177</v>
      </c>
      <c r="B506" s="4" t="s">
        <v>496</v>
      </c>
    </row>
    <row r="507" spans="1:2" x14ac:dyDescent="0.2">
      <c r="A507" s="4" t="s">
        <v>177</v>
      </c>
      <c r="B507" s="4" t="s">
        <v>207</v>
      </c>
    </row>
    <row r="508" spans="1:2" x14ac:dyDescent="0.2">
      <c r="A508" s="4" t="s">
        <v>178</v>
      </c>
      <c r="B508" s="4" t="s">
        <v>380</v>
      </c>
    </row>
    <row r="509" spans="1:2" x14ac:dyDescent="0.2">
      <c r="A509" s="4" t="s">
        <v>178</v>
      </c>
      <c r="B509" s="4" t="s">
        <v>390</v>
      </c>
    </row>
    <row r="510" spans="1:2" x14ac:dyDescent="0.2">
      <c r="A510" s="4" t="s">
        <v>179</v>
      </c>
      <c r="B510" s="4" t="s">
        <v>498</v>
      </c>
    </row>
    <row r="511" spans="1:2" x14ac:dyDescent="0.2">
      <c r="A511" s="4" t="s">
        <v>179</v>
      </c>
      <c r="B511" s="4" t="s">
        <v>497</v>
      </c>
    </row>
    <row r="512" spans="1:2" x14ac:dyDescent="0.2">
      <c r="A512" s="4" t="s">
        <v>179</v>
      </c>
      <c r="B512" s="4" t="s">
        <v>400</v>
      </c>
    </row>
    <row r="513" spans="1:2" x14ac:dyDescent="0.2">
      <c r="A513" s="4" t="s">
        <v>179</v>
      </c>
      <c r="B513" s="4" t="s">
        <v>431</v>
      </c>
    </row>
    <row r="514" spans="1:2" x14ac:dyDescent="0.2">
      <c r="A514" s="4" t="s">
        <v>179</v>
      </c>
      <c r="B514" s="4" t="s">
        <v>392</v>
      </c>
    </row>
    <row r="515" spans="1:2" x14ac:dyDescent="0.2">
      <c r="A515" s="4" t="s">
        <v>179</v>
      </c>
      <c r="B515" s="4" t="s">
        <v>381</v>
      </c>
    </row>
    <row r="516" spans="1:2" x14ac:dyDescent="0.2">
      <c r="A516" s="4" t="s">
        <v>179</v>
      </c>
      <c r="B516" s="4" t="s">
        <v>281</v>
      </c>
    </row>
    <row r="517" spans="1:2" x14ac:dyDescent="0.2">
      <c r="A517" s="4" t="s">
        <v>179</v>
      </c>
      <c r="B517" s="4" t="s">
        <v>382</v>
      </c>
    </row>
    <row r="518" spans="1:2" x14ac:dyDescent="0.2">
      <c r="A518" s="4" t="s">
        <v>180</v>
      </c>
      <c r="B518" s="4" t="s">
        <v>486</v>
      </c>
    </row>
    <row r="519" spans="1:2" x14ac:dyDescent="0.2">
      <c r="A519" s="4" t="s">
        <v>180</v>
      </c>
      <c r="B519" s="4" t="s">
        <v>382</v>
      </c>
    </row>
    <row r="520" spans="1:2" x14ac:dyDescent="0.2">
      <c r="A520" s="4" t="s">
        <v>181</v>
      </c>
      <c r="B520" s="4" t="s">
        <v>490</v>
      </c>
    </row>
    <row r="521" spans="1:2" x14ac:dyDescent="0.2">
      <c r="A521" s="4" t="s">
        <v>181</v>
      </c>
      <c r="B521" s="4" t="s">
        <v>478</v>
      </c>
    </row>
    <row r="522" spans="1:2" x14ac:dyDescent="0.2">
      <c r="A522" s="4" t="s">
        <v>182</v>
      </c>
      <c r="B522" s="4" t="s">
        <v>413</v>
      </c>
    </row>
    <row r="523" spans="1:2" x14ac:dyDescent="0.2">
      <c r="A523" s="4" t="s">
        <v>182</v>
      </c>
      <c r="B523" s="4" t="s">
        <v>499</v>
      </c>
    </row>
    <row r="524" spans="1:2" x14ac:dyDescent="0.2">
      <c r="A524" s="4" t="s">
        <v>182</v>
      </c>
      <c r="B524" s="4" t="s">
        <v>379</v>
      </c>
    </row>
    <row r="525" spans="1:2" x14ac:dyDescent="0.2">
      <c r="A525" s="4" t="s">
        <v>183</v>
      </c>
      <c r="B525" s="4" t="s">
        <v>583</v>
      </c>
    </row>
    <row r="526" spans="1:2" x14ac:dyDescent="0.2">
      <c r="A526" s="4" t="s">
        <v>183</v>
      </c>
      <c r="B526" s="4" t="s">
        <v>395</v>
      </c>
    </row>
    <row r="527" spans="1:2" x14ac:dyDescent="0.2">
      <c r="A527" s="4" t="s">
        <v>184</v>
      </c>
      <c r="B527" s="4" t="s">
        <v>454</v>
      </c>
    </row>
    <row r="528" spans="1:2" x14ac:dyDescent="0.2">
      <c r="A528" s="4" t="s">
        <v>185</v>
      </c>
      <c r="B528" s="4" t="s">
        <v>415</v>
      </c>
    </row>
    <row r="529" spans="1:2" x14ac:dyDescent="0.2">
      <c r="A529" s="4" t="s">
        <v>185</v>
      </c>
      <c r="B529" s="4" t="s">
        <v>402</v>
      </c>
    </row>
    <row r="530" spans="1:2" x14ac:dyDescent="0.2">
      <c r="A530" s="4" t="s">
        <v>185</v>
      </c>
      <c r="B530" s="4" t="s">
        <v>405</v>
      </c>
    </row>
    <row r="531" spans="1:2" x14ac:dyDescent="0.2">
      <c r="A531" s="4" t="s">
        <v>186</v>
      </c>
      <c r="B531" s="4"/>
    </row>
    <row r="532" spans="1:2" x14ac:dyDescent="0.2">
      <c r="A532" s="4" t="s">
        <v>187</v>
      </c>
      <c r="B532" s="4" t="s">
        <v>547</v>
      </c>
    </row>
    <row r="533" spans="1:2" x14ac:dyDescent="0.2">
      <c r="A533" s="4" t="s">
        <v>187</v>
      </c>
      <c r="B533" s="4" t="s">
        <v>500</v>
      </c>
    </row>
    <row r="534" spans="1:2" x14ac:dyDescent="0.2">
      <c r="A534" s="4" t="s">
        <v>188</v>
      </c>
      <c r="B534" s="4"/>
    </row>
    <row r="535" spans="1:2" x14ac:dyDescent="0.2">
      <c r="A535" s="4" t="s">
        <v>189</v>
      </c>
      <c r="B535" s="4" t="s">
        <v>435</v>
      </c>
    </row>
    <row r="536" spans="1:2" x14ac:dyDescent="0.2">
      <c r="A536" s="4" t="s">
        <v>189</v>
      </c>
      <c r="B536" s="4" t="s">
        <v>443</v>
      </c>
    </row>
    <row r="537" spans="1:2" x14ac:dyDescent="0.2">
      <c r="A537" s="4" t="s">
        <v>191</v>
      </c>
      <c r="B537" s="4" t="s">
        <v>501</v>
      </c>
    </row>
    <row r="538" spans="1:2" x14ac:dyDescent="0.2">
      <c r="A538" s="4" t="s">
        <v>191</v>
      </c>
      <c r="B538" s="4" t="s">
        <v>388</v>
      </c>
    </row>
    <row r="539" spans="1:2" x14ac:dyDescent="0.2">
      <c r="A539" s="4" t="s">
        <v>192</v>
      </c>
      <c r="B539" s="4"/>
    </row>
    <row r="540" spans="1:2" x14ac:dyDescent="0.2">
      <c r="A540" s="4" t="s">
        <v>193</v>
      </c>
      <c r="B540" s="4" t="s">
        <v>261</v>
      </c>
    </row>
    <row r="541" spans="1:2" x14ac:dyDescent="0.2">
      <c r="A541" s="4" t="s">
        <v>193</v>
      </c>
      <c r="B541" s="4" t="s">
        <v>391</v>
      </c>
    </row>
    <row r="542" spans="1:2" x14ac:dyDescent="0.2">
      <c r="A542" s="4" t="s">
        <v>193</v>
      </c>
      <c r="B542" s="4" t="s">
        <v>427</v>
      </c>
    </row>
    <row r="543" spans="1:2" x14ac:dyDescent="0.2">
      <c r="A543" s="4" t="s">
        <v>193</v>
      </c>
      <c r="B543" s="4" t="s">
        <v>493</v>
      </c>
    </row>
    <row r="544" spans="1:2" x14ac:dyDescent="0.2">
      <c r="A544" s="4" t="s">
        <v>193</v>
      </c>
      <c r="B544" s="4" t="s">
        <v>362</v>
      </c>
    </row>
    <row r="545" spans="1:2" x14ac:dyDescent="0.2">
      <c r="A545" s="4" t="s">
        <v>194</v>
      </c>
      <c r="B545" s="4" t="s">
        <v>388</v>
      </c>
    </row>
    <row r="546" spans="1:2" x14ac:dyDescent="0.2">
      <c r="A546" s="4" t="s">
        <v>194</v>
      </c>
      <c r="B546" s="4" t="s">
        <v>412</v>
      </c>
    </row>
    <row r="547" spans="1:2" x14ac:dyDescent="0.2">
      <c r="A547" s="4" t="s">
        <v>194</v>
      </c>
      <c r="B547" s="4" t="s">
        <v>559</v>
      </c>
    </row>
    <row r="548" spans="1:2" x14ac:dyDescent="0.2">
      <c r="A548" s="4" t="s">
        <v>194</v>
      </c>
      <c r="B548" s="4" t="s">
        <v>376</v>
      </c>
    </row>
    <row r="549" spans="1:2" x14ac:dyDescent="0.2">
      <c r="A549" s="4" t="s">
        <v>195</v>
      </c>
      <c r="B549" s="4" t="s">
        <v>429</v>
      </c>
    </row>
    <row r="550" spans="1:2" x14ac:dyDescent="0.2">
      <c r="A550" s="4" t="s">
        <v>195</v>
      </c>
      <c r="B550" s="4" t="s">
        <v>371</v>
      </c>
    </row>
    <row r="551" spans="1:2" x14ac:dyDescent="0.2">
      <c r="A551" s="4" t="s">
        <v>196</v>
      </c>
      <c r="B551" s="4" t="s">
        <v>462</v>
      </c>
    </row>
    <row r="552" spans="1:2" x14ac:dyDescent="0.2">
      <c r="A552" s="4" t="s">
        <v>196</v>
      </c>
      <c r="B552" s="4" t="s">
        <v>398</v>
      </c>
    </row>
    <row r="553" spans="1:2" x14ac:dyDescent="0.2">
      <c r="A553" s="4" t="s">
        <v>196</v>
      </c>
      <c r="B553" s="4" t="s">
        <v>387</v>
      </c>
    </row>
    <row r="554" spans="1:2" x14ac:dyDescent="0.2">
      <c r="A554" s="4" t="s">
        <v>196</v>
      </c>
      <c r="B554" s="4" t="s">
        <v>358</v>
      </c>
    </row>
    <row r="555" spans="1:2" x14ac:dyDescent="0.2">
      <c r="A555" s="4" t="s">
        <v>197</v>
      </c>
      <c r="B555" s="4" t="s">
        <v>444</v>
      </c>
    </row>
    <row r="556" spans="1:2" x14ac:dyDescent="0.2">
      <c r="A556" s="4" t="s">
        <v>197</v>
      </c>
      <c r="B556" s="4" t="s">
        <v>502</v>
      </c>
    </row>
    <row r="557" spans="1:2" x14ac:dyDescent="0.2">
      <c r="A557" s="4" t="s">
        <v>197</v>
      </c>
      <c r="B557" s="4" t="s">
        <v>464</v>
      </c>
    </row>
    <row r="558" spans="1:2" x14ac:dyDescent="0.2">
      <c r="A558" s="4" t="s">
        <v>197</v>
      </c>
      <c r="B558" s="4" t="s">
        <v>373</v>
      </c>
    </row>
    <row r="559" spans="1:2" x14ac:dyDescent="0.2">
      <c r="A559" s="4" t="s">
        <v>198</v>
      </c>
      <c r="B559" s="4" t="s">
        <v>496</v>
      </c>
    </row>
    <row r="560" spans="1:2" x14ac:dyDescent="0.2">
      <c r="A560" s="4" t="s">
        <v>198</v>
      </c>
      <c r="B560" s="4" t="s">
        <v>455</v>
      </c>
    </row>
    <row r="561" spans="1:2" x14ac:dyDescent="0.2">
      <c r="A561" s="4" t="s">
        <v>198</v>
      </c>
      <c r="B561" s="4" t="s">
        <v>463</v>
      </c>
    </row>
    <row r="562" spans="1:2" x14ac:dyDescent="0.2">
      <c r="A562" s="4" t="s">
        <v>198</v>
      </c>
      <c r="B562" s="4" t="s">
        <v>364</v>
      </c>
    </row>
    <row r="563" spans="1:2" x14ac:dyDescent="0.2">
      <c r="A563" s="4" t="s">
        <v>198</v>
      </c>
      <c r="B563" s="4" t="s">
        <v>487</v>
      </c>
    </row>
    <row r="564" spans="1:2" x14ac:dyDescent="0.2">
      <c r="A564" s="4" t="s">
        <v>198</v>
      </c>
      <c r="B564" s="4" t="s">
        <v>359</v>
      </c>
    </row>
    <row r="565" spans="1:2" x14ac:dyDescent="0.2">
      <c r="A565" s="4" t="s">
        <v>199</v>
      </c>
      <c r="B565" s="4" t="s">
        <v>495</v>
      </c>
    </row>
    <row r="566" spans="1:2" x14ac:dyDescent="0.2">
      <c r="A566" s="4" t="s">
        <v>199</v>
      </c>
      <c r="B566" s="4" t="s">
        <v>360</v>
      </c>
    </row>
    <row r="567" spans="1:2" x14ac:dyDescent="0.2">
      <c r="A567" s="4" t="s">
        <v>503</v>
      </c>
      <c r="B567" s="4" t="s">
        <v>452</v>
      </c>
    </row>
    <row r="568" spans="1:2" x14ac:dyDescent="0.2">
      <c r="A568" s="4" t="s">
        <v>523</v>
      </c>
      <c r="B568" s="4" t="s">
        <v>447</v>
      </c>
    </row>
    <row r="569" spans="1:2" x14ac:dyDescent="0.2">
      <c r="A569" s="4" t="s">
        <v>523</v>
      </c>
      <c r="B569" s="4" t="s">
        <v>364</v>
      </c>
    </row>
    <row r="570" spans="1:2" x14ac:dyDescent="0.2">
      <c r="A570" s="4" t="s">
        <v>545</v>
      </c>
      <c r="B570" s="4" t="s">
        <v>407</v>
      </c>
    </row>
    <row r="571" spans="1:2" x14ac:dyDescent="0.2">
      <c r="A571" s="4" t="s">
        <v>545</v>
      </c>
      <c r="B571" s="4" t="s">
        <v>448</v>
      </c>
    </row>
    <row r="572" spans="1:2" x14ac:dyDescent="0.2">
      <c r="A572" s="4" t="s">
        <v>545</v>
      </c>
      <c r="B572" s="4" t="s">
        <v>547</v>
      </c>
    </row>
    <row r="573" spans="1:2" x14ac:dyDescent="0.2">
      <c r="A573" s="4" t="s">
        <v>545</v>
      </c>
      <c r="B573" s="4" t="s">
        <v>567</v>
      </c>
    </row>
    <row r="574" spans="1:2" x14ac:dyDescent="0.2">
      <c r="A574" s="4" t="s">
        <v>545</v>
      </c>
      <c r="B574" s="4" t="s">
        <v>374</v>
      </c>
    </row>
    <row r="575" spans="1:2" x14ac:dyDescent="0.2">
      <c r="A575" s="4" t="s">
        <v>551</v>
      </c>
      <c r="B575" s="4" t="s">
        <v>367</v>
      </c>
    </row>
    <row r="576" spans="1:2" x14ac:dyDescent="0.2">
      <c r="A576" s="4" t="s">
        <v>555</v>
      </c>
      <c r="B576" s="4" t="s">
        <v>435</v>
      </c>
    </row>
    <row r="577" spans="1:2" x14ac:dyDescent="0.2">
      <c r="A577" s="4" t="s">
        <v>555</v>
      </c>
      <c r="B577" s="4" t="s">
        <v>557</v>
      </c>
    </row>
    <row r="578" spans="1:2" x14ac:dyDescent="0.2">
      <c r="A578" s="4" t="s">
        <v>555</v>
      </c>
      <c r="B578" s="4" t="s">
        <v>558</v>
      </c>
    </row>
    <row r="579" spans="1:2" x14ac:dyDescent="0.2">
      <c r="A579" s="4" t="s">
        <v>555</v>
      </c>
      <c r="B579" s="4" t="s">
        <v>559</v>
      </c>
    </row>
    <row r="580" spans="1:2" x14ac:dyDescent="0.2">
      <c r="A580" s="4" t="s">
        <v>560</v>
      </c>
      <c r="B580" s="4" t="s">
        <v>387</v>
      </c>
    </row>
    <row r="581" spans="1:2" x14ac:dyDescent="0.2">
      <c r="A581" s="4" t="s">
        <v>560</v>
      </c>
      <c r="B581" s="4" t="s">
        <v>282</v>
      </c>
    </row>
    <row r="582" spans="1:2" x14ac:dyDescent="0.2">
      <c r="A582" s="4" t="s">
        <v>560</v>
      </c>
      <c r="B582" s="4" t="s">
        <v>395</v>
      </c>
    </row>
    <row r="583" spans="1:2" x14ac:dyDescent="0.2">
      <c r="A583" s="4" t="s">
        <v>560</v>
      </c>
      <c r="B583" s="4" t="s">
        <v>562</v>
      </c>
    </row>
    <row r="584" spans="1:2" x14ac:dyDescent="0.2">
      <c r="A584" s="4" t="s">
        <v>560</v>
      </c>
      <c r="B584" s="4" t="s">
        <v>563</v>
      </c>
    </row>
    <row r="585" spans="1:2" x14ac:dyDescent="0.2">
      <c r="A585" s="4" t="s">
        <v>566</v>
      </c>
      <c r="B585" s="4" t="s">
        <v>567</v>
      </c>
    </row>
    <row r="586" spans="1:2" x14ac:dyDescent="0.2">
      <c r="A586" s="4" t="s">
        <v>566</v>
      </c>
      <c r="B586" s="4" t="s">
        <v>568</v>
      </c>
    </row>
    <row r="587" spans="1:2" x14ac:dyDescent="0.2">
      <c r="A587" s="4" t="s">
        <v>573</v>
      </c>
      <c r="B587" s="4" t="s">
        <v>448</v>
      </c>
    </row>
    <row r="588" spans="1:2" x14ac:dyDescent="0.2">
      <c r="A588" s="4" t="s">
        <v>573</v>
      </c>
      <c r="B588" s="4" t="s">
        <v>574</v>
      </c>
    </row>
    <row r="589" spans="1:2" x14ac:dyDescent="0.2">
      <c r="A589" s="4" t="s">
        <v>573</v>
      </c>
      <c r="B589" s="4" t="s">
        <v>575</v>
      </c>
    </row>
    <row r="590" spans="1:2" x14ac:dyDescent="0.2">
      <c r="A590" s="4" t="s">
        <v>577</v>
      </c>
    </row>
    <row r="591" spans="1:2" x14ac:dyDescent="0.2">
      <c r="A591" s="4" t="s">
        <v>579</v>
      </c>
      <c r="B591" t="s">
        <v>581</v>
      </c>
    </row>
    <row r="592" spans="1:2" x14ac:dyDescent="0.2">
      <c r="A592" s="4" t="s">
        <v>582</v>
      </c>
      <c r="B592" t="s">
        <v>387</v>
      </c>
    </row>
    <row r="593" spans="1:2" x14ac:dyDescent="0.2">
      <c r="A593" s="4" t="s">
        <v>582</v>
      </c>
      <c r="B593" t="s">
        <v>563</v>
      </c>
    </row>
    <row r="594" spans="1:2" x14ac:dyDescent="0.2">
      <c r="A594" s="4" t="s">
        <v>582</v>
      </c>
      <c r="B594" t="s">
        <v>372</v>
      </c>
    </row>
    <row r="595" spans="1:2" x14ac:dyDescent="0.2">
      <c r="A595" s="4" t="s">
        <v>582</v>
      </c>
      <c r="B595" t="s">
        <v>409</v>
      </c>
    </row>
    <row r="596" spans="1:2" x14ac:dyDescent="0.2">
      <c r="A596" s="4" t="s">
        <v>582</v>
      </c>
      <c r="B596" t="s">
        <v>360</v>
      </c>
    </row>
    <row r="597" spans="1:2" x14ac:dyDescent="0.2">
      <c r="A597" s="4" t="s">
        <v>582</v>
      </c>
      <c r="B597" t="s">
        <v>583</v>
      </c>
    </row>
    <row r="598" spans="1:2" x14ac:dyDescent="0.2">
      <c r="A598" s="4" t="s">
        <v>582</v>
      </c>
      <c r="B598" t="s">
        <v>584</v>
      </c>
    </row>
    <row r="599" spans="1:2" x14ac:dyDescent="0.2">
      <c r="A599" s="4" t="s">
        <v>585</v>
      </c>
      <c r="B599" t="s">
        <v>427</v>
      </c>
    </row>
    <row r="600" spans="1:2" x14ac:dyDescent="0.2">
      <c r="A600" s="4" t="s">
        <v>585</v>
      </c>
      <c r="B600" t="s">
        <v>587</v>
      </c>
    </row>
    <row r="601" spans="1:2" x14ac:dyDescent="0.2">
      <c r="A601" s="4" t="s">
        <v>585</v>
      </c>
      <c r="B601" t="s">
        <v>588</v>
      </c>
    </row>
    <row r="602" spans="1:2" x14ac:dyDescent="0.2">
      <c r="A602" s="4" t="s">
        <v>590</v>
      </c>
      <c r="B602" t="s">
        <v>592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1C5FB-0637-8F46-9A43-570AA9D4BE33}">
  <dimension ref="A1:B184"/>
  <sheetViews>
    <sheetView workbookViewId="0">
      <selection activeCell="B129" sqref="B129"/>
    </sheetView>
  </sheetViews>
  <sheetFormatPr baseColWidth="10" defaultRowHeight="16" x14ac:dyDescent="0.2"/>
  <cols>
    <col min="1" max="1" width="18.1640625" bestFit="1" customWidth="1"/>
    <col min="2" max="2" width="22.6640625" bestFit="1" customWidth="1"/>
  </cols>
  <sheetData>
    <row r="1" spans="1:2" x14ac:dyDescent="0.2">
      <c r="A1" s="11" t="s">
        <v>202</v>
      </c>
      <c r="B1" s="11" t="s">
        <v>383</v>
      </c>
    </row>
    <row r="2" spans="1:2" x14ac:dyDescent="0.2">
      <c r="A2" s="3" t="s">
        <v>513</v>
      </c>
      <c r="B2" s="1">
        <v>2</v>
      </c>
    </row>
    <row r="3" spans="1:2" x14ac:dyDescent="0.2">
      <c r="A3" s="3" t="s">
        <v>483</v>
      </c>
      <c r="B3" s="1">
        <v>2</v>
      </c>
    </row>
    <row r="4" spans="1:2" x14ac:dyDescent="0.2">
      <c r="A4" s="3" t="s">
        <v>509</v>
      </c>
      <c r="B4" s="1">
        <v>2</v>
      </c>
    </row>
    <row r="5" spans="1:2" x14ac:dyDescent="0.2">
      <c r="A5" s="3" t="s">
        <v>373</v>
      </c>
      <c r="B5" s="1">
        <v>2</v>
      </c>
    </row>
    <row r="6" spans="1:2" x14ac:dyDescent="0.2">
      <c r="A6" s="3" t="s">
        <v>587</v>
      </c>
      <c r="B6" s="1">
        <v>2</v>
      </c>
    </row>
    <row r="7" spans="1:2" x14ac:dyDescent="0.2">
      <c r="A7" s="3" t="s">
        <v>424</v>
      </c>
      <c r="B7" s="1">
        <v>6</v>
      </c>
    </row>
    <row r="8" spans="1:2" x14ac:dyDescent="0.2">
      <c r="A8" s="3" t="s">
        <v>583</v>
      </c>
      <c r="B8" s="1">
        <v>2</v>
      </c>
    </row>
    <row r="9" spans="1:2" x14ac:dyDescent="0.2">
      <c r="A9" s="3" t="s">
        <v>522</v>
      </c>
      <c r="B9" s="1">
        <v>2</v>
      </c>
    </row>
    <row r="10" spans="1:2" x14ac:dyDescent="0.2">
      <c r="A10" s="3" t="s">
        <v>385</v>
      </c>
      <c r="B10" s="1">
        <v>7</v>
      </c>
    </row>
    <row r="11" spans="1:2" x14ac:dyDescent="0.2">
      <c r="A11" s="3" t="s">
        <v>361</v>
      </c>
      <c r="B11" s="1">
        <v>2</v>
      </c>
    </row>
    <row r="12" spans="1:2" x14ac:dyDescent="0.2">
      <c r="A12" s="3" t="s">
        <v>425</v>
      </c>
      <c r="B12" s="1">
        <v>3</v>
      </c>
    </row>
    <row r="13" spans="1:2" x14ac:dyDescent="0.2">
      <c r="A13" s="3" t="s">
        <v>452</v>
      </c>
      <c r="B13" s="1">
        <v>2</v>
      </c>
    </row>
    <row r="14" spans="1:2" x14ac:dyDescent="0.2">
      <c r="A14" s="3" t="s">
        <v>282</v>
      </c>
      <c r="B14" s="1">
        <v>2</v>
      </c>
    </row>
    <row r="15" spans="1:2" x14ac:dyDescent="0.2">
      <c r="A15" s="3" t="s">
        <v>427</v>
      </c>
      <c r="B15" s="1">
        <v>5</v>
      </c>
    </row>
    <row r="16" spans="1:2" x14ac:dyDescent="0.2">
      <c r="A16" s="3" t="s">
        <v>419</v>
      </c>
      <c r="B16" s="1">
        <v>5</v>
      </c>
    </row>
    <row r="17" spans="1:2" x14ac:dyDescent="0.2">
      <c r="A17" s="3" t="s">
        <v>475</v>
      </c>
      <c r="B17" s="1">
        <v>3</v>
      </c>
    </row>
    <row r="18" spans="1:2" x14ac:dyDescent="0.2">
      <c r="A18" s="3" t="s">
        <v>478</v>
      </c>
      <c r="B18" s="1">
        <v>2</v>
      </c>
    </row>
    <row r="19" spans="1:2" x14ac:dyDescent="0.2">
      <c r="A19" s="3" t="s">
        <v>431</v>
      </c>
      <c r="B19" s="1">
        <v>4</v>
      </c>
    </row>
    <row r="20" spans="1:2" x14ac:dyDescent="0.2">
      <c r="A20" s="3" t="s">
        <v>415</v>
      </c>
      <c r="B20" s="1">
        <v>2</v>
      </c>
    </row>
    <row r="21" spans="1:2" x14ac:dyDescent="0.2">
      <c r="A21" s="3" t="s">
        <v>447</v>
      </c>
      <c r="B21" s="1">
        <v>3</v>
      </c>
    </row>
    <row r="22" spans="1:2" x14ac:dyDescent="0.2">
      <c r="A22" s="3" t="s">
        <v>470</v>
      </c>
      <c r="B22" s="1">
        <v>2</v>
      </c>
    </row>
    <row r="23" spans="1:2" x14ac:dyDescent="0.2">
      <c r="A23" s="3" t="s">
        <v>404</v>
      </c>
      <c r="B23" s="1">
        <v>5</v>
      </c>
    </row>
    <row r="24" spans="1:2" x14ac:dyDescent="0.2">
      <c r="A24" s="3" t="s">
        <v>360</v>
      </c>
      <c r="B24" s="1">
        <v>3</v>
      </c>
    </row>
    <row r="25" spans="1:2" x14ac:dyDescent="0.2">
      <c r="A25" s="3" t="s">
        <v>368</v>
      </c>
      <c r="B25" s="1">
        <v>3</v>
      </c>
    </row>
    <row r="26" spans="1:2" x14ac:dyDescent="0.2">
      <c r="A26" s="3" t="s">
        <v>486</v>
      </c>
      <c r="B26" s="1">
        <v>2</v>
      </c>
    </row>
    <row r="27" spans="1:2" x14ac:dyDescent="0.2">
      <c r="A27" s="3" t="s">
        <v>459</v>
      </c>
      <c r="B27" s="1">
        <v>2</v>
      </c>
    </row>
    <row r="28" spans="1:2" x14ac:dyDescent="0.2">
      <c r="A28" s="3" t="s">
        <v>563</v>
      </c>
      <c r="B28" s="1">
        <v>3</v>
      </c>
    </row>
    <row r="29" spans="1:2" x14ac:dyDescent="0.2">
      <c r="A29" s="3" t="s">
        <v>358</v>
      </c>
      <c r="B29" s="1">
        <v>4</v>
      </c>
    </row>
    <row r="30" spans="1:2" x14ac:dyDescent="0.2">
      <c r="A30" s="3" t="s">
        <v>477</v>
      </c>
      <c r="B30" s="1">
        <v>2</v>
      </c>
    </row>
    <row r="31" spans="1:2" x14ac:dyDescent="0.2">
      <c r="A31" s="3" t="s">
        <v>575</v>
      </c>
      <c r="B31" s="1">
        <v>3</v>
      </c>
    </row>
    <row r="32" spans="1:2" x14ac:dyDescent="0.2">
      <c r="A32" s="3" t="s">
        <v>364</v>
      </c>
      <c r="B32" s="1">
        <v>10</v>
      </c>
    </row>
    <row r="33" spans="1:2" x14ac:dyDescent="0.2">
      <c r="A33" s="3" t="s">
        <v>400</v>
      </c>
      <c r="B33" s="1">
        <v>3</v>
      </c>
    </row>
    <row r="34" spans="1:2" x14ac:dyDescent="0.2">
      <c r="A34" s="3" t="s">
        <v>371</v>
      </c>
      <c r="B34" s="1">
        <v>9</v>
      </c>
    </row>
    <row r="35" spans="1:2" x14ac:dyDescent="0.2">
      <c r="A35" s="3" t="s">
        <v>498</v>
      </c>
      <c r="B35" s="1">
        <v>3</v>
      </c>
    </row>
    <row r="36" spans="1:2" x14ac:dyDescent="0.2">
      <c r="A36" s="3" t="s">
        <v>559</v>
      </c>
      <c r="B36" s="1">
        <v>2</v>
      </c>
    </row>
    <row r="37" spans="1:2" x14ac:dyDescent="0.2">
      <c r="A37" s="3" t="s">
        <v>458</v>
      </c>
      <c r="B37" s="1">
        <v>2</v>
      </c>
    </row>
    <row r="38" spans="1:2" x14ac:dyDescent="0.2">
      <c r="A38" s="3" t="s">
        <v>574</v>
      </c>
      <c r="B38" s="1">
        <v>2</v>
      </c>
    </row>
    <row r="39" spans="1:2" x14ac:dyDescent="0.2">
      <c r="A39" s="3" t="s">
        <v>393</v>
      </c>
      <c r="B39" s="1">
        <v>5</v>
      </c>
    </row>
    <row r="40" spans="1:2" x14ac:dyDescent="0.2">
      <c r="A40" s="3" t="s">
        <v>584</v>
      </c>
      <c r="B40" s="1">
        <v>2</v>
      </c>
    </row>
    <row r="41" spans="1:2" x14ac:dyDescent="0.2">
      <c r="A41" s="3" t="s">
        <v>482</v>
      </c>
      <c r="B41" s="1">
        <v>2</v>
      </c>
    </row>
    <row r="42" spans="1:2" x14ac:dyDescent="0.2">
      <c r="A42" s="3" t="s">
        <v>429</v>
      </c>
      <c r="B42" s="1">
        <v>2</v>
      </c>
    </row>
    <row r="43" spans="1:2" x14ac:dyDescent="0.2">
      <c r="A43" s="3" t="s">
        <v>409</v>
      </c>
      <c r="B43" s="1">
        <v>7</v>
      </c>
    </row>
    <row r="44" spans="1:2" x14ac:dyDescent="0.2">
      <c r="A44" s="3" t="s">
        <v>359</v>
      </c>
      <c r="B44" s="1">
        <v>3</v>
      </c>
    </row>
    <row r="45" spans="1:2" x14ac:dyDescent="0.2">
      <c r="A45" s="3" t="s">
        <v>480</v>
      </c>
      <c r="B45" s="1">
        <v>2</v>
      </c>
    </row>
    <row r="46" spans="1:2" x14ac:dyDescent="0.2">
      <c r="A46" s="3" t="s">
        <v>439</v>
      </c>
      <c r="B46" s="1">
        <v>2</v>
      </c>
    </row>
    <row r="47" spans="1:2" x14ac:dyDescent="0.2">
      <c r="A47" s="3" t="s">
        <v>421</v>
      </c>
      <c r="B47" s="1">
        <v>3</v>
      </c>
    </row>
    <row r="48" spans="1:2" x14ac:dyDescent="0.2">
      <c r="A48" s="3" t="s">
        <v>502</v>
      </c>
      <c r="B48" s="1">
        <v>3</v>
      </c>
    </row>
    <row r="49" spans="1:2" x14ac:dyDescent="0.2">
      <c r="A49" s="3" t="s">
        <v>384</v>
      </c>
      <c r="B49" s="1">
        <v>6</v>
      </c>
    </row>
    <row r="50" spans="1:2" x14ac:dyDescent="0.2">
      <c r="A50" s="3" t="s">
        <v>367</v>
      </c>
      <c r="B50" s="1">
        <v>3</v>
      </c>
    </row>
    <row r="51" spans="1:2" x14ac:dyDescent="0.2">
      <c r="A51" s="3" t="s">
        <v>363</v>
      </c>
      <c r="B51" s="1">
        <v>3</v>
      </c>
    </row>
    <row r="52" spans="1:2" x14ac:dyDescent="0.2">
      <c r="A52" s="3" t="s">
        <v>375</v>
      </c>
      <c r="B52" s="1">
        <v>3</v>
      </c>
    </row>
    <row r="53" spans="1:2" x14ac:dyDescent="0.2">
      <c r="A53" s="3" t="s">
        <v>476</v>
      </c>
      <c r="B53" s="1">
        <v>3</v>
      </c>
    </row>
    <row r="54" spans="1:2" x14ac:dyDescent="0.2">
      <c r="A54" s="3" t="s">
        <v>456</v>
      </c>
      <c r="B54" s="1">
        <v>2</v>
      </c>
    </row>
    <row r="55" spans="1:2" x14ac:dyDescent="0.2">
      <c r="A55" s="3" t="s">
        <v>401</v>
      </c>
      <c r="B55" s="1">
        <v>2</v>
      </c>
    </row>
    <row r="56" spans="1:2" x14ac:dyDescent="0.2">
      <c r="A56" s="3" t="s">
        <v>465</v>
      </c>
      <c r="B56" s="1">
        <v>4</v>
      </c>
    </row>
    <row r="57" spans="1:2" x14ac:dyDescent="0.2">
      <c r="A57" s="3" t="s">
        <v>377</v>
      </c>
      <c r="B57" s="1">
        <v>7</v>
      </c>
    </row>
    <row r="58" spans="1:2" x14ac:dyDescent="0.2">
      <c r="A58" s="3" t="s">
        <v>491</v>
      </c>
      <c r="B58" s="1">
        <v>2</v>
      </c>
    </row>
    <row r="59" spans="1:2" x14ac:dyDescent="0.2">
      <c r="A59" s="3" t="s">
        <v>515</v>
      </c>
      <c r="B59" s="1">
        <v>2</v>
      </c>
    </row>
    <row r="60" spans="1:2" x14ac:dyDescent="0.2">
      <c r="A60" s="3" t="s">
        <v>547</v>
      </c>
      <c r="B60" s="1">
        <v>6</v>
      </c>
    </row>
    <row r="61" spans="1:2" x14ac:dyDescent="0.2">
      <c r="A61" s="3" t="s">
        <v>372</v>
      </c>
      <c r="B61" s="1">
        <v>3</v>
      </c>
    </row>
    <row r="62" spans="1:2" x14ac:dyDescent="0.2">
      <c r="A62" s="3" t="s">
        <v>399</v>
      </c>
      <c r="B62" s="1">
        <v>2</v>
      </c>
    </row>
    <row r="63" spans="1:2" x14ac:dyDescent="0.2">
      <c r="A63" s="3" t="s">
        <v>382</v>
      </c>
      <c r="B63" s="1">
        <v>5</v>
      </c>
    </row>
    <row r="64" spans="1:2" x14ac:dyDescent="0.2">
      <c r="A64" s="3" t="s">
        <v>215</v>
      </c>
      <c r="B64" s="1">
        <v>4</v>
      </c>
    </row>
    <row r="65" spans="1:2" x14ac:dyDescent="0.2">
      <c r="A65" s="3" t="s">
        <v>554</v>
      </c>
      <c r="B65" s="1">
        <v>5</v>
      </c>
    </row>
    <row r="66" spans="1:2" x14ac:dyDescent="0.2">
      <c r="A66" s="3" t="s">
        <v>592</v>
      </c>
      <c r="B66" s="1">
        <v>4</v>
      </c>
    </row>
    <row r="67" spans="1:2" x14ac:dyDescent="0.2">
      <c r="A67" s="3" t="s">
        <v>397</v>
      </c>
      <c r="B67" s="1">
        <v>2</v>
      </c>
    </row>
    <row r="68" spans="1:2" x14ac:dyDescent="0.2">
      <c r="A68" s="3" t="s">
        <v>426</v>
      </c>
      <c r="B68" s="1">
        <v>3</v>
      </c>
    </row>
    <row r="69" spans="1:2" x14ac:dyDescent="0.2">
      <c r="A69" s="3" t="s">
        <v>457</v>
      </c>
      <c r="B69" s="1">
        <v>2</v>
      </c>
    </row>
    <row r="70" spans="1:2" x14ac:dyDescent="0.2">
      <c r="A70" s="3" t="s">
        <v>388</v>
      </c>
      <c r="B70" s="1">
        <v>3</v>
      </c>
    </row>
    <row r="71" spans="1:2" x14ac:dyDescent="0.2">
      <c r="A71" s="3" t="s">
        <v>411</v>
      </c>
      <c r="B71" s="1">
        <v>2</v>
      </c>
    </row>
    <row r="72" spans="1:2" x14ac:dyDescent="0.2">
      <c r="A72" s="3" t="s">
        <v>468</v>
      </c>
      <c r="B72" s="1">
        <v>2</v>
      </c>
    </row>
    <row r="73" spans="1:2" x14ac:dyDescent="0.2">
      <c r="A73" s="3" t="s">
        <v>461</v>
      </c>
      <c r="B73" s="1">
        <v>3</v>
      </c>
    </row>
    <row r="74" spans="1:2" x14ac:dyDescent="0.2">
      <c r="A74" s="3" t="s">
        <v>407</v>
      </c>
      <c r="B74" s="1">
        <v>3</v>
      </c>
    </row>
    <row r="75" spans="1:2" x14ac:dyDescent="0.2">
      <c r="A75" s="3" t="s">
        <v>389</v>
      </c>
      <c r="B75" s="1">
        <v>4</v>
      </c>
    </row>
    <row r="76" spans="1:2" x14ac:dyDescent="0.2">
      <c r="A76" s="3" t="s">
        <v>437</v>
      </c>
      <c r="B76" s="1">
        <v>2</v>
      </c>
    </row>
    <row r="77" spans="1:2" x14ac:dyDescent="0.2">
      <c r="A77" s="3" t="s">
        <v>558</v>
      </c>
      <c r="B77" s="1">
        <v>2</v>
      </c>
    </row>
    <row r="78" spans="1:2" x14ac:dyDescent="0.2">
      <c r="A78" s="3" t="s">
        <v>366</v>
      </c>
      <c r="B78" s="1">
        <v>2</v>
      </c>
    </row>
    <row r="79" spans="1:2" x14ac:dyDescent="0.2">
      <c r="A79" s="3" t="s">
        <v>261</v>
      </c>
      <c r="B79" s="1">
        <v>4</v>
      </c>
    </row>
    <row r="80" spans="1:2" x14ac:dyDescent="0.2">
      <c r="A80" s="3" t="s">
        <v>505</v>
      </c>
      <c r="B80" s="1">
        <v>2</v>
      </c>
    </row>
    <row r="81" spans="1:2" x14ac:dyDescent="0.2">
      <c r="A81" s="3" t="s">
        <v>489</v>
      </c>
      <c r="B81" s="1">
        <v>2</v>
      </c>
    </row>
    <row r="82" spans="1:2" x14ac:dyDescent="0.2">
      <c r="A82" s="3" t="s">
        <v>369</v>
      </c>
      <c r="B82" s="1">
        <v>3</v>
      </c>
    </row>
    <row r="83" spans="1:2" x14ac:dyDescent="0.2">
      <c r="A83" s="3" t="s">
        <v>497</v>
      </c>
      <c r="B83" s="1">
        <v>4</v>
      </c>
    </row>
    <row r="84" spans="1:2" x14ac:dyDescent="0.2">
      <c r="A84" s="3" t="s">
        <v>423</v>
      </c>
      <c r="B84" s="1">
        <v>2</v>
      </c>
    </row>
    <row r="85" spans="1:2" x14ac:dyDescent="0.2">
      <c r="A85" s="3" t="s">
        <v>416</v>
      </c>
      <c r="B85" s="1">
        <v>2</v>
      </c>
    </row>
    <row r="86" spans="1:2" x14ac:dyDescent="0.2">
      <c r="A86" s="3" t="s">
        <v>455</v>
      </c>
      <c r="B86" s="1">
        <v>2</v>
      </c>
    </row>
    <row r="87" spans="1:2" x14ac:dyDescent="0.2">
      <c r="A87" s="3" t="s">
        <v>398</v>
      </c>
      <c r="B87" s="1">
        <v>3</v>
      </c>
    </row>
    <row r="88" spans="1:2" x14ac:dyDescent="0.2">
      <c r="A88" s="3" t="s">
        <v>557</v>
      </c>
      <c r="B88" s="1">
        <v>2</v>
      </c>
    </row>
    <row r="89" spans="1:2" x14ac:dyDescent="0.2">
      <c r="A89" s="3" t="s">
        <v>448</v>
      </c>
      <c r="B89" s="1">
        <v>4</v>
      </c>
    </row>
    <row r="90" spans="1:2" x14ac:dyDescent="0.2">
      <c r="A90" s="3" t="s">
        <v>521</v>
      </c>
      <c r="B90" s="1">
        <v>3</v>
      </c>
    </row>
    <row r="91" spans="1:2" x14ac:dyDescent="0.2">
      <c r="A91" s="3" t="s">
        <v>512</v>
      </c>
      <c r="B91" s="1">
        <v>2</v>
      </c>
    </row>
    <row r="92" spans="1:2" x14ac:dyDescent="0.2">
      <c r="A92" s="3" t="s">
        <v>413</v>
      </c>
      <c r="B92" s="1">
        <v>5</v>
      </c>
    </row>
    <row r="93" spans="1:2" x14ac:dyDescent="0.2">
      <c r="A93" s="3" t="s">
        <v>510</v>
      </c>
      <c r="B93" s="1">
        <v>2</v>
      </c>
    </row>
    <row r="94" spans="1:2" x14ac:dyDescent="0.2">
      <c r="A94" s="3" t="s">
        <v>396</v>
      </c>
      <c r="B94" s="1">
        <v>2</v>
      </c>
    </row>
    <row r="95" spans="1:2" x14ac:dyDescent="0.2">
      <c r="A95" s="3" t="s">
        <v>473</v>
      </c>
      <c r="B95" s="1">
        <v>2</v>
      </c>
    </row>
    <row r="96" spans="1:2" x14ac:dyDescent="0.2">
      <c r="A96" s="3" t="s">
        <v>370</v>
      </c>
      <c r="B96" s="1">
        <v>2</v>
      </c>
    </row>
    <row r="97" spans="1:2" x14ac:dyDescent="0.2">
      <c r="A97" s="3" t="s">
        <v>567</v>
      </c>
      <c r="B97" s="1">
        <v>3</v>
      </c>
    </row>
    <row r="98" spans="1:2" x14ac:dyDescent="0.2">
      <c r="A98" s="3" t="s">
        <v>420</v>
      </c>
      <c r="B98" s="1">
        <v>5</v>
      </c>
    </row>
    <row r="99" spans="1:2" x14ac:dyDescent="0.2">
      <c r="A99" s="3" t="s">
        <v>494</v>
      </c>
      <c r="B99" s="1">
        <v>3</v>
      </c>
    </row>
    <row r="100" spans="1:2" x14ac:dyDescent="0.2">
      <c r="A100" s="3" t="s">
        <v>492</v>
      </c>
      <c r="B100" s="1">
        <v>2</v>
      </c>
    </row>
    <row r="101" spans="1:2" x14ac:dyDescent="0.2">
      <c r="A101" s="3" t="s">
        <v>485</v>
      </c>
      <c r="B101" s="1">
        <v>2</v>
      </c>
    </row>
    <row r="102" spans="1:2" x14ac:dyDescent="0.2">
      <c r="A102" s="3" t="s">
        <v>507</v>
      </c>
      <c r="B102" s="1">
        <v>2</v>
      </c>
    </row>
    <row r="103" spans="1:2" x14ac:dyDescent="0.2">
      <c r="A103" s="3" t="s">
        <v>453</v>
      </c>
      <c r="B103" s="1">
        <v>2</v>
      </c>
    </row>
    <row r="104" spans="1:2" x14ac:dyDescent="0.2">
      <c r="A104" s="3" t="s">
        <v>376</v>
      </c>
      <c r="B104" s="1">
        <v>5</v>
      </c>
    </row>
    <row r="105" spans="1:2" x14ac:dyDescent="0.2">
      <c r="A105" s="3" t="s">
        <v>438</v>
      </c>
      <c r="B105" s="1">
        <v>2</v>
      </c>
    </row>
    <row r="106" spans="1:2" x14ac:dyDescent="0.2">
      <c r="A106" s="3" t="s">
        <v>440</v>
      </c>
      <c r="B106" s="1">
        <v>2</v>
      </c>
    </row>
    <row r="107" spans="1:2" x14ac:dyDescent="0.2">
      <c r="A107" s="3" t="s">
        <v>445</v>
      </c>
      <c r="B107" s="1">
        <v>2</v>
      </c>
    </row>
    <row r="108" spans="1:2" x14ac:dyDescent="0.2">
      <c r="A108" s="3" t="s">
        <v>484</v>
      </c>
      <c r="B108" s="1">
        <v>4</v>
      </c>
    </row>
    <row r="109" spans="1:2" x14ac:dyDescent="0.2">
      <c r="A109" s="3" t="s">
        <v>408</v>
      </c>
      <c r="B109" s="1">
        <v>2</v>
      </c>
    </row>
    <row r="110" spans="1:2" x14ac:dyDescent="0.2">
      <c r="A110" s="3" t="s">
        <v>488</v>
      </c>
      <c r="B110" s="1">
        <v>2</v>
      </c>
    </row>
    <row r="111" spans="1:2" x14ac:dyDescent="0.2">
      <c r="A111" s="3" t="s">
        <v>406</v>
      </c>
      <c r="B111" s="1">
        <v>2</v>
      </c>
    </row>
    <row r="112" spans="1:2" x14ac:dyDescent="0.2">
      <c r="A112" s="3" t="s">
        <v>576</v>
      </c>
      <c r="B112" s="1">
        <v>2</v>
      </c>
    </row>
    <row r="113" spans="1:2" x14ac:dyDescent="0.2">
      <c r="A113" s="3" t="s">
        <v>405</v>
      </c>
      <c r="B113" s="1">
        <v>2</v>
      </c>
    </row>
    <row r="114" spans="1:2" x14ac:dyDescent="0.2">
      <c r="A114" s="3" t="s">
        <v>499</v>
      </c>
      <c r="B114" s="1">
        <v>2</v>
      </c>
    </row>
    <row r="115" spans="1:2" x14ac:dyDescent="0.2">
      <c r="A115" s="3" t="s">
        <v>463</v>
      </c>
      <c r="B115" s="1">
        <v>3</v>
      </c>
    </row>
    <row r="116" spans="1:2" x14ac:dyDescent="0.2">
      <c r="A116" s="3" t="s">
        <v>472</v>
      </c>
      <c r="B116" s="1">
        <v>3</v>
      </c>
    </row>
    <row r="117" spans="1:2" x14ac:dyDescent="0.2">
      <c r="A117" s="3" t="s">
        <v>460</v>
      </c>
      <c r="B117" s="1">
        <v>2</v>
      </c>
    </row>
    <row r="118" spans="1:2" x14ac:dyDescent="0.2">
      <c r="A118" s="3" t="s">
        <v>387</v>
      </c>
      <c r="B118" s="1">
        <v>6</v>
      </c>
    </row>
    <row r="119" spans="1:2" x14ac:dyDescent="0.2">
      <c r="A119" s="3" t="s">
        <v>469</v>
      </c>
      <c r="B119" s="1">
        <v>3</v>
      </c>
    </row>
    <row r="120" spans="1:2" x14ac:dyDescent="0.2">
      <c r="A120" s="3" t="s">
        <v>430</v>
      </c>
      <c r="B120" s="1">
        <v>2</v>
      </c>
    </row>
    <row r="121" spans="1:2" x14ac:dyDescent="0.2">
      <c r="A121" s="3" t="s">
        <v>432</v>
      </c>
      <c r="B121" s="1">
        <v>2</v>
      </c>
    </row>
    <row r="122" spans="1:2" x14ac:dyDescent="0.2">
      <c r="A122" s="3" t="s">
        <v>436</v>
      </c>
      <c r="B122" s="1">
        <v>2</v>
      </c>
    </row>
    <row r="123" spans="1:2" x14ac:dyDescent="0.2">
      <c r="A123" s="3" t="s">
        <v>428</v>
      </c>
      <c r="B123" s="1">
        <v>3</v>
      </c>
    </row>
    <row r="124" spans="1:2" x14ac:dyDescent="0.2">
      <c r="A124" s="3" t="s">
        <v>403</v>
      </c>
      <c r="B124" s="1">
        <v>2</v>
      </c>
    </row>
    <row r="125" spans="1:2" x14ac:dyDescent="0.2">
      <c r="A125" s="3" t="s">
        <v>412</v>
      </c>
      <c r="B125" s="1">
        <v>7</v>
      </c>
    </row>
    <row r="126" spans="1:2" x14ac:dyDescent="0.2">
      <c r="A126" s="3" t="s">
        <v>490</v>
      </c>
      <c r="B126" s="1">
        <v>2</v>
      </c>
    </row>
    <row r="127" spans="1:2" x14ac:dyDescent="0.2">
      <c r="A127" s="3" t="s">
        <v>496</v>
      </c>
      <c r="B127" s="1">
        <v>3</v>
      </c>
    </row>
    <row r="128" spans="1:2" x14ac:dyDescent="0.2">
      <c r="A128" s="3" t="s">
        <v>514</v>
      </c>
      <c r="B128" s="1">
        <v>2</v>
      </c>
    </row>
    <row r="129" spans="1:2" x14ac:dyDescent="0.2">
      <c r="A129" s="3" t="s">
        <v>466</v>
      </c>
      <c r="B129" s="1">
        <v>2</v>
      </c>
    </row>
    <row r="130" spans="1:2" x14ac:dyDescent="0.2">
      <c r="A130" s="3" t="s">
        <v>392</v>
      </c>
      <c r="B130" s="1">
        <v>3</v>
      </c>
    </row>
    <row r="131" spans="1:2" x14ac:dyDescent="0.2">
      <c r="A131" s="3" t="s">
        <v>433</v>
      </c>
      <c r="B131" s="1">
        <v>2</v>
      </c>
    </row>
    <row r="132" spans="1:2" x14ac:dyDescent="0.2">
      <c r="A132" s="3" t="s">
        <v>481</v>
      </c>
      <c r="B132" s="1">
        <v>2</v>
      </c>
    </row>
    <row r="133" spans="1:2" x14ac:dyDescent="0.2">
      <c r="A133" s="3" t="s">
        <v>443</v>
      </c>
      <c r="B133" s="1">
        <v>2</v>
      </c>
    </row>
    <row r="134" spans="1:2" x14ac:dyDescent="0.2">
      <c r="A134" s="3" t="s">
        <v>207</v>
      </c>
      <c r="B134" s="1">
        <v>5</v>
      </c>
    </row>
    <row r="135" spans="1:2" x14ac:dyDescent="0.2">
      <c r="A135" s="3" t="s">
        <v>462</v>
      </c>
      <c r="B135" s="1">
        <v>2</v>
      </c>
    </row>
    <row r="136" spans="1:2" x14ac:dyDescent="0.2">
      <c r="A136" s="3" t="s">
        <v>365</v>
      </c>
      <c r="B136" s="1">
        <v>4</v>
      </c>
    </row>
    <row r="137" spans="1:2" x14ac:dyDescent="0.2">
      <c r="A137" s="3" t="s">
        <v>493</v>
      </c>
      <c r="B137" s="1">
        <v>3</v>
      </c>
    </row>
    <row r="138" spans="1:2" x14ac:dyDescent="0.2">
      <c r="A138" s="3" t="s">
        <v>435</v>
      </c>
      <c r="B138" s="1">
        <v>4</v>
      </c>
    </row>
    <row r="139" spans="1:2" x14ac:dyDescent="0.2">
      <c r="A139" s="3" t="s">
        <v>450</v>
      </c>
      <c r="B139" s="1">
        <v>2</v>
      </c>
    </row>
    <row r="140" spans="1:2" x14ac:dyDescent="0.2">
      <c r="A140" s="3" t="s">
        <v>378</v>
      </c>
      <c r="B140" s="1">
        <v>6</v>
      </c>
    </row>
    <row r="141" spans="1:2" x14ac:dyDescent="0.2">
      <c r="A141" s="3" t="s">
        <v>374</v>
      </c>
      <c r="B141" s="1">
        <v>5</v>
      </c>
    </row>
    <row r="142" spans="1:2" x14ac:dyDescent="0.2">
      <c r="A142" s="3" t="s">
        <v>446</v>
      </c>
      <c r="B142" s="1">
        <v>2</v>
      </c>
    </row>
    <row r="143" spans="1:2" x14ac:dyDescent="0.2">
      <c r="A143" s="3" t="s">
        <v>442</v>
      </c>
      <c r="B143" s="1">
        <v>2</v>
      </c>
    </row>
    <row r="144" spans="1:2" x14ac:dyDescent="0.2">
      <c r="A144" s="3" t="s">
        <v>402</v>
      </c>
      <c r="B144" s="1">
        <v>7</v>
      </c>
    </row>
    <row r="145" spans="1:2" x14ac:dyDescent="0.2">
      <c r="A145" s="3" t="s">
        <v>414</v>
      </c>
      <c r="B145" s="1">
        <v>5</v>
      </c>
    </row>
    <row r="146" spans="1:2" x14ac:dyDescent="0.2">
      <c r="A146" s="3" t="s">
        <v>471</v>
      </c>
      <c r="B146" s="1">
        <v>3</v>
      </c>
    </row>
    <row r="147" spans="1:2" x14ac:dyDescent="0.2">
      <c r="A147" s="3" t="s">
        <v>500</v>
      </c>
      <c r="B147" s="1">
        <v>2</v>
      </c>
    </row>
    <row r="148" spans="1:2" x14ac:dyDescent="0.2">
      <c r="A148" s="3" t="s">
        <v>506</v>
      </c>
      <c r="B148" s="1">
        <v>2</v>
      </c>
    </row>
    <row r="149" spans="1:2" x14ac:dyDescent="0.2">
      <c r="A149" s="3" t="s">
        <v>418</v>
      </c>
      <c r="B149" s="1">
        <v>2</v>
      </c>
    </row>
    <row r="150" spans="1:2" x14ac:dyDescent="0.2">
      <c r="A150" s="3" t="s">
        <v>380</v>
      </c>
      <c r="B150" s="1">
        <v>3</v>
      </c>
    </row>
    <row r="151" spans="1:2" x14ac:dyDescent="0.2">
      <c r="A151" s="3" t="s">
        <v>386</v>
      </c>
      <c r="B151" s="1">
        <v>2</v>
      </c>
    </row>
    <row r="152" spans="1:2" x14ac:dyDescent="0.2">
      <c r="A152" s="3" t="s">
        <v>395</v>
      </c>
      <c r="B152" s="1">
        <v>3</v>
      </c>
    </row>
    <row r="153" spans="1:2" x14ac:dyDescent="0.2">
      <c r="A153" s="3" t="s">
        <v>467</v>
      </c>
      <c r="B153" s="1">
        <v>2</v>
      </c>
    </row>
    <row r="154" spans="1:2" x14ac:dyDescent="0.2">
      <c r="A154" s="3" t="s">
        <v>362</v>
      </c>
      <c r="B154" s="1">
        <v>12</v>
      </c>
    </row>
    <row r="155" spans="1:2" x14ac:dyDescent="0.2">
      <c r="A155" s="3" t="s">
        <v>568</v>
      </c>
      <c r="B155" s="1">
        <v>6</v>
      </c>
    </row>
    <row r="156" spans="1:2" x14ac:dyDescent="0.2">
      <c r="A156" s="3" t="s">
        <v>410</v>
      </c>
      <c r="B156" s="1">
        <v>2</v>
      </c>
    </row>
    <row r="157" spans="1:2" x14ac:dyDescent="0.2">
      <c r="A157" s="3" t="s">
        <v>562</v>
      </c>
      <c r="B157" s="1">
        <v>7</v>
      </c>
    </row>
    <row r="158" spans="1:2" x14ac:dyDescent="0.2">
      <c r="A158" s="3" t="s">
        <v>588</v>
      </c>
      <c r="B158" s="1">
        <v>7</v>
      </c>
    </row>
    <row r="159" spans="1:2" x14ac:dyDescent="0.2">
      <c r="A159" s="3" t="s">
        <v>391</v>
      </c>
      <c r="B159" s="1">
        <v>11</v>
      </c>
    </row>
    <row r="160" spans="1:2" x14ac:dyDescent="0.2">
      <c r="A160" s="3" t="s">
        <v>487</v>
      </c>
      <c r="B160" s="1">
        <v>2</v>
      </c>
    </row>
    <row r="161" spans="1:2" x14ac:dyDescent="0.2">
      <c r="A161" s="3" t="s">
        <v>464</v>
      </c>
      <c r="B161" s="1">
        <v>2</v>
      </c>
    </row>
    <row r="162" spans="1:2" x14ac:dyDescent="0.2">
      <c r="A162" s="3" t="s">
        <v>379</v>
      </c>
      <c r="B162" s="1">
        <v>4</v>
      </c>
    </row>
    <row r="163" spans="1:2" x14ac:dyDescent="0.2">
      <c r="A163" s="3" t="s">
        <v>581</v>
      </c>
      <c r="B163" s="1">
        <v>2</v>
      </c>
    </row>
    <row r="164" spans="1:2" x14ac:dyDescent="0.2">
      <c r="A164" s="3" t="s">
        <v>357</v>
      </c>
      <c r="B164" s="1">
        <v>4</v>
      </c>
    </row>
    <row r="165" spans="1:2" x14ac:dyDescent="0.2">
      <c r="A165" s="3" t="s">
        <v>381</v>
      </c>
      <c r="B165" s="1">
        <v>4</v>
      </c>
    </row>
    <row r="166" spans="1:2" x14ac:dyDescent="0.2">
      <c r="A166" s="3" t="s">
        <v>394</v>
      </c>
      <c r="B166" s="1">
        <v>7</v>
      </c>
    </row>
    <row r="167" spans="1:2" x14ac:dyDescent="0.2">
      <c r="A167" s="3" t="s">
        <v>281</v>
      </c>
      <c r="B167" s="1">
        <v>4</v>
      </c>
    </row>
    <row r="168" spans="1:2" x14ac:dyDescent="0.2">
      <c r="A168" s="3" t="s">
        <v>495</v>
      </c>
      <c r="B168" s="1">
        <v>2</v>
      </c>
    </row>
    <row r="169" spans="1:2" x14ac:dyDescent="0.2">
      <c r="A169" s="3" t="s">
        <v>444</v>
      </c>
      <c r="B169" s="1">
        <v>3</v>
      </c>
    </row>
    <row r="170" spans="1:2" x14ac:dyDescent="0.2">
      <c r="A170" s="3" t="s">
        <v>434</v>
      </c>
      <c r="B170" s="1">
        <v>4</v>
      </c>
    </row>
    <row r="171" spans="1:2" x14ac:dyDescent="0.2">
      <c r="A171" s="3" t="s">
        <v>441</v>
      </c>
      <c r="B171" s="1">
        <v>2</v>
      </c>
    </row>
    <row r="172" spans="1:2" x14ac:dyDescent="0.2">
      <c r="A172" s="3" t="s">
        <v>451</v>
      </c>
      <c r="B172" s="1">
        <v>5</v>
      </c>
    </row>
    <row r="173" spans="1:2" x14ac:dyDescent="0.2">
      <c r="A173" s="3" t="s">
        <v>390</v>
      </c>
      <c r="B173" s="1">
        <v>2</v>
      </c>
    </row>
    <row r="174" spans="1:2" x14ac:dyDescent="0.2">
      <c r="A174" s="3" t="s">
        <v>501</v>
      </c>
      <c r="B174" s="1">
        <v>2</v>
      </c>
    </row>
    <row r="175" spans="1:2" x14ac:dyDescent="0.2">
      <c r="A175" s="3" t="s">
        <v>508</v>
      </c>
      <c r="B175" s="1">
        <v>2</v>
      </c>
    </row>
    <row r="176" spans="1:2" x14ac:dyDescent="0.2">
      <c r="A176" s="3" t="s">
        <v>474</v>
      </c>
      <c r="B176" s="1">
        <v>3</v>
      </c>
    </row>
    <row r="177" spans="1:2" x14ac:dyDescent="0.2">
      <c r="A177" s="3" t="s">
        <v>454</v>
      </c>
      <c r="B177" s="1">
        <v>2</v>
      </c>
    </row>
    <row r="178" spans="1:2" x14ac:dyDescent="0.2">
      <c r="A178" s="3" t="s">
        <v>449</v>
      </c>
      <c r="B178" s="1">
        <v>4</v>
      </c>
    </row>
    <row r="179" spans="1:2" x14ac:dyDescent="0.2">
      <c r="A179" s="3" t="s">
        <v>479</v>
      </c>
      <c r="B179" s="1">
        <v>2</v>
      </c>
    </row>
    <row r="180" spans="1:2" x14ac:dyDescent="0.2">
      <c r="A180" s="3" t="s">
        <v>511</v>
      </c>
      <c r="B180" s="1">
        <v>2</v>
      </c>
    </row>
    <row r="181" spans="1:2" x14ac:dyDescent="0.2">
      <c r="A181" s="3" t="s">
        <v>417</v>
      </c>
      <c r="B181" s="1">
        <v>2</v>
      </c>
    </row>
    <row r="182" spans="1:2" x14ac:dyDescent="0.2">
      <c r="A182" s="3" t="s">
        <v>422</v>
      </c>
      <c r="B182" s="1">
        <v>5</v>
      </c>
    </row>
    <row r="183" spans="1:2" x14ac:dyDescent="0.2">
      <c r="A183" s="3" t="s">
        <v>217</v>
      </c>
      <c r="B183" s="1"/>
    </row>
    <row r="184" spans="1:2" x14ac:dyDescent="0.2">
      <c r="A184" s="3" t="s">
        <v>201</v>
      </c>
      <c r="B184" s="1">
        <v>576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F5087-6F10-244C-BE1C-1A7328DF2526}">
  <dimension ref="A1:B5"/>
  <sheetViews>
    <sheetView workbookViewId="0">
      <selection activeCell="A5" sqref="A5:B5"/>
    </sheetView>
  </sheetViews>
  <sheetFormatPr baseColWidth="10" defaultRowHeight="16" x14ac:dyDescent="0.2"/>
  <cols>
    <col min="1" max="1" width="13" bestFit="1" customWidth="1"/>
    <col min="2" max="2" width="19.83203125" bestFit="1" customWidth="1"/>
  </cols>
  <sheetData>
    <row r="1" spans="1:2" x14ac:dyDescent="0.2">
      <c r="A1" s="11" t="s">
        <v>202</v>
      </c>
      <c r="B1" s="11" t="s">
        <v>216</v>
      </c>
    </row>
    <row r="2" spans="1:2" x14ac:dyDescent="0.2">
      <c r="A2" s="3" t="s">
        <v>6</v>
      </c>
      <c r="B2" s="1">
        <v>133</v>
      </c>
    </row>
    <row r="3" spans="1:2" x14ac:dyDescent="0.2">
      <c r="A3" s="3" t="s">
        <v>204</v>
      </c>
      <c r="B3" s="1">
        <v>64</v>
      </c>
    </row>
    <row r="4" spans="1:2" x14ac:dyDescent="0.2">
      <c r="A4" s="3" t="s">
        <v>217</v>
      </c>
      <c r="B4" s="1"/>
    </row>
    <row r="5" spans="1:2" x14ac:dyDescent="0.2">
      <c r="A5" s="12" t="s">
        <v>201</v>
      </c>
      <c r="B5" s="13">
        <v>197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8E838-19BC-1448-A947-E75835450C70}">
  <dimension ref="A1:B49"/>
  <sheetViews>
    <sheetView workbookViewId="0">
      <selection activeCell="R25" sqref="R25"/>
    </sheetView>
  </sheetViews>
  <sheetFormatPr baseColWidth="10" defaultRowHeight="16" x14ac:dyDescent="0.2"/>
  <cols>
    <col min="1" max="1" width="13" bestFit="1" customWidth="1"/>
    <col min="2" max="2" width="12.1640625" bestFit="1" customWidth="1"/>
  </cols>
  <sheetData>
    <row r="1" spans="1:2" x14ac:dyDescent="0.2">
      <c r="A1" s="11" t="s">
        <v>202</v>
      </c>
      <c r="B1" s="11" t="s">
        <v>203</v>
      </c>
    </row>
    <row r="2" spans="1:2" x14ac:dyDescent="0.2">
      <c r="A2" s="3">
        <v>1941</v>
      </c>
      <c r="B2" s="1">
        <v>1</v>
      </c>
    </row>
    <row r="3" spans="1:2" x14ac:dyDescent="0.2">
      <c r="A3" s="3">
        <v>1945</v>
      </c>
      <c r="B3" s="1">
        <v>1</v>
      </c>
    </row>
    <row r="4" spans="1:2" x14ac:dyDescent="0.2">
      <c r="A4" s="3">
        <v>1953</v>
      </c>
      <c r="B4" s="1">
        <v>1</v>
      </c>
    </row>
    <row r="5" spans="1:2" x14ac:dyDescent="0.2">
      <c r="A5" s="3">
        <v>1967</v>
      </c>
      <c r="B5" s="1">
        <v>2</v>
      </c>
    </row>
    <row r="6" spans="1:2" x14ac:dyDescent="0.2">
      <c r="A6" s="3">
        <v>1971</v>
      </c>
      <c r="B6" s="1">
        <v>1</v>
      </c>
    </row>
    <row r="7" spans="1:2" x14ac:dyDescent="0.2">
      <c r="A7" s="3">
        <v>1973</v>
      </c>
      <c r="B7" s="1">
        <v>1</v>
      </c>
    </row>
    <row r="8" spans="1:2" x14ac:dyDescent="0.2">
      <c r="A8" s="3">
        <v>1975</v>
      </c>
      <c r="B8" s="1">
        <v>1</v>
      </c>
    </row>
    <row r="9" spans="1:2" x14ac:dyDescent="0.2">
      <c r="A9" s="3">
        <v>1976</v>
      </c>
      <c r="B9" s="1">
        <v>1</v>
      </c>
    </row>
    <row r="10" spans="1:2" x14ac:dyDescent="0.2">
      <c r="A10" s="3">
        <v>1979</v>
      </c>
      <c r="B10" s="1">
        <v>1</v>
      </c>
    </row>
    <row r="11" spans="1:2" x14ac:dyDescent="0.2">
      <c r="A11" s="3">
        <v>1980</v>
      </c>
      <c r="B11" s="1">
        <v>2</v>
      </c>
    </row>
    <row r="12" spans="1:2" x14ac:dyDescent="0.2">
      <c r="A12" s="3">
        <v>1981</v>
      </c>
      <c r="B12" s="1">
        <v>1</v>
      </c>
    </row>
    <row r="13" spans="1:2" x14ac:dyDescent="0.2">
      <c r="A13" s="3">
        <v>1983</v>
      </c>
      <c r="B13" s="1">
        <v>2</v>
      </c>
    </row>
    <row r="14" spans="1:2" x14ac:dyDescent="0.2">
      <c r="A14" s="3">
        <v>1984</v>
      </c>
      <c r="B14" s="1">
        <v>1</v>
      </c>
    </row>
    <row r="15" spans="1:2" x14ac:dyDescent="0.2">
      <c r="A15" s="3">
        <v>1985</v>
      </c>
      <c r="B15" s="1">
        <v>1</v>
      </c>
    </row>
    <row r="16" spans="1:2" x14ac:dyDescent="0.2">
      <c r="A16" s="3">
        <v>1986</v>
      </c>
      <c r="B16" s="1">
        <v>1</v>
      </c>
    </row>
    <row r="17" spans="1:2" x14ac:dyDescent="0.2">
      <c r="A17" s="3">
        <v>1987</v>
      </c>
      <c r="B17" s="1">
        <v>2</v>
      </c>
    </row>
    <row r="18" spans="1:2" x14ac:dyDescent="0.2">
      <c r="A18" s="3">
        <v>1988</v>
      </c>
      <c r="B18" s="1">
        <v>2</v>
      </c>
    </row>
    <row r="19" spans="1:2" x14ac:dyDescent="0.2">
      <c r="A19" s="3">
        <v>1989</v>
      </c>
      <c r="B19" s="1">
        <v>6</v>
      </c>
    </row>
    <row r="20" spans="1:2" x14ac:dyDescent="0.2">
      <c r="A20" s="3">
        <v>1990</v>
      </c>
      <c r="B20" s="1">
        <v>1</v>
      </c>
    </row>
    <row r="21" spans="1:2" x14ac:dyDescent="0.2">
      <c r="A21" s="3">
        <v>1992</v>
      </c>
      <c r="B21" s="1">
        <v>1</v>
      </c>
    </row>
    <row r="22" spans="1:2" x14ac:dyDescent="0.2">
      <c r="A22" s="3">
        <v>1993</v>
      </c>
      <c r="B22" s="1">
        <v>4</v>
      </c>
    </row>
    <row r="23" spans="1:2" x14ac:dyDescent="0.2">
      <c r="A23" s="3">
        <v>1995</v>
      </c>
      <c r="B23" s="1">
        <v>1</v>
      </c>
    </row>
    <row r="24" spans="1:2" x14ac:dyDescent="0.2">
      <c r="A24" s="3">
        <v>1996</v>
      </c>
      <c r="B24" s="1">
        <v>1</v>
      </c>
    </row>
    <row r="25" spans="1:2" x14ac:dyDescent="0.2">
      <c r="A25" s="3">
        <v>1997</v>
      </c>
      <c r="B25" s="1">
        <v>5</v>
      </c>
    </row>
    <row r="26" spans="1:2" x14ac:dyDescent="0.2">
      <c r="A26" s="3">
        <v>1998</v>
      </c>
      <c r="B26" s="1">
        <v>3</v>
      </c>
    </row>
    <row r="27" spans="1:2" x14ac:dyDescent="0.2">
      <c r="A27" s="3">
        <v>1999</v>
      </c>
      <c r="B27" s="1">
        <v>6</v>
      </c>
    </row>
    <row r="28" spans="1:2" x14ac:dyDescent="0.2">
      <c r="A28" s="3">
        <v>2001</v>
      </c>
      <c r="B28" s="1">
        <v>1</v>
      </c>
    </row>
    <row r="29" spans="1:2" x14ac:dyDescent="0.2">
      <c r="A29" s="3">
        <v>2002</v>
      </c>
      <c r="B29" s="1">
        <v>2</v>
      </c>
    </row>
    <row r="30" spans="1:2" x14ac:dyDescent="0.2">
      <c r="A30" s="3">
        <v>2003</v>
      </c>
      <c r="B30" s="1">
        <v>3</v>
      </c>
    </row>
    <row r="31" spans="1:2" x14ac:dyDescent="0.2">
      <c r="A31" s="3">
        <v>2004</v>
      </c>
      <c r="B31" s="1">
        <v>4</v>
      </c>
    </row>
    <row r="32" spans="1:2" x14ac:dyDescent="0.2">
      <c r="A32" s="3">
        <v>2005</v>
      </c>
      <c r="B32" s="1">
        <v>7</v>
      </c>
    </row>
    <row r="33" spans="1:2" x14ac:dyDescent="0.2">
      <c r="A33" s="3">
        <v>2006</v>
      </c>
      <c r="B33" s="1">
        <v>9</v>
      </c>
    </row>
    <row r="34" spans="1:2" x14ac:dyDescent="0.2">
      <c r="A34" s="3">
        <v>2007</v>
      </c>
      <c r="B34" s="1">
        <v>10</v>
      </c>
    </row>
    <row r="35" spans="1:2" x14ac:dyDescent="0.2">
      <c r="A35" s="3">
        <v>2008</v>
      </c>
      <c r="B35" s="1">
        <v>7</v>
      </c>
    </row>
    <row r="36" spans="1:2" x14ac:dyDescent="0.2">
      <c r="A36" s="3">
        <v>2009</v>
      </c>
      <c r="B36" s="1">
        <v>5</v>
      </c>
    </row>
    <row r="37" spans="1:2" x14ac:dyDescent="0.2">
      <c r="A37" s="3">
        <v>2010</v>
      </c>
      <c r="B37" s="1">
        <v>12</v>
      </c>
    </row>
    <row r="38" spans="1:2" x14ac:dyDescent="0.2">
      <c r="A38" s="3">
        <v>2011</v>
      </c>
      <c r="B38" s="1">
        <v>10</v>
      </c>
    </row>
    <row r="39" spans="1:2" x14ac:dyDescent="0.2">
      <c r="A39" s="3">
        <v>2012</v>
      </c>
      <c r="B39" s="1">
        <v>9</v>
      </c>
    </row>
    <row r="40" spans="1:2" x14ac:dyDescent="0.2">
      <c r="A40" s="3">
        <v>2013</v>
      </c>
      <c r="B40" s="1">
        <v>10</v>
      </c>
    </row>
    <row r="41" spans="1:2" x14ac:dyDescent="0.2">
      <c r="A41" s="3">
        <v>2014</v>
      </c>
      <c r="B41" s="1">
        <v>5</v>
      </c>
    </row>
    <row r="42" spans="1:2" x14ac:dyDescent="0.2">
      <c r="A42" s="3">
        <v>2015</v>
      </c>
      <c r="B42" s="1">
        <v>7</v>
      </c>
    </row>
    <row r="43" spans="1:2" x14ac:dyDescent="0.2">
      <c r="A43" s="3">
        <v>2016</v>
      </c>
      <c r="B43" s="1">
        <v>7</v>
      </c>
    </row>
    <row r="44" spans="1:2" x14ac:dyDescent="0.2">
      <c r="A44" s="3">
        <v>2017</v>
      </c>
      <c r="B44" s="1">
        <v>10</v>
      </c>
    </row>
    <row r="45" spans="1:2" x14ac:dyDescent="0.2">
      <c r="A45" s="3">
        <v>2018</v>
      </c>
      <c r="B45" s="1">
        <v>11</v>
      </c>
    </row>
    <row r="46" spans="1:2" x14ac:dyDescent="0.2">
      <c r="A46" s="3">
        <v>2019</v>
      </c>
      <c r="B46" s="1">
        <v>13</v>
      </c>
    </row>
    <row r="47" spans="1:2" x14ac:dyDescent="0.2">
      <c r="A47" s="3">
        <v>2020</v>
      </c>
      <c r="B47" s="1">
        <v>5</v>
      </c>
    </row>
    <row r="48" spans="1:2" x14ac:dyDescent="0.2">
      <c r="A48" s="3" t="s">
        <v>217</v>
      </c>
      <c r="B48" s="1"/>
    </row>
    <row r="49" spans="1:2" x14ac:dyDescent="0.2">
      <c r="A49" s="12" t="s">
        <v>201</v>
      </c>
      <c r="B49" s="13">
        <v>197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A45F4-4FAF-C048-8C49-6C2D23CAC6BF}">
  <dimension ref="A1:B7"/>
  <sheetViews>
    <sheetView workbookViewId="0">
      <selection activeCell="C31" sqref="C31"/>
    </sheetView>
  </sheetViews>
  <sheetFormatPr baseColWidth="10" defaultRowHeight="16" x14ac:dyDescent="0.2"/>
  <cols>
    <col min="1" max="1" width="16" bestFit="1" customWidth="1"/>
    <col min="2" max="2" width="12.1640625" bestFit="1" customWidth="1"/>
    <col min="4" max="4" width="16" bestFit="1" customWidth="1"/>
    <col min="5" max="6" width="12.1640625" bestFit="1" customWidth="1"/>
  </cols>
  <sheetData>
    <row r="1" spans="1:2" x14ac:dyDescent="0.2">
      <c r="A1" s="14" t="s">
        <v>528</v>
      </c>
      <c r="B1" s="14" t="s">
        <v>529</v>
      </c>
    </row>
    <row r="2" spans="1:2" x14ac:dyDescent="0.2">
      <c r="A2" t="s">
        <v>549</v>
      </c>
      <c r="B2">
        <f>COUNTIFS(Master!D2:D1048576,"&lt;90")</f>
        <v>11</v>
      </c>
    </row>
    <row r="3" spans="1:2" x14ac:dyDescent="0.2">
      <c r="A3" t="s">
        <v>548</v>
      </c>
      <c r="B3">
        <f>COUNTIFS(Master!D2:D1048576,"&gt;=90",Master!D2:D1048576, "&lt;=120")</f>
        <v>107</v>
      </c>
    </row>
    <row r="4" spans="1:2" x14ac:dyDescent="0.2">
      <c r="A4" t="s">
        <v>569</v>
      </c>
      <c r="B4">
        <f>COUNTIFS(Master!D2:D1048576,"&gt;=121",Master!D2:D1048576,"&lt;=150")</f>
        <v>63</v>
      </c>
    </row>
    <row r="5" spans="1:2" x14ac:dyDescent="0.2">
      <c r="A5" t="s">
        <v>570</v>
      </c>
      <c r="B5">
        <f>COUNTIFS(Master!D2:D1048576,"&gt;=151",Master!D2:D1048576,"&lt;=180")</f>
        <v>13</v>
      </c>
    </row>
    <row r="6" spans="1:2" x14ac:dyDescent="0.2">
      <c r="A6" t="s">
        <v>550</v>
      </c>
      <c r="B6">
        <f>COUNTIFS(Master!D2:D1048576,"&gt;180")</f>
        <v>3</v>
      </c>
    </row>
    <row r="7" spans="1:2" x14ac:dyDescent="0.2">
      <c r="A7" t="s">
        <v>552</v>
      </c>
      <c r="B7">
        <f>SUM(B2:B6)</f>
        <v>197</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A15A8-2253-A749-BD3A-3615CA01EF59}">
  <dimension ref="A1:B9"/>
  <sheetViews>
    <sheetView workbookViewId="0">
      <selection activeCell="O19" sqref="O19"/>
    </sheetView>
  </sheetViews>
  <sheetFormatPr baseColWidth="10" defaultRowHeight="16" x14ac:dyDescent="0.2"/>
  <cols>
    <col min="1" max="1" width="13" bestFit="1" customWidth="1"/>
    <col min="2" max="2" width="13.83203125" bestFit="1" customWidth="1"/>
  </cols>
  <sheetData>
    <row r="1" spans="1:2" x14ac:dyDescent="0.2">
      <c r="A1" s="11" t="s">
        <v>202</v>
      </c>
      <c r="B1" s="11" t="s">
        <v>527</v>
      </c>
    </row>
    <row r="2" spans="1:2" x14ac:dyDescent="0.2">
      <c r="A2" s="3">
        <v>2.5</v>
      </c>
      <c r="B2" s="1">
        <v>5</v>
      </c>
    </row>
    <row r="3" spans="1:2" x14ac:dyDescent="0.2">
      <c r="A3" s="3">
        <v>3</v>
      </c>
      <c r="B3" s="1">
        <v>14</v>
      </c>
    </row>
    <row r="4" spans="1:2" x14ac:dyDescent="0.2">
      <c r="A4" s="3">
        <v>3.5</v>
      </c>
      <c r="B4" s="1">
        <v>23</v>
      </c>
    </row>
    <row r="5" spans="1:2" x14ac:dyDescent="0.2">
      <c r="A5" s="3">
        <v>4</v>
      </c>
      <c r="B5" s="1">
        <v>75</v>
      </c>
    </row>
    <row r="6" spans="1:2" x14ac:dyDescent="0.2">
      <c r="A6" s="3">
        <v>4.5</v>
      </c>
      <c r="B6" s="1">
        <v>40</v>
      </c>
    </row>
    <row r="7" spans="1:2" x14ac:dyDescent="0.2">
      <c r="A7" s="3">
        <v>5</v>
      </c>
      <c r="B7" s="1">
        <v>40</v>
      </c>
    </row>
    <row r="8" spans="1:2" x14ac:dyDescent="0.2">
      <c r="A8" s="3" t="s">
        <v>217</v>
      </c>
      <c r="B8" s="1"/>
    </row>
    <row r="9" spans="1:2" x14ac:dyDescent="0.2">
      <c r="A9" s="12" t="s">
        <v>201</v>
      </c>
      <c r="B9" s="13">
        <v>197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B2742-309C-D345-A458-AB5ACF3D609A}">
  <dimension ref="A1:B13"/>
  <sheetViews>
    <sheetView workbookViewId="0">
      <selection activeCell="P14" sqref="P14"/>
    </sheetView>
  </sheetViews>
  <sheetFormatPr baseColWidth="10" defaultRowHeight="16" x14ac:dyDescent="0.2"/>
  <cols>
    <col min="1" max="1" width="13.1640625" bestFit="1" customWidth="1"/>
    <col min="2" max="2" width="15.33203125" bestFit="1" customWidth="1"/>
  </cols>
  <sheetData>
    <row r="1" spans="1:2" x14ac:dyDescent="0.2">
      <c r="A1" s="11" t="s">
        <v>202</v>
      </c>
      <c r="B1" s="11" t="s">
        <v>200</v>
      </c>
    </row>
    <row r="2" spans="1:2" x14ac:dyDescent="0.2">
      <c r="A2" s="3" t="s">
        <v>9</v>
      </c>
      <c r="B2" s="1">
        <v>59</v>
      </c>
    </row>
    <row r="3" spans="1:2" x14ac:dyDescent="0.2">
      <c r="A3" s="3" t="s">
        <v>12</v>
      </c>
      <c r="B3" s="1">
        <v>57</v>
      </c>
    </row>
    <row r="4" spans="1:2" x14ac:dyDescent="0.2">
      <c r="A4" s="3" t="s">
        <v>7</v>
      </c>
      <c r="B4" s="1">
        <v>32</v>
      </c>
    </row>
    <row r="5" spans="1:2" x14ac:dyDescent="0.2">
      <c r="A5" s="3" t="s">
        <v>29</v>
      </c>
      <c r="B5" s="1">
        <v>22</v>
      </c>
    </row>
    <row r="6" spans="1:2" x14ac:dyDescent="0.2">
      <c r="A6" s="3" t="s">
        <v>15</v>
      </c>
      <c r="B6" s="1">
        <v>10</v>
      </c>
    </row>
    <row r="7" spans="1:2" x14ac:dyDescent="0.2">
      <c r="A7" s="3" t="s">
        <v>57</v>
      </c>
      <c r="B7" s="1">
        <v>8</v>
      </c>
    </row>
    <row r="8" spans="1:2" x14ac:dyDescent="0.2">
      <c r="A8" s="3" t="s">
        <v>48</v>
      </c>
      <c r="B8" s="1">
        <v>3</v>
      </c>
    </row>
    <row r="9" spans="1:2" x14ac:dyDescent="0.2">
      <c r="A9" s="3" t="s">
        <v>546</v>
      </c>
      <c r="B9" s="1">
        <v>3</v>
      </c>
    </row>
    <row r="10" spans="1:2" x14ac:dyDescent="0.2">
      <c r="A10" s="3" t="s">
        <v>190</v>
      </c>
      <c r="B10" s="1">
        <v>2</v>
      </c>
    </row>
    <row r="11" spans="1:2" x14ac:dyDescent="0.2">
      <c r="A11" s="3" t="s">
        <v>161</v>
      </c>
      <c r="B11" s="1">
        <v>1</v>
      </c>
    </row>
    <row r="12" spans="1:2" x14ac:dyDescent="0.2">
      <c r="A12" s="3" t="s">
        <v>217</v>
      </c>
      <c r="B12" s="1"/>
    </row>
    <row r="13" spans="1:2" x14ac:dyDescent="0.2">
      <c r="A13" s="12" t="s">
        <v>201</v>
      </c>
      <c r="B13" s="13">
        <v>197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56271-5A26-EA4B-A710-E8268812F442}">
  <dimension ref="A1:B11"/>
  <sheetViews>
    <sheetView workbookViewId="0">
      <selection activeCell="C8" sqref="C8"/>
    </sheetView>
  </sheetViews>
  <sheetFormatPr baseColWidth="10" defaultRowHeight="16" x14ac:dyDescent="0.2"/>
  <cols>
    <col min="1" max="1" width="13" bestFit="1" customWidth="1"/>
    <col min="2" max="2" width="17.33203125" bestFit="1" customWidth="1"/>
  </cols>
  <sheetData>
    <row r="1" spans="1:2" x14ac:dyDescent="0.2">
      <c r="A1" s="2" t="s">
        <v>202</v>
      </c>
      <c r="B1" s="11" t="s">
        <v>571</v>
      </c>
    </row>
    <row r="2" spans="1:2" x14ac:dyDescent="0.2">
      <c r="A2" s="3" t="s">
        <v>208</v>
      </c>
      <c r="B2" s="1">
        <v>10</v>
      </c>
    </row>
    <row r="3" spans="1:2" x14ac:dyDescent="0.2">
      <c r="A3" s="3" t="s">
        <v>572</v>
      </c>
      <c r="B3" s="1">
        <v>10</v>
      </c>
    </row>
    <row r="4" spans="1:2" x14ac:dyDescent="0.2">
      <c r="A4" s="3" t="s">
        <v>212</v>
      </c>
      <c r="B4" s="1">
        <v>3</v>
      </c>
    </row>
    <row r="5" spans="1:2" x14ac:dyDescent="0.2">
      <c r="A5" s="3" t="s">
        <v>214</v>
      </c>
      <c r="B5" s="1">
        <v>6</v>
      </c>
    </row>
    <row r="6" spans="1:2" x14ac:dyDescent="0.2">
      <c r="A6" s="3" t="s">
        <v>209</v>
      </c>
      <c r="B6" s="1">
        <v>8</v>
      </c>
    </row>
    <row r="7" spans="1:2" x14ac:dyDescent="0.2">
      <c r="A7" s="3" t="s">
        <v>210</v>
      </c>
      <c r="B7" s="1">
        <v>6</v>
      </c>
    </row>
    <row r="8" spans="1:2" x14ac:dyDescent="0.2">
      <c r="A8" s="3" t="s">
        <v>206</v>
      </c>
      <c r="B8" s="1">
        <v>21</v>
      </c>
    </row>
    <row r="9" spans="1:2" x14ac:dyDescent="0.2">
      <c r="A9" s="3" t="s">
        <v>213</v>
      </c>
      <c r="B9" s="1">
        <v>3</v>
      </c>
    </row>
    <row r="10" spans="1:2" x14ac:dyDescent="0.2">
      <c r="A10" s="3" t="s">
        <v>217</v>
      </c>
      <c r="B10" s="1"/>
    </row>
    <row r="11" spans="1:2" x14ac:dyDescent="0.2">
      <c r="A11" s="12" t="s">
        <v>201</v>
      </c>
      <c r="B11" s="13">
        <v>67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Master</vt:lpstr>
      <vt:lpstr>Master - Performers</vt:lpstr>
      <vt:lpstr>Actors-Actresses</vt:lpstr>
      <vt:lpstr>New vs. Seen</vt:lpstr>
      <vt:lpstr>Year</vt:lpstr>
      <vt:lpstr>Length</vt:lpstr>
      <vt:lpstr>Rating</vt:lpstr>
      <vt:lpstr>Medium</vt:lpstr>
      <vt:lpstr>Categories</vt:lpstr>
      <vt:lpstr>Directors</vt:lpstr>
      <vt:lpstr>Genre</vt:lpstr>
      <vt:lpstr>Misc. Comparisons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Frish,Jonathan G</dc:creator>
  <cp:lastModifiedBy>Frish,Jonathan G</cp:lastModifiedBy>
  <dcterms:created xsi:type="dcterms:W3CDTF">2020-07-31T01:18:21Z</dcterms:created>
  <dcterms:modified xsi:type="dcterms:W3CDTF">2020-08-13T23:10:13Z</dcterms:modified>
</cp:coreProperties>
</file>