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/Desktop/Kaiser Permanente Business Case/Findings/"/>
    </mc:Choice>
  </mc:AlternateContent>
  <xr:revisionPtr revIDLastSave="0" documentId="13_ncr:1_{4B96E379-8780-2442-8B88-956A21FB5E2D}" xr6:coauthVersionLast="47" xr6:coauthVersionMax="47" xr10:uidLastSave="{00000000-0000-0000-0000-000000000000}"/>
  <bookViews>
    <workbookView xWindow="4580" yWindow="460" windowWidth="42560" windowHeight="24680" activeTab="3" xr2:uid="{D18A3445-67C7-204D-9370-386E05F85BE0}"/>
  </bookViews>
  <sheets>
    <sheet name="Price Per Click" sheetId="1" r:id="rId1"/>
    <sheet name="Price Per Click By Region 2019" sheetId="3" r:id="rId2"/>
    <sheet name="Line of Business" sheetId="4" r:id="rId3"/>
    <sheet name="Vendors" sheetId="5" r:id="rId4"/>
    <sheet name="Media Providers" sheetId="6" r:id="rId5"/>
    <sheet name="Sheet1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G3" i="6"/>
  <c r="G2" i="6"/>
  <c r="D3" i="6"/>
  <c r="D2" i="6"/>
  <c r="G3" i="5"/>
  <c r="G5" i="5"/>
  <c r="G7" i="5"/>
  <c r="G8" i="5"/>
  <c r="G2" i="5"/>
  <c r="D3" i="5"/>
  <c r="D4" i="5"/>
  <c r="D5" i="5"/>
  <c r="D6" i="5"/>
  <c r="D7" i="5"/>
  <c r="D8" i="5"/>
  <c r="D2" i="5"/>
  <c r="H3" i="4"/>
  <c r="H4" i="4"/>
  <c r="H5" i="4"/>
  <c r="H6" i="4"/>
  <c r="H7" i="4"/>
  <c r="H2" i="4"/>
  <c r="E3" i="4"/>
  <c r="E4" i="4"/>
  <c r="E5" i="4"/>
  <c r="E6" i="4"/>
  <c r="E7" i="4"/>
  <c r="E2" i="4"/>
  <c r="G7" i="3"/>
  <c r="G6" i="3"/>
  <c r="G5" i="3"/>
  <c r="G4" i="3"/>
  <c r="G3" i="3"/>
  <c r="G2" i="3"/>
  <c r="F17" i="2"/>
  <c r="E17" i="2"/>
  <c r="F12" i="2"/>
  <c r="E12" i="2"/>
  <c r="E3" i="3"/>
  <c r="F3" i="3"/>
  <c r="F8" i="2"/>
  <c r="E8" i="2"/>
  <c r="E2" i="3"/>
  <c r="F2" i="3"/>
  <c r="F4" i="2"/>
  <c r="E4" i="2"/>
  <c r="D7" i="3"/>
  <c r="D6" i="3"/>
  <c r="D5" i="3"/>
  <c r="D4" i="3"/>
  <c r="D3" i="3"/>
  <c r="D2" i="3"/>
  <c r="C17" i="2"/>
  <c r="B17" i="2"/>
  <c r="C12" i="2"/>
  <c r="B12" i="2"/>
  <c r="B3" i="3"/>
  <c r="C3" i="3"/>
  <c r="C8" i="2"/>
  <c r="B8" i="2"/>
  <c r="B2" i="3"/>
  <c r="C2" i="3"/>
  <c r="C4" i="2"/>
  <c r="B4" i="2"/>
  <c r="C4" i="1"/>
  <c r="B4" i="1"/>
</calcChain>
</file>

<file path=xl/sharedStrings.xml><?xml version="1.0" encoding="utf-8"?>
<sst xmlns="http://schemas.openxmlformats.org/spreadsheetml/2006/main" count="66" uniqueCount="38">
  <si>
    <t>Number of Clicks</t>
  </si>
  <si>
    <t>Total Amount Spent</t>
  </si>
  <si>
    <t>Price Per Click</t>
  </si>
  <si>
    <t>Colorado</t>
  </si>
  <si>
    <t>Region</t>
  </si>
  <si>
    <t>Total Clicks 2019</t>
  </si>
  <si>
    <t>Total Invoice Amount</t>
  </si>
  <si>
    <t>Georgia</t>
  </si>
  <si>
    <t>Mid-Atlantic States</t>
  </si>
  <si>
    <t>Northern California</t>
  </si>
  <si>
    <t>ROC</t>
  </si>
  <si>
    <t>Southern California</t>
  </si>
  <si>
    <t>SoCal</t>
  </si>
  <si>
    <t>Total Invoice Amount 2019</t>
  </si>
  <si>
    <t>Price Per Click 2019</t>
  </si>
  <si>
    <t>Total Clicks 2020</t>
  </si>
  <si>
    <t>Total Invoice Amount 2020</t>
  </si>
  <si>
    <t>Price Per Click 2020</t>
  </si>
  <si>
    <t>Line of Business</t>
  </si>
  <si>
    <t>Large Group-Paid Search</t>
  </si>
  <si>
    <t>KPIF-Paid Search</t>
  </si>
  <si>
    <t>Medicare-Paid Search</t>
  </si>
  <si>
    <t>Branding-Paid Search</t>
  </si>
  <si>
    <t>SBU-Paid Search</t>
  </si>
  <si>
    <t>Branding-Social Media</t>
  </si>
  <si>
    <t>Document Number</t>
  </si>
  <si>
    <t>Vendor</t>
  </si>
  <si>
    <t>Ads180</t>
  </si>
  <si>
    <t>AlphaBeta</t>
  </si>
  <si>
    <t>Baja Vista</t>
  </si>
  <si>
    <t>Googly Ads</t>
  </si>
  <si>
    <t>QuadrupleClick</t>
  </si>
  <si>
    <t>Spacebook</t>
  </si>
  <si>
    <t>Zing</t>
  </si>
  <si>
    <t>Media Providers</t>
  </si>
  <si>
    <t>RealGood Interactive Media Inc.</t>
  </si>
  <si>
    <t>Critical Point Social Media Agency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</si>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</sst>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44" fontId="0" fillId="0" borderId="0" xfId="2" applyFont="1"/>
    <xf numFmtId="165" fontId="0" fillId="0" borderId="0" xfId="1" applyNumberFormat="1" applyFont="1"/>
    <xf numFmtId="165" fontId="3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r>
              <a:rPr lang="en-US" sz="2000">
                <a:latin typeface="Georgia" panose="02040502050405020303" pitchFamily="18" charset="0"/>
              </a:rPr>
              <a:t>Number</a:t>
            </a:r>
            <a:r>
              <a:rPr lang="en-US" sz="2000" baseline="0">
                <a:latin typeface="Georgia" panose="02040502050405020303" pitchFamily="18" charset="0"/>
              </a:rPr>
              <a:t> of Clicks (2019 vs. 2020)</a:t>
            </a:r>
            <a:endParaRPr lang="en-US" sz="2000">
              <a:latin typeface="Georgia" panose="020405020504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Per Click'!$A$2</c:f>
              <c:strCache>
                <c:ptCount val="1"/>
                <c:pt idx="0">
                  <c:v>Number of Clicks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'Price Per Click'!$B$1:$C$1</c:f>
              <c:numCache>
                <c:formatCode>General</c:formatCode>
                <c:ptCount val="2"/>
                <c:pt idx="0">
                  <c:v>2019</c:v>
                </c:pt>
                <c:pt idx="1">
                  <c:v>2020</c:v>
                </c:pt>
              </c:numCache>
            </c:numRef>
          </c:cat>
          <c:val>
            <c:numRef>
              <c:f>'Price Per Click'!$B$2:$C$2</c:f>
              <c:numCache>
                <c:formatCode>_(* #,##0_);_(* \(#,##0\);_(* "-"??_);_(@_)</c:formatCode>
                <c:ptCount val="2"/>
                <c:pt idx="0">
                  <c:v>131391486</c:v>
                </c:pt>
                <c:pt idx="1">
                  <c:v>117760432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F-5D45-825F-DCD91AC86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453791"/>
        <c:axId val="1480999423"/>
      </c:barChart>
      <c:catAx>
        <c:axId val="148145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480999423"/>
        <c:crosses val="autoZero"/>
        <c:auto val="1"/>
        <c:lblAlgn val="ctr"/>
        <c:lblOffset val="100"/>
        <c:noMultiLvlLbl val="0"/>
      </c:catAx>
      <c:valAx>
        <c:axId val="148099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48145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Vendors!$G$1</c:f>
              <c:strCache>
                <c:ptCount val="1"/>
                <c:pt idx="0">
                  <c:v> Price Per Click 2020 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7D2-8247-8115-639D9BB505AC}"/>
              </c:ext>
            </c:extLst>
          </c:dPt>
          <c:dPt>
            <c:idx val="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D2-8247-8115-639D9BB505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7D2-8247-8115-639D9BB505A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Vendors!$A$2:$A$8</c:f>
              <c:strCache>
                <c:ptCount val="7"/>
                <c:pt idx="0">
                  <c:v>Ads180</c:v>
                </c:pt>
                <c:pt idx="1">
                  <c:v>AlphaBeta</c:v>
                </c:pt>
                <c:pt idx="2">
                  <c:v>Baja Vista</c:v>
                </c:pt>
                <c:pt idx="3">
                  <c:v>Googly Ads</c:v>
                </c:pt>
                <c:pt idx="4">
                  <c:v>QuadrupleClick</c:v>
                </c:pt>
                <c:pt idx="5">
                  <c:v>Spacebook</c:v>
                </c:pt>
                <c:pt idx="6">
                  <c:v>Zing</c:v>
                </c:pt>
              </c:strCache>
            </c:strRef>
          </c:cat>
          <c:val>
            <c:numRef>
              <c:f>Vendors!$G$2:$G$8</c:f>
              <c:numCache>
                <c:formatCode>_("$"* #,##0.00_);_("$"* \(#,##0.00\);_("$"* "-"??_);_(@_)</c:formatCode>
                <c:ptCount val="7"/>
                <c:pt idx="0">
                  <c:v>0.26495120385682402</c:v>
                </c:pt>
                <c:pt idx="1">
                  <c:v>0.30726459776962378</c:v>
                </c:pt>
                <c:pt idx="2">
                  <c:v>0</c:v>
                </c:pt>
                <c:pt idx="3">
                  <c:v>1.2198143080477</c:v>
                </c:pt>
                <c:pt idx="4">
                  <c:v>0</c:v>
                </c:pt>
                <c:pt idx="5">
                  <c:v>1.7483418551153704</c:v>
                </c:pt>
                <c:pt idx="6">
                  <c:v>0.27390393128493207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2-8247-8115-639D9BB50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'Media Providers'!$E$1</c:f>
              <c:strCache>
                <c:ptCount val="1"/>
                <c:pt idx="0">
                  <c:v>Total Clicks 2020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21-0142-BB41-5399DD3B896C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21-0142-BB41-5399DD3B896C}"/>
              </c:ext>
            </c:extLst>
          </c:dPt>
          <c:cat>
            <c:strRef>
              <c:f>'Media Providers'!$A$2:$A$3</c:f>
              <c:strCache>
                <c:ptCount val="2"/>
                <c:pt idx="0">
                  <c:v>RealGood Interactive Media Inc.</c:v>
                </c:pt>
                <c:pt idx="1">
                  <c:v>Critical Point Social Media Agency</c:v>
                </c:pt>
              </c:strCache>
            </c:strRef>
          </c:cat>
          <c:val>
            <c:numRef>
              <c:f>'Media Providers'!$E$2:$E$3</c:f>
              <c:numCache>
                <c:formatCode>General</c:formatCode>
                <c:ptCount val="2"/>
                <c:pt idx="0">
                  <c:v>112458724</c:v>
                </c:pt>
                <c:pt idx="1">
                  <c:v>5582520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3-7F44-9482-FCBAE71FF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'Media Providers'!$F$1</c:f>
              <c:strCache>
                <c:ptCount val="1"/>
                <c:pt idx="0">
                  <c:v>Total Invoice Amount 2020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F8-2147-BFC6-ED65671BC2FB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F8-2147-BFC6-ED65671BC2FB}"/>
              </c:ext>
            </c:extLst>
          </c:dPt>
          <c:cat>
            <c:strRef>
              <c:f>'Media Providers'!$A$2:$A$3</c:f>
              <c:strCache>
                <c:ptCount val="2"/>
                <c:pt idx="0">
                  <c:v>RealGood Interactive Media Inc.</c:v>
                </c:pt>
                <c:pt idx="1">
                  <c:v>Critical Point Social Media Agency</c:v>
                </c:pt>
              </c:strCache>
            </c:strRef>
          </c:cat>
          <c:val>
            <c:numRef>
              <c:f>'Media Providers'!$F$2:$F$3</c:f>
              <c:numCache>
                <c:formatCode>General</c:formatCode>
                <c:ptCount val="2"/>
                <c:pt idx="0">
                  <c:v>41401116</c:v>
                </c:pt>
                <c:pt idx="1">
                  <c:v>9197420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6-C641-87C0-4269393D3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'Media Providers'!$G$1</c:f>
              <c:strCache>
                <c:ptCount val="1"/>
                <c:pt idx="0">
                  <c:v> Price Per Click 2020 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1A4F-9CA9-2FF734D49175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1A4F-9CA9-2FF734D49175}"/>
              </c:ext>
            </c:extLst>
          </c:dPt>
          <c:cat>
            <c:strRef>
              <c:f>'Media Providers'!$A$2:$A$3</c:f>
              <c:strCache>
                <c:ptCount val="2"/>
                <c:pt idx="0">
                  <c:v>RealGood Interactive Media Inc.</c:v>
                </c:pt>
                <c:pt idx="1">
                  <c:v>Critical Point Social Media Agency</c:v>
                </c:pt>
              </c:strCache>
            </c:strRef>
          </c:cat>
          <c:val>
            <c:numRef>
              <c:f>'Media Providers'!$G$2:$G$3</c:f>
              <c:numCache>
                <c:formatCode>_("$"* #,##0.00_);_("$"* \(#,##0.00\);_("$"* "-"??_);_(@_)</c:formatCode>
                <c:ptCount val="2"/>
                <c:pt idx="0">
                  <c:v>0.36814499157931047</c:v>
                </c:pt>
                <c:pt idx="1">
                  <c:v>1.6475391042038363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E-F844-A842-4E7C87FBB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Per Click By Region 2019'!$B$1</c:f>
              <c:strCache>
                <c:ptCount val="1"/>
                <c:pt idx="0">
                  <c:v>Total Clicks 2019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'Price Per Click By Region 2019'!$A$2:$A$7</c:f>
              <c:strCache>
                <c:ptCount val="6"/>
                <c:pt idx="0">
                  <c:v>Colorado</c:v>
                </c:pt>
                <c:pt idx="1">
                  <c:v>Georgia</c:v>
                </c:pt>
                <c:pt idx="2">
                  <c:v>Mid-Atlantic States</c:v>
                </c:pt>
                <c:pt idx="3">
                  <c:v>Northern California</c:v>
                </c:pt>
                <c:pt idx="4">
                  <c:v>ROC</c:v>
                </c:pt>
                <c:pt idx="5">
                  <c:v>Southern California</c:v>
                </c:pt>
              </c:strCache>
            </c:strRef>
          </c:cat>
          <c:val>
            <c:numRef>
              <c:f>'Price Per Click By Region 2019'!$B$2:$B$7</c:f>
              <c:numCache>
                <c:formatCode>_(* #,##0_);_(* \(#,##0\);_(* "-"??_);_(@_)</c:formatCode>
                <c:ptCount val="6"/>
                <c:pt idx="0">
                  <c:v>32325253</c:v>
                </c:pt>
                <c:pt idx="1">
                  <c:v>56370801</c:v>
                </c:pt>
                <c:pt idx="2">
                  <c:v>11725495</c:v>
                </c:pt>
                <c:pt idx="3">
                  <c:v>68782896</c:v>
                </c:pt>
                <c:pt idx="4">
                  <c:v>20467161</c:v>
                </c:pt>
                <c:pt idx="5">
                  <c:v>59456647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1-0A4F-A51C-3FD501F974F2}"/>
            </c:ext>
          </c:extLst>
        </c:ser>
        <c:ser>
          <c:idx val="1"/>
          <c:order val="1"/>
          <c:tx>
            <c:strRef>
              <c:f>'Price Per Click By Region 2019'!$E$1</c:f>
              <c:strCache>
                <c:ptCount val="1"/>
                <c:pt idx="0">
                  <c:v>Total Clicks 2020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'Price Per Click By Region 2019'!$A$2:$A$7</c:f>
              <c:strCache>
                <c:ptCount val="6"/>
                <c:pt idx="0">
                  <c:v>Colorado</c:v>
                </c:pt>
                <c:pt idx="1">
                  <c:v>Georgia</c:v>
                </c:pt>
                <c:pt idx="2">
                  <c:v>Mid-Atlantic States</c:v>
                </c:pt>
                <c:pt idx="3">
                  <c:v>Northern California</c:v>
                </c:pt>
                <c:pt idx="4">
                  <c:v>ROC</c:v>
                </c:pt>
                <c:pt idx="5">
                  <c:v>Southern California</c:v>
                </c:pt>
              </c:strCache>
            </c:strRef>
          </c:cat>
          <c:val>
            <c:numRef>
              <c:f>'Price Per Click By Region 2019'!$E$2:$E$7</c:f>
              <c:numCache>
                <c:formatCode>_(* #,##0_);_(* \(#,##0\);_(* "-"??_);_(@_)</c:formatCode>
                <c:ptCount val="6"/>
                <c:pt idx="0">
                  <c:v>22646693</c:v>
                </c:pt>
                <c:pt idx="1">
                  <c:v>56417823</c:v>
                </c:pt>
                <c:pt idx="2">
                  <c:v>13294244</c:v>
                </c:pt>
                <c:pt idx="3">
                  <c:v>46491615</c:v>
                </c:pt>
                <c:pt idx="4">
                  <c:v>25366662</c:v>
                </c:pt>
                <c:pt idx="5">
                  <c:v>49636730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1-0A4F-A51C-3FD501F97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253151"/>
        <c:axId val="1595120127"/>
      </c:barChart>
      <c:catAx>
        <c:axId val="158825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595120127"/>
        <c:crosses val="autoZero"/>
        <c:auto val="1"/>
        <c:lblAlgn val="ctr"/>
        <c:lblOffset val="100"/>
        <c:noMultiLvlLbl val="0"/>
      </c:catAx>
      <c:valAx>
        <c:axId val="15951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58825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Invoice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Per Click By Region 2019'!$C$1</c:f>
              <c:strCache>
                <c:ptCount val="1"/>
                <c:pt idx="0">
                  <c:v>Total Invoice Amount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 Per Click By Region 2019'!$A$2:$A$7</c:f>
              <c:strCache>
                <c:ptCount val="6"/>
                <c:pt idx="0">
                  <c:v>Colorado</c:v>
                </c:pt>
                <c:pt idx="1">
                  <c:v>Georgia</c:v>
                </c:pt>
                <c:pt idx="2">
                  <c:v>Mid-Atlantic States</c:v>
                </c:pt>
                <c:pt idx="3">
                  <c:v>Northern California</c:v>
                </c:pt>
                <c:pt idx="4">
                  <c:v>ROC</c:v>
                </c:pt>
                <c:pt idx="5">
                  <c:v>Southern California</c:v>
                </c:pt>
              </c:strCache>
            </c:strRef>
          </c:cat>
          <c:val>
            <c:numRef>
              <c:f>'Price Per Click By Region 2019'!$C$2:$C$7</c:f>
              <c:numCache>
                <c:formatCode>_([$$-409]* #,##0.00_);_([$$-409]* \(#,##0.00\);_([$$-409]* "-"??_);_(@_)</c:formatCode>
                <c:ptCount val="6"/>
                <c:pt idx="0">
                  <c:v>12680199</c:v>
                </c:pt>
                <c:pt idx="1">
                  <c:v>22103639</c:v>
                </c:pt>
                <c:pt idx="2">
                  <c:v>4338647</c:v>
                </c:pt>
                <c:pt idx="3">
                  <c:v>26652598</c:v>
                </c:pt>
                <c:pt idx="4">
                  <c:v>8917085</c:v>
                </c:pt>
                <c:pt idx="5">
                  <c:v>22919558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D-0F44-AC05-E2302A3019CB}"/>
            </c:ext>
          </c:extLst>
        </c:ser>
        <c:ser>
          <c:idx val="1"/>
          <c:order val="1"/>
          <c:tx>
            <c:strRef>
              <c:f>'Price Per Click By Region 2019'!$F$1</c:f>
              <c:strCache>
                <c:ptCount val="1"/>
                <c:pt idx="0">
                  <c:v>Total Invoice Amount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'Price Per Click By Region 2019'!$A$2:$A$7</c:f>
              <c:strCache>
                <c:ptCount val="6"/>
                <c:pt idx="0">
                  <c:v>Colorado</c:v>
                </c:pt>
                <c:pt idx="1">
                  <c:v>Georgia</c:v>
                </c:pt>
                <c:pt idx="2">
                  <c:v>Mid-Atlantic States</c:v>
                </c:pt>
                <c:pt idx="3">
                  <c:v>Northern California</c:v>
                </c:pt>
                <c:pt idx="4">
                  <c:v>ROC</c:v>
                </c:pt>
                <c:pt idx="5">
                  <c:v>Southern California</c:v>
                </c:pt>
              </c:strCache>
            </c:strRef>
          </c:cat>
          <c:val>
            <c:numRef>
              <c:f>'Price Per Click By Region 2019'!$F$2:$F$7</c:f>
              <c:numCache>
                <c:formatCode>General</c:formatCode>
                <c:ptCount val="6"/>
                <c:pt idx="0">
                  <c:v>9975816</c:v>
                </c:pt>
                <c:pt idx="1">
                  <c:v>23380941</c:v>
                </c:pt>
                <c:pt idx="2">
                  <c:v>5399145</c:v>
                </c:pt>
                <c:pt idx="3">
                  <c:v>21676367</c:v>
                </c:pt>
                <c:pt idx="4">
                  <c:v>10236616</c:v>
                </c:pt>
                <c:pt idx="5">
                  <c:v>21258941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D-0F44-AC05-E2302A30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776143"/>
        <c:axId val="1595295007"/>
      </c:barChart>
      <c:catAx>
        <c:axId val="159577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295007"/>
        <c:crosses val="autoZero"/>
        <c:auto val="1"/>
        <c:lblAlgn val="ctr"/>
        <c:lblOffset val="100"/>
        <c:noMultiLvlLbl val="0"/>
      </c:catAx>
      <c:valAx>
        <c:axId val="15952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77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Per Click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Per Click By Region 2019'!$D$1</c:f>
              <c:strCache>
                <c:ptCount val="1"/>
                <c:pt idx="0">
                  <c:v>Price Per Click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 Per Click By Region 2019'!$A$2:$A$7</c:f>
              <c:strCache>
                <c:ptCount val="6"/>
                <c:pt idx="0">
                  <c:v>Colorado</c:v>
                </c:pt>
                <c:pt idx="1">
                  <c:v>Georgia</c:v>
                </c:pt>
                <c:pt idx="2">
                  <c:v>Mid-Atlantic States</c:v>
                </c:pt>
                <c:pt idx="3">
                  <c:v>Northern California</c:v>
                </c:pt>
                <c:pt idx="4">
                  <c:v>ROC</c:v>
                </c:pt>
                <c:pt idx="5">
                  <c:v>Southern California</c:v>
                </c:pt>
              </c:strCache>
            </c:strRef>
          </c:cat>
          <c:val>
            <c:numRef>
              <c:f>'Price Per Click By Region 2019'!$D$2:$D$7</c:f>
              <c:numCache>
                <c:formatCode>_([$$-409]* #,##0.00_);_([$$-409]* \(#,##0.00\);_([$$-409]* "-"??_);_(@_)</c:formatCode>
                <c:ptCount val="6"/>
                <c:pt idx="0">
                  <c:v>0.39226913398017332</c:v>
                </c:pt>
                <c:pt idx="1">
                  <c:v>0.39211149403394141</c:v>
                </c:pt>
                <c:pt idx="2">
                  <c:v>0.37001823803600614</c:v>
                </c:pt>
                <c:pt idx="3">
                  <c:v>0.38748874429480257</c:v>
                </c:pt>
                <c:pt idx="4">
                  <c:v>0.43567766921851059</c:v>
                </c:pt>
                <c:pt idx="5">
                  <c:v>0.38548352718241913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4645-ADCF-8F73CFEB1C63}"/>
            </c:ext>
          </c:extLst>
        </c:ser>
        <c:ser>
          <c:idx val="1"/>
          <c:order val="1"/>
          <c:tx>
            <c:strRef>
              <c:f>'Price Per Click By Region 2019'!$G$1</c:f>
              <c:strCache>
                <c:ptCount val="1"/>
                <c:pt idx="0">
                  <c:v> Price Per Click 2020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'Price Per Click By Region 2019'!$A$2:$A$7</c:f>
              <c:strCache>
                <c:ptCount val="6"/>
                <c:pt idx="0">
                  <c:v>Colorado</c:v>
                </c:pt>
                <c:pt idx="1">
                  <c:v>Georgia</c:v>
                </c:pt>
                <c:pt idx="2">
                  <c:v>Mid-Atlantic States</c:v>
                </c:pt>
                <c:pt idx="3">
                  <c:v>Northern California</c:v>
                </c:pt>
                <c:pt idx="4">
                  <c:v>ROC</c:v>
                </c:pt>
                <c:pt idx="5">
                  <c:v>Southern California</c:v>
                </c:pt>
              </c:strCache>
            </c:strRef>
          </c:cat>
          <c:val>
            <c:numRef>
              <c:f>'Price Per Click By Region 2019'!$G$2:$G$7</c:f>
              <c:numCache>
                <c:formatCode>_("$"* #,##0.00_);_("$"* \(#,##0.00\);_("$"* "-"??_);_(@_)</c:formatCode>
                <c:ptCount val="6"/>
                <c:pt idx="0">
                  <c:v>0.44049769209129119</c:v>
                </c:pt>
                <c:pt idx="1">
                  <c:v>0.41442472886626625</c:v>
                </c:pt>
                <c:pt idx="2">
                  <c:v>0.40612651610727168</c:v>
                </c:pt>
                <c:pt idx="3">
                  <c:v>0.4662425041590833</c:v>
                </c:pt>
                <c:pt idx="4">
                  <c:v>0.40354604007417294</c:v>
                </c:pt>
                <c:pt idx="5">
                  <c:v>0.42829052195823536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8-4645-ADCF-8F73CFEB1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581167"/>
        <c:axId val="1583298351"/>
      </c:barChart>
      <c:catAx>
        <c:axId val="158958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298351"/>
        <c:crosses val="autoZero"/>
        <c:auto val="1"/>
        <c:lblAlgn val="ctr"/>
        <c:lblOffset val="100"/>
        <c:noMultiLvlLbl val="0"/>
      </c:catAx>
      <c:valAx>
        <c:axId val="15832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8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'Line of Business'!$F$1</c:f>
              <c:strCache>
                <c:ptCount val="1"/>
                <c:pt idx="0">
                  <c:v>Total Clicks 2020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39-C246-ADBC-19061C7EC212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9BC-0A4E-870D-0586FCEC00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39-C246-ADBC-19061C7EC2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39-C246-ADBC-19061C7EC212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9BC-0A4E-870D-0586FCEC00C0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9BC-0A4E-870D-0586FCEC00C0}"/>
              </c:ext>
            </c:extLst>
          </c:dPt>
          <c:cat>
            <c:strRef>
              <c:f>'Line of Business'!$A$2:$A$7</c:f>
              <c:strCache>
                <c:ptCount val="6"/>
                <c:pt idx="0">
                  <c:v>Large Group-Paid Search</c:v>
                </c:pt>
                <c:pt idx="1">
                  <c:v>KPIF-Paid Search</c:v>
                </c:pt>
                <c:pt idx="2">
                  <c:v>Medicare-Paid Search</c:v>
                </c:pt>
                <c:pt idx="3">
                  <c:v>Branding-Paid Search</c:v>
                </c:pt>
                <c:pt idx="4">
                  <c:v>SBU-Paid Search</c:v>
                </c:pt>
                <c:pt idx="5">
                  <c:v>Branding-Social Media</c:v>
                </c:pt>
              </c:strCache>
            </c:strRef>
          </c:cat>
          <c:val>
            <c:numRef>
              <c:f>'Line of Business'!$F$2:$F$7</c:f>
              <c:numCache>
                <c:formatCode>General</c:formatCode>
                <c:ptCount val="6"/>
                <c:pt idx="0">
                  <c:v>25275977</c:v>
                </c:pt>
                <c:pt idx="1">
                  <c:v>21875590</c:v>
                </c:pt>
                <c:pt idx="2">
                  <c:v>19195001</c:v>
                </c:pt>
                <c:pt idx="3">
                  <c:v>23979415</c:v>
                </c:pt>
                <c:pt idx="4">
                  <c:v>22132741</c:v>
                </c:pt>
                <c:pt idx="5">
                  <c:v>5301708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C-0A4E-870D-0586FCEC0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'Line of Business'!$G$1</c:f>
              <c:strCache>
                <c:ptCount val="1"/>
                <c:pt idx="0">
                  <c:v>Total Invoice Amount 2020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2E-EA46-81A2-C597A9E0E45F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FB-C94B-B6C1-80D44277BB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2E-EA46-81A2-C597A9E0E4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22E-EA46-81A2-C597A9E0E45F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4FB-C94B-B6C1-80D44277BB9A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FB-C94B-B6C1-80D44277BB9A}"/>
              </c:ext>
            </c:extLst>
          </c:dPt>
          <c:cat>
            <c:strRef>
              <c:f>'Line of Business'!$A$2:$A$7</c:f>
              <c:strCache>
                <c:ptCount val="6"/>
                <c:pt idx="0">
                  <c:v>Large Group-Paid Search</c:v>
                </c:pt>
                <c:pt idx="1">
                  <c:v>KPIF-Paid Search</c:v>
                </c:pt>
                <c:pt idx="2">
                  <c:v>Medicare-Paid Search</c:v>
                </c:pt>
                <c:pt idx="3">
                  <c:v>Branding-Paid Search</c:v>
                </c:pt>
                <c:pt idx="4">
                  <c:v>SBU-Paid Search</c:v>
                </c:pt>
                <c:pt idx="5">
                  <c:v>Branding-Social Media</c:v>
                </c:pt>
              </c:strCache>
            </c:strRef>
          </c:cat>
          <c:val>
            <c:numRef>
              <c:f>'Line of Business'!$G$2:$G$7</c:f>
              <c:numCache>
                <c:formatCode>General</c:formatCode>
                <c:ptCount val="6"/>
                <c:pt idx="0">
                  <c:v>8932658</c:v>
                </c:pt>
                <c:pt idx="1">
                  <c:v>8251282</c:v>
                </c:pt>
                <c:pt idx="2">
                  <c:v>7507391</c:v>
                </c:pt>
                <c:pt idx="3">
                  <c:v>8076707</c:v>
                </c:pt>
                <c:pt idx="4">
                  <c:v>8633078</c:v>
                </c:pt>
                <c:pt idx="5">
                  <c:v>9269198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B-C94B-B6C1-80D44277B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'Line of Business'!$H$1</c:f>
              <c:strCache>
                <c:ptCount val="1"/>
                <c:pt idx="0">
                  <c:v> Price Per Click 2020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E1-D144-BE77-E70C1FC9C26E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B0-C143-B96A-275147F810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E1-D144-BE77-E70C1FC9C2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E1-D144-BE77-E70C1FC9C26E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AB0-C143-B96A-275147F810B1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AB0-C143-B96A-275147F810B1}"/>
              </c:ext>
            </c:extLst>
          </c:dPt>
          <c:cat>
            <c:strRef>
              <c:f>'Line of Business'!$A$2:$A$7</c:f>
              <c:strCache>
                <c:ptCount val="6"/>
                <c:pt idx="0">
                  <c:v>Large Group-Paid Search</c:v>
                </c:pt>
                <c:pt idx="1">
                  <c:v>KPIF-Paid Search</c:v>
                </c:pt>
                <c:pt idx="2">
                  <c:v>Medicare-Paid Search</c:v>
                </c:pt>
                <c:pt idx="3">
                  <c:v>Branding-Paid Search</c:v>
                </c:pt>
                <c:pt idx="4">
                  <c:v>SBU-Paid Search</c:v>
                </c:pt>
                <c:pt idx="5">
                  <c:v>Branding-Social Media</c:v>
                </c:pt>
              </c:strCache>
            </c:strRef>
          </c:cat>
          <c:val>
            <c:numRef>
              <c:f>'Line of Business'!$H$2:$H$7</c:f>
              <c:numCache>
                <c:formatCode>_("$"* #,##0.00_);_("$"* \(#,##0.00\);_("$"* "-"??_);_(@_)</c:formatCode>
                <c:ptCount val="6"/>
                <c:pt idx="0">
                  <c:v>0.35340505334373423</c:v>
                </c:pt>
                <c:pt idx="1">
                  <c:v>0.37719128946922115</c:v>
                </c:pt>
                <c:pt idx="2">
                  <c:v>0.39111177957219173</c:v>
                </c:pt>
                <c:pt idx="3">
                  <c:v>0.33681835023915302</c:v>
                </c:pt>
                <c:pt idx="4">
                  <c:v>0.39005914360087618</c:v>
                </c:pt>
                <c:pt idx="5">
                  <c:v>1.7483418551153704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0-C143-B96A-275147F8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Vendors!$E$1</c:f>
              <c:strCache>
                <c:ptCount val="1"/>
                <c:pt idx="0">
                  <c:v>Total Clicks 2020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391-B149-8E5E-ADA0EEB131D4}"/>
              </c:ext>
            </c:extLst>
          </c:dPt>
          <c:dPt>
            <c:idx val="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91-B149-8E5E-ADA0EEB131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391-B149-8E5E-ADA0EEB131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Vendors!$A$2:$A$8</c:f>
              <c:strCache>
                <c:ptCount val="7"/>
                <c:pt idx="0">
                  <c:v>Ads180</c:v>
                </c:pt>
                <c:pt idx="1">
                  <c:v>AlphaBeta</c:v>
                </c:pt>
                <c:pt idx="2">
                  <c:v>Baja Vista</c:v>
                </c:pt>
                <c:pt idx="3">
                  <c:v>Googly Ads</c:v>
                </c:pt>
                <c:pt idx="4">
                  <c:v>QuadrupleClick</c:v>
                </c:pt>
                <c:pt idx="5">
                  <c:v>Spacebook</c:v>
                </c:pt>
                <c:pt idx="6">
                  <c:v>Zing</c:v>
                </c:pt>
              </c:strCache>
            </c:strRef>
          </c:cat>
          <c:val>
            <c:numRef>
              <c:f>Vendors!$E$2:$E$8</c:f>
              <c:numCache>
                <c:formatCode>General</c:formatCode>
                <c:ptCount val="7"/>
                <c:pt idx="0">
                  <c:v>47905323</c:v>
                </c:pt>
                <c:pt idx="1">
                  <c:v>6110180</c:v>
                </c:pt>
                <c:pt idx="2">
                  <c:v>0</c:v>
                </c:pt>
                <c:pt idx="3">
                  <c:v>11442176</c:v>
                </c:pt>
                <c:pt idx="4">
                  <c:v>0</c:v>
                </c:pt>
                <c:pt idx="5">
                  <c:v>5301708</c:v>
                </c:pt>
                <c:pt idx="6">
                  <c:v>47001045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91-B149-8E5E-ADA0EEB13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Vendors!$F$1</c:f>
              <c:strCache>
                <c:ptCount val="1"/>
                <c:pt idx="0">
                  <c:v>Total Invoice Amount 2020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657-AB4A-AEC9-E7336F3F7EE2}"/>
              </c:ext>
            </c:extLst>
          </c:dPt>
          <c:dPt>
            <c:idx val="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57-AB4A-AEC9-E7336F3F7E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657-AB4A-AEC9-E7336F3F7EE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Vendors!$A$2:$A$8</c:f>
              <c:strCache>
                <c:ptCount val="7"/>
                <c:pt idx="0">
                  <c:v>Ads180</c:v>
                </c:pt>
                <c:pt idx="1">
                  <c:v>AlphaBeta</c:v>
                </c:pt>
                <c:pt idx="2">
                  <c:v>Baja Vista</c:v>
                </c:pt>
                <c:pt idx="3">
                  <c:v>Googly Ads</c:v>
                </c:pt>
                <c:pt idx="4">
                  <c:v>QuadrupleClick</c:v>
                </c:pt>
                <c:pt idx="5">
                  <c:v>Spacebook</c:v>
                </c:pt>
                <c:pt idx="6">
                  <c:v>Zing</c:v>
                </c:pt>
              </c:strCache>
            </c:strRef>
          </c:cat>
          <c:val>
            <c:numRef>
              <c:f>Vendors!$F$2:$F$8</c:f>
              <c:numCache>
                <c:formatCode>General</c:formatCode>
                <c:ptCount val="7"/>
                <c:pt idx="0">
                  <c:v>12692573</c:v>
                </c:pt>
                <c:pt idx="1">
                  <c:v>1877442</c:v>
                </c:pt>
                <c:pt idx="2">
                  <c:v>0</c:v>
                </c:pt>
                <c:pt idx="3">
                  <c:v>13957330</c:v>
                </c:pt>
                <c:pt idx="4">
                  <c:v>0</c:v>
                </c:pt>
                <c:pt idx="5">
                  <c:v>9269198</c:v>
                </c:pt>
                <c:pt idx="6">
                  <c:v>12873771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7-AB4A-AEC9-E7336F3F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1936750</xdr:colOff>
      <xdr:row>9</xdr:row>
      <xdr:rowOff>107950</xdr:rowOff>
    </xdr:from>
    <xdr:to>
      <xdr:col>14</xdr:col>
      <xdr:colOff>88900</xdr:colOff>
      <xdr:row>43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9726A-C258-B54B-B8E5-C7629B825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</xdr:colOff>
      <xdr:row>10</xdr:row>
      <xdr:rowOff>0</xdr:rowOff>
    </xdr:from>
    <xdr:to>
      <xdr:col>5</xdr:col>
      <xdr:colOff>254000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270B22-7BB5-7C42-AA81-1A975A132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990600</xdr:colOff>
      <xdr:row>13</xdr:row>
      <xdr:rowOff>12700</xdr:rowOff>
    </xdr:from>
    <xdr:to>
      <xdr:col>12</xdr:col>
      <xdr:colOff>304800</xdr:colOff>
      <xdr:row>35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CE8EC5-9518-7F45-B79C-14D621DBD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958850</xdr:colOff>
      <xdr:row>37</xdr:row>
      <xdr:rowOff>152400</xdr:rowOff>
    </xdr:from>
    <xdr:to>
      <xdr:col>5</xdr:col>
      <xdr:colOff>1765300</xdr:colOff>
      <xdr:row>66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6D4DB5-85A5-294E-AB0B-A967A2926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2374900</xdr:colOff>
      <xdr:row>13</xdr:row>
      <xdr:rowOff>101600</xdr:rowOff>
    </xdr:from>
    <xdr:to>
      <xdr:col>3</xdr:col>
      <xdr:colOff>1371600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FD35FB-3299-9E41-9C2E-207091DFE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1676400</xdr:colOff>
      <xdr:row>13</xdr:row>
      <xdr:rowOff>127000</xdr:rowOff>
    </xdr:from>
    <xdr:to>
      <xdr:col>6</xdr:col>
      <xdr:colOff>139700</xdr:colOff>
      <xdr:row>36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2C1AF7-84E6-934C-A674-AAB84D6F5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596900</xdr:colOff>
      <xdr:row>13</xdr:row>
      <xdr:rowOff>88900</xdr:rowOff>
    </xdr:from>
    <xdr:to>
      <xdr:col>10</xdr:col>
      <xdr:colOff>0</xdr:colOff>
      <xdr:row>35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1B76C0-AA51-6D43-8C4C-2D180CD17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1517650</xdr:colOff>
      <xdr:row>15</xdr:row>
      <xdr:rowOff>12700</xdr:rowOff>
    </xdr:from>
    <xdr:to>
      <xdr:col>4</xdr:col>
      <xdr:colOff>628650</xdr:colOff>
      <xdr:row>37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E0E79-2729-A44A-A3A0-4F7F254F8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895350</xdr:colOff>
      <xdr:row>15</xdr:row>
      <xdr:rowOff>0</xdr:rowOff>
    </xdr:from>
    <xdr:to>
      <xdr:col>6</xdr:col>
      <xdr:colOff>3429000</xdr:colOff>
      <xdr:row>37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F7A2F4-190C-BA40-B2F8-D0FF773EB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285750</xdr:colOff>
      <xdr:row>14</xdr:row>
      <xdr:rowOff>76200</xdr:rowOff>
    </xdr:from>
    <xdr:to>
      <xdr:col>15</xdr:col>
      <xdr:colOff>82550</xdr:colOff>
      <xdr:row>36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7E61F1-A44C-3A49-9FE2-65DF2D055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12</xdr:row>
      <xdr:rowOff>114300</xdr:rowOff>
    </xdr:from>
    <xdr:to>
      <xdr:col>3</xdr:col>
      <xdr:colOff>1854200</xdr:colOff>
      <xdr:row>35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6EF817-BF9C-9F4D-8886-956444938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1917700</xdr:colOff>
      <xdr:row>12</xdr:row>
      <xdr:rowOff>127000</xdr:rowOff>
    </xdr:from>
    <xdr:to>
      <xdr:col>6</xdr:col>
      <xdr:colOff>1739900</xdr:colOff>
      <xdr:row>35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C86694-0EA6-394C-8F19-52A064325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1828800</xdr:colOff>
      <xdr:row>12</xdr:row>
      <xdr:rowOff>76200</xdr:rowOff>
    </xdr:from>
    <xdr:to>
      <xdr:col>13</xdr:col>
      <xdr:colOff>622300</xdr:colOff>
      <xdr:row>34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B37F3D-4772-1649-8FFC-75428BDF0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80C7A-7878-2E4A-AAE7-F3E66C56D074}">
  <dimension ref="A1:D4"/>
  <sheetViews>
    <sheetView workbookViewId="0">
      <selection activeCell="D4" sqref="D4"/>
    </sheetView>
  </sheetViews>
  <sheetFormatPr baseColWidth="10" defaultRowHeight="16" x14ac:dyDescent="0.2"/>
  <cols>
    <col min="1" max="1" width="24.1640625" style="1" customWidth="1"/>
    <col min="2" max="2" width="25.83203125" customWidth="1"/>
    <col min="3" max="3" width="32.1640625" customWidth="1"/>
    <col min="4" max="4" width="25.33203125" customWidth="1"/>
  </cols>
  <sheetData>
    <row r="1" spans="1:4" s="1" customFormat="1" x14ac:dyDescent="0.2">
      <c r="B1" s="1">
        <v>2019</v>
      </c>
      <c r="C1" s="1">
        <v>2020</v>
      </c>
      <c r="D1" s="1" t="s">
        <v>37</v>
      </c>
    </row>
    <row r="2" spans="1:4" x14ac:dyDescent="0.2">
      <c r="A2" s="1" t="s">
        <v>0</v>
      </c>
      <c r="B2" s="6">
        <v>131391486</v>
      </c>
      <c r="C2" s="6">
        <v>117760432</v>
      </c>
      <c r="D2">
        <f>C2/B2</f>
        <v>0.89625618512298433</v>
      </c>
    </row>
    <row r="3" spans="1:4" x14ac:dyDescent="0.2">
      <c r="A3" s="1" t="s">
        <v>1</v>
      </c>
      <c r="B3" s="5">
        <v>52788630</v>
      </c>
      <c r="C3" s="5">
        <v>50670314</v>
      </c>
    </row>
    <row r="4" spans="1:4" x14ac:dyDescent="0.2">
      <c r="A4" s="1" t="s">
        <v>2</v>
      </c>
      <c r="B4">
        <f>B3/B2</f>
        <v>0.40176598657237195</v>
      </c>
      <c r="C4">
        <f>C3/C2</f>
        <v>0.43028301730414847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5E48-F78F-064B-909C-812C267E9956}">
  <dimension ref="A1:G7"/>
  <sheetViews>
    <sheetView workbookViewId="0">
      <selection activeCell="F12" sqref="F12"/>
    </sheetView>
  </sheetViews>
  <sheetFormatPr baseColWidth="10" defaultRowHeight="16" x14ac:dyDescent="0.2"/>
  <cols>
    <col min="1" max="1" width="22.33203125" customWidth="1"/>
    <col min="2" max="2" width="17.83203125" customWidth="1"/>
    <col min="3" max="3" width="34.5" customWidth="1"/>
    <col min="4" max="4" width="23.6640625" customWidth="1"/>
    <col min="5" max="5" width="21.83203125" customWidth="1"/>
    <col min="6" max="6" width="30.33203125" customWidth="1"/>
    <col min="7" max="7" width="27.83203125" style="5" customWidth="1"/>
  </cols>
  <sheetData>
    <row r="1" spans="1:7" x14ac:dyDescent="0.2">
      <c r="A1" t="s">
        <v>4</v>
      </c>
      <c r="B1" t="s">
        <v>5</v>
      </c>
      <c r="C1" t="s">
        <v>13</v>
      </c>
      <c r="D1" t="s">
        <v>14</v>
      </c>
      <c r="E1" t="s">
        <v>15</v>
      </c>
      <c r="F1" t="s">
        <v>16</v>
      </c>
      <c r="G1" s="5" t="s">
        <v>17</v>
      </c>
    </row>
    <row r="2" spans="1:7" x14ac:dyDescent="0.2">
      <c r="A2" t="s">
        <v>3</v>
      </c>
      <c r="B2" s="6">
        <f>Sheet1!B4</f>
        <v>32325253</v>
      </c>
      <c r="C2" s="3">
        <f>Sheet1!C4</f>
        <v>12680199</v>
      </c>
      <c r="D2" s="3">
        <f t="shared" ref="D2:D7" si="0">C2/B2</f>
        <v>0.39226913398017332</v>
      </c>
      <c r="E2" s="6">
        <f>Sheet1!E4</f>
        <v>22646693</v>
      </c>
      <c r="F2">
        <f>Sheet1!F4</f>
        <v>9975816</v>
      </c>
      <c r="G2" s="5">
        <f t="shared" ref="G2:G7" si="1">F2/E2</f>
        <v>0.44049769209129119</v>
      </c>
    </row>
    <row r="3" spans="1:7" x14ac:dyDescent="0.2">
      <c r="A3" t="s">
        <v>7</v>
      </c>
      <c r="B3" s="6">
        <f>Sheet1!B8</f>
        <v>56370801</v>
      </c>
      <c r="C3" s="3">
        <f>Sheet1!C8</f>
        <v>22103639</v>
      </c>
      <c r="D3" s="3">
        <f t="shared" si="0"/>
        <v>0.39211149403394141</v>
      </c>
      <c r="E3" s="6">
        <f>Sheet1!E8</f>
        <v>56417823</v>
      </c>
      <c r="F3">
        <f>Sheet1!F8</f>
        <v>23380941</v>
      </c>
      <c r="G3" s="5">
        <f t="shared" si="1"/>
        <v>0.41442472886626625</v>
      </c>
    </row>
    <row r="4" spans="1:7" x14ac:dyDescent="0.2">
      <c r="A4" t="s">
        <v>8</v>
      </c>
      <c r="B4" s="6">
        <v>11725495</v>
      </c>
      <c r="C4" s="3">
        <v>4338647</v>
      </c>
      <c r="D4" s="3">
        <f t="shared" si="0"/>
        <v>0.37001823803600614</v>
      </c>
      <c r="E4" s="6">
        <v>13294244</v>
      </c>
      <c r="F4">
        <v>5399145</v>
      </c>
      <c r="G4" s="5">
        <f t="shared" si="1"/>
        <v>0.40612651610727168</v>
      </c>
    </row>
    <row r="5" spans="1:7" x14ac:dyDescent="0.2">
      <c r="A5" t="s">
        <v>9</v>
      </c>
      <c r="B5" s="7">
        <v>68782896</v>
      </c>
      <c r="C5" s="4">
        <v>26652598</v>
      </c>
      <c r="D5" s="3">
        <f t="shared" si="0"/>
        <v>0.38748874429480257</v>
      </c>
      <c r="E5" s="6">
        <v>46491615</v>
      </c>
      <c r="F5">
        <v>21676367</v>
      </c>
      <c r="G5" s="5">
        <f t="shared" si="1"/>
        <v>0.4662425041590833</v>
      </c>
    </row>
    <row r="6" spans="1:7" x14ac:dyDescent="0.2">
      <c r="A6" t="s">
        <v>10</v>
      </c>
      <c r="B6" s="6">
        <v>20467161</v>
      </c>
      <c r="C6" s="3">
        <v>8917085</v>
      </c>
      <c r="D6" s="3">
        <f t="shared" si="0"/>
        <v>0.43567766921851059</v>
      </c>
      <c r="E6" s="6">
        <v>25366662</v>
      </c>
      <c r="F6">
        <v>10236616</v>
      </c>
      <c r="G6" s="5">
        <f t="shared" si="1"/>
        <v>0.40354604007417294</v>
      </c>
    </row>
    <row r="7" spans="1:7" x14ac:dyDescent="0.2">
      <c r="A7" t="s">
        <v>11</v>
      </c>
      <c r="B7" s="6">
        <v>59456647</v>
      </c>
      <c r="C7" s="3">
        <v>22919558</v>
      </c>
      <c r="D7" s="3">
        <f t="shared" si="0"/>
        <v>0.38548352718241913</v>
      </c>
      <c r="E7" s="6">
        <v>49636730</v>
      </c>
      <c r="F7">
        <v>21258941</v>
      </c>
      <c r="G7" s="5">
        <f t="shared" si="1"/>
        <v>0.42829052195823536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554B-BE81-4345-A98D-B38DC79D2692}">
  <dimension ref="A1:H7"/>
  <sheetViews>
    <sheetView workbookViewId="0">
      <selection activeCell="G41" sqref="G41"/>
    </sheetView>
  </sheetViews>
  <sheetFormatPr baseColWidth="10" defaultRowHeight="16" x14ac:dyDescent="0.2"/>
  <cols>
    <col min="1" max="1" width="40.1640625" customWidth="1"/>
    <col min="2" max="2" width="23" customWidth="1"/>
    <col min="3" max="3" width="34" customWidth="1"/>
    <col min="4" max="4" width="34.5" customWidth="1"/>
    <col min="5" max="5" width="40.1640625" style="5" customWidth="1"/>
    <col min="6" max="6" width="29.5" customWidth="1"/>
    <col min="7" max="7" width="28.5" customWidth="1"/>
    <col min="8" max="8" width="41.6640625" style="5" customWidth="1"/>
  </cols>
  <sheetData>
    <row r="1" spans="1:8" x14ac:dyDescent="0.2">
      <c r="A1" t="s">
        <v>18</v>
      </c>
      <c r="B1" t="s">
        <v>25</v>
      </c>
      <c r="C1" t="s">
        <v>5</v>
      </c>
      <c r="D1" t="s">
        <v>13</v>
      </c>
      <c r="E1" s="5" t="s">
        <v>14</v>
      </c>
      <c r="F1" t="s">
        <v>15</v>
      </c>
      <c r="G1" t="s">
        <v>16</v>
      </c>
      <c r="H1" s="5" t="s">
        <v>17</v>
      </c>
    </row>
    <row r="2" spans="1:8" x14ac:dyDescent="0.2">
      <c r="A2" t="s">
        <v>19</v>
      </c>
      <c r="B2">
        <v>10445</v>
      </c>
      <c r="C2">
        <v>22983303</v>
      </c>
      <c r="D2">
        <v>8678393</v>
      </c>
      <c r="E2" s="5">
        <f>D2/C2</f>
        <v>0.37759555273669759</v>
      </c>
      <c r="F2">
        <v>25275977</v>
      </c>
      <c r="G2">
        <v>8932658</v>
      </c>
      <c r="H2" s="5">
        <f>G2/F2</f>
        <v>0.35340505334373423</v>
      </c>
    </row>
    <row r="3" spans="1:8" x14ac:dyDescent="0.2">
      <c r="A3" t="s">
        <v>20</v>
      </c>
      <c r="B3">
        <v>32431</v>
      </c>
      <c r="C3">
        <v>24482586</v>
      </c>
      <c r="D3">
        <v>8909246</v>
      </c>
      <c r="E3" s="5">
        <f t="shared" ref="E3:E7" si="0">D3/C3</f>
        <v>0.36390134604244828</v>
      </c>
      <c r="F3">
        <v>21875590</v>
      </c>
      <c r="G3">
        <v>8251282</v>
      </c>
      <c r="H3" s="5">
        <f t="shared" ref="H3:H7" si="1">G3/F3</f>
        <v>0.37719128946922115</v>
      </c>
    </row>
    <row r="4" spans="1:8" x14ac:dyDescent="0.2">
      <c r="A4" t="s">
        <v>21</v>
      </c>
      <c r="B4">
        <v>12566</v>
      </c>
      <c r="C4">
        <v>26434605</v>
      </c>
      <c r="D4">
        <v>9380458</v>
      </c>
      <c r="E4" s="5">
        <f t="shared" si="0"/>
        <v>0.35485523615730213</v>
      </c>
      <c r="F4">
        <v>19195001</v>
      </c>
      <c r="G4">
        <v>7507391</v>
      </c>
      <c r="H4" s="5">
        <f t="shared" si="1"/>
        <v>0.39111177957219173</v>
      </c>
    </row>
    <row r="5" spans="1:8" x14ac:dyDescent="0.2">
      <c r="A5" t="s">
        <v>22</v>
      </c>
      <c r="B5">
        <v>87654</v>
      </c>
      <c r="C5">
        <v>26965672</v>
      </c>
      <c r="D5">
        <v>8384928</v>
      </c>
      <c r="E5" s="5">
        <f t="shared" si="0"/>
        <v>0.31094823077281369</v>
      </c>
      <c r="F5">
        <v>23979415</v>
      </c>
      <c r="G5">
        <v>8076707</v>
      </c>
      <c r="H5" s="5">
        <f t="shared" si="1"/>
        <v>0.33681835023915302</v>
      </c>
    </row>
    <row r="6" spans="1:8" x14ac:dyDescent="0.2">
      <c r="A6" t="s">
        <v>23</v>
      </c>
      <c r="B6">
        <v>67524</v>
      </c>
      <c r="C6">
        <v>24942800</v>
      </c>
      <c r="D6">
        <v>8238185</v>
      </c>
      <c r="E6" s="5">
        <f t="shared" si="0"/>
        <v>0.3302830877046683</v>
      </c>
      <c r="F6">
        <v>22132741</v>
      </c>
      <c r="G6">
        <v>8633078</v>
      </c>
      <c r="H6" s="5">
        <f t="shared" si="1"/>
        <v>0.39005914360087618</v>
      </c>
    </row>
    <row r="7" spans="1:8" x14ac:dyDescent="0.2">
      <c r="A7" t="s">
        <v>24</v>
      </c>
      <c r="B7">
        <v>54211</v>
      </c>
      <c r="C7">
        <v>5582520</v>
      </c>
      <c r="D7">
        <v>9197420</v>
      </c>
      <c r="E7" s="5">
        <f t="shared" si="0"/>
        <v>1.6475391042038363</v>
      </c>
      <c r="F7">
        <v>5301708</v>
      </c>
      <c r="G7">
        <v>9269198</v>
      </c>
      <c r="H7" s="5">
        <f t="shared" si="1"/>
        <v>1.7483418551153704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7ECF-C872-234E-921B-1FD5C8AF1F6A}">
  <dimension ref="A1:G8"/>
  <sheetViews>
    <sheetView tabSelected="1" workbookViewId="0">
      <selection activeCell="E48" sqref="E48"/>
    </sheetView>
  </sheetViews>
  <sheetFormatPr baseColWidth="10" defaultRowHeight="16" x14ac:dyDescent="0.2"/>
  <cols>
    <col min="1" max="1" width="26.6640625" customWidth="1"/>
    <col min="2" max="2" width="20.1640625" customWidth="1"/>
    <col min="3" max="3" width="24.33203125" customWidth="1"/>
    <col min="4" max="4" width="24.5" style="5" customWidth="1"/>
    <col min="5" max="5" width="23.1640625" customWidth="1"/>
    <col min="6" max="6" width="34.33203125" customWidth="1"/>
    <col min="7" max="7" width="46.33203125" style="5" customWidth="1"/>
  </cols>
  <sheetData>
    <row r="1" spans="1:7" x14ac:dyDescent="0.2">
      <c r="A1" t="s">
        <v>26</v>
      </c>
      <c r="B1" t="s">
        <v>5</v>
      </c>
      <c r="C1" t="s">
        <v>13</v>
      </c>
      <c r="D1" s="5" t="s">
        <v>14</v>
      </c>
      <c r="E1" t="s">
        <v>15</v>
      </c>
      <c r="F1" t="s">
        <v>16</v>
      </c>
      <c r="G1" s="5" t="s">
        <v>17</v>
      </c>
    </row>
    <row r="2" spans="1:7" x14ac:dyDescent="0.2">
      <c r="A2" t="s">
        <v>27</v>
      </c>
      <c r="B2">
        <v>7066138</v>
      </c>
      <c r="C2">
        <v>1694071</v>
      </c>
      <c r="D2" s="5">
        <f>C2/B2</f>
        <v>0.23974496393928338</v>
      </c>
      <c r="E2">
        <v>47905323</v>
      </c>
      <c r="F2">
        <v>12692573</v>
      </c>
      <c r="G2" s="5">
        <f>F2/E2</f>
        <v>0.26495120385682402</v>
      </c>
    </row>
    <row r="3" spans="1:7" x14ac:dyDescent="0.2">
      <c r="A3" t="s">
        <v>28</v>
      </c>
      <c r="B3">
        <v>5171802</v>
      </c>
      <c r="C3">
        <v>1584557</v>
      </c>
      <c r="D3" s="5">
        <f t="shared" ref="D3:D8" si="0">C3/B3</f>
        <v>0.30638392575740525</v>
      </c>
      <c r="E3">
        <v>6110180</v>
      </c>
      <c r="F3">
        <v>1877442</v>
      </c>
      <c r="G3" s="5">
        <f t="shared" ref="G3:G8" si="1">F3/E3</f>
        <v>0.30726459776962378</v>
      </c>
    </row>
    <row r="4" spans="1:7" x14ac:dyDescent="0.2">
      <c r="A4" t="s">
        <v>29</v>
      </c>
      <c r="B4">
        <v>41983331</v>
      </c>
      <c r="C4">
        <v>11502741</v>
      </c>
      <c r="D4" s="5">
        <f t="shared" si="0"/>
        <v>0.27398352455644837</v>
      </c>
      <c r="E4">
        <v>0</v>
      </c>
      <c r="F4">
        <v>0</v>
      </c>
      <c r="G4" s="5">
        <v>0</v>
      </c>
    </row>
    <row r="5" spans="1:7" x14ac:dyDescent="0.2">
      <c r="A5" t="s">
        <v>30</v>
      </c>
      <c r="B5">
        <v>10647470</v>
      </c>
      <c r="C5">
        <v>13143914</v>
      </c>
      <c r="D5" s="5">
        <f t="shared" si="0"/>
        <v>1.2344635861852629</v>
      </c>
      <c r="E5">
        <v>11442176</v>
      </c>
      <c r="F5">
        <v>13957330</v>
      </c>
      <c r="G5" s="5">
        <f t="shared" si="1"/>
        <v>1.2198143080477</v>
      </c>
    </row>
    <row r="6" spans="1:7" x14ac:dyDescent="0.2">
      <c r="A6" t="s">
        <v>31</v>
      </c>
      <c r="B6">
        <v>16816631</v>
      </c>
      <c r="C6">
        <v>4133931</v>
      </c>
      <c r="D6" s="5">
        <f t="shared" si="0"/>
        <v>0.2458239703303236</v>
      </c>
      <c r="E6">
        <v>0</v>
      </c>
      <c r="F6">
        <v>0</v>
      </c>
      <c r="G6" s="5">
        <v>0</v>
      </c>
    </row>
    <row r="7" spans="1:7" x14ac:dyDescent="0.2">
      <c r="A7" t="s">
        <v>32</v>
      </c>
      <c r="B7">
        <v>5582520</v>
      </c>
      <c r="C7">
        <v>9197420</v>
      </c>
      <c r="D7" s="5">
        <f t="shared" si="0"/>
        <v>1.6475391042038363</v>
      </c>
      <c r="E7">
        <v>5301708</v>
      </c>
      <c r="F7">
        <v>9269198</v>
      </c>
      <c r="G7" s="5">
        <f t="shared" si="1"/>
        <v>1.7483418551153704</v>
      </c>
    </row>
    <row r="8" spans="1:7" x14ac:dyDescent="0.2">
      <c r="A8" t="s">
        <v>33</v>
      </c>
      <c r="B8">
        <v>44123594</v>
      </c>
      <c r="C8">
        <v>11531996</v>
      </c>
      <c r="D8" s="5">
        <f t="shared" si="0"/>
        <v>0.26135667914993505</v>
      </c>
      <c r="E8">
        <v>47001045</v>
      </c>
      <c r="F8">
        <v>12873771</v>
      </c>
      <c r="G8" s="5">
        <f t="shared" si="1"/>
        <v>0.27390393128493207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889F-E2C1-2040-9AF1-94EDA8FAAD2E}">
  <dimension ref="A1:G3"/>
  <sheetViews>
    <sheetView workbookViewId="0">
      <selection activeCell="B2" sqref="B2"/>
    </sheetView>
  </sheetViews>
  <sheetFormatPr baseColWidth="10" defaultRowHeight="16" x14ac:dyDescent="0.2"/>
  <cols>
    <col min="1" max="1" width="27.83203125" customWidth="1"/>
    <col min="2" max="2" width="36.1640625" customWidth="1"/>
    <col min="3" max="3" width="28.6640625" customWidth="1"/>
    <col min="4" max="4" width="26.83203125" style="5" customWidth="1"/>
    <col min="5" max="5" width="27.1640625" customWidth="1"/>
    <col min="6" max="6" width="32.33203125" customWidth="1"/>
    <col min="7" max="7" width="34.83203125" style="5" customWidth="1"/>
  </cols>
  <sheetData>
    <row r="1" spans="1:7" x14ac:dyDescent="0.2">
      <c r="A1" t="s">
        <v>34</v>
      </c>
      <c r="B1" t="s">
        <v>5</v>
      </c>
      <c r="C1" t="s">
        <v>13</v>
      </c>
      <c r="D1" s="5" t="s">
        <v>14</v>
      </c>
      <c r="E1" t="s">
        <v>15</v>
      </c>
      <c r="F1" t="s">
        <v>16</v>
      </c>
      <c r="G1" s="5" t="s">
        <v>17</v>
      </c>
    </row>
    <row r="2" spans="1:7" x14ac:dyDescent="0.2">
      <c r="A2" t="s">
        <v>35</v>
      </c>
      <c r="B2">
        <v>125808966</v>
      </c>
      <c r="C2">
        <v>43591210</v>
      </c>
      <c r="D2" s="5">
        <f>C2/B2</f>
        <v>0.34648730838468222</v>
      </c>
      <c r="E2">
        <v>112458724</v>
      </c>
      <c r="F2">
        <v>41401116</v>
      </c>
      <c r="G2" s="5">
        <f>F2/E2</f>
        <v>0.36814499157931047</v>
      </c>
    </row>
    <row r="3" spans="1:7" x14ac:dyDescent="0.2">
      <c r="A3" t="s">
        <v>36</v>
      </c>
      <c r="B3">
        <v>5582520</v>
      </c>
      <c r="C3">
        <v>9197420</v>
      </c>
      <c r="D3" s="5">
        <f>C3/B3</f>
        <v>1.6475391042038363</v>
      </c>
      <c r="E3">
        <v>5582520</v>
      </c>
      <c r="F3">
        <v>9197420</v>
      </c>
      <c r="G3" s="5">
        <f>F3/E3</f>
        <v>1.6475391042038363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9D44-D92E-5C41-9810-2A29FCEC7230}">
  <dimension ref="A1:F17"/>
  <sheetViews>
    <sheetView topLeftCell="C1" zoomScale="201" zoomScaleNormal="201" workbookViewId="0">
      <selection activeCell="E17" sqref="E17:F17"/>
    </sheetView>
  </sheetViews>
  <sheetFormatPr baseColWidth="10" defaultRowHeight="16" x14ac:dyDescent="0.2"/>
  <cols>
    <col min="1" max="1" width="22.33203125" customWidth="1"/>
    <col min="2" max="2" width="19" customWidth="1"/>
    <col min="3" max="3" width="21.5" customWidth="1"/>
    <col min="4" max="4" width="20.83203125" customWidth="1"/>
    <col min="5" max="5" width="23.6640625" customWidth="1"/>
    <col min="6" max="6" width="28.5" customWidth="1"/>
  </cols>
  <sheetData>
    <row r="1" spans="1:6" x14ac:dyDescent="0.2">
      <c r="A1" t="s">
        <v>4</v>
      </c>
      <c r="B1" t="s">
        <v>5</v>
      </c>
      <c r="C1" t="s">
        <v>6</v>
      </c>
      <c r="D1" t="s">
        <v>4</v>
      </c>
      <c r="E1" t="s">
        <v>5</v>
      </c>
      <c r="F1" t="s">
        <v>6</v>
      </c>
    </row>
    <row r="2" spans="1:6" x14ac:dyDescent="0.2">
      <c r="A2" t="s">
        <v>3</v>
      </c>
      <c r="B2">
        <v>860363</v>
      </c>
      <c r="C2" s="2">
        <v>467777</v>
      </c>
      <c r="D2" t="s">
        <v>3</v>
      </c>
      <c r="E2">
        <v>2015794</v>
      </c>
      <c r="F2">
        <v>771530</v>
      </c>
    </row>
    <row r="3" spans="1:6" x14ac:dyDescent="0.2">
      <c r="B3">
        <v>31464890</v>
      </c>
      <c r="C3">
        <v>12212422</v>
      </c>
      <c r="E3">
        <v>20630899</v>
      </c>
      <c r="F3">
        <v>9204286</v>
      </c>
    </row>
    <row r="4" spans="1:6" x14ac:dyDescent="0.2">
      <c r="B4">
        <f>SUM(B2:B3)</f>
        <v>32325253</v>
      </c>
      <c r="C4">
        <f>SUM(C2:C3)</f>
        <v>12680199</v>
      </c>
      <c r="E4">
        <f>SUM(E2:E3)</f>
        <v>22646693</v>
      </c>
      <c r="F4">
        <f>SUM(F2:F3)</f>
        <v>9975816</v>
      </c>
    </row>
    <row r="5" spans="1:6" x14ac:dyDescent="0.2">
      <c r="A5" t="s">
        <v>7</v>
      </c>
      <c r="B5">
        <v>20467161</v>
      </c>
      <c r="C5">
        <v>8917085</v>
      </c>
      <c r="D5" t="s">
        <v>7</v>
      </c>
      <c r="E5">
        <v>25366662</v>
      </c>
      <c r="F5">
        <v>10236616</v>
      </c>
    </row>
    <row r="6" spans="1:6" x14ac:dyDescent="0.2">
      <c r="B6">
        <v>523795</v>
      </c>
      <c r="C6">
        <v>357816</v>
      </c>
      <c r="E6">
        <v>1215497</v>
      </c>
      <c r="F6">
        <v>511006</v>
      </c>
    </row>
    <row r="7" spans="1:6" x14ac:dyDescent="0.2">
      <c r="B7">
        <v>35379845</v>
      </c>
      <c r="C7">
        <v>12828738</v>
      </c>
      <c r="E7">
        <v>29835664</v>
      </c>
      <c r="F7">
        <v>12633319</v>
      </c>
    </row>
    <row r="8" spans="1:6" x14ac:dyDescent="0.2">
      <c r="B8">
        <f>SUM(B5:B7)</f>
        <v>56370801</v>
      </c>
      <c r="C8">
        <f>SUM(C5:C7)</f>
        <v>22103639</v>
      </c>
      <c r="E8">
        <f>SUM(E5:E7)</f>
        <v>56417823</v>
      </c>
      <c r="F8">
        <f>SUM(F5:F7)</f>
        <v>23380941</v>
      </c>
    </row>
    <row r="9" spans="1:6" x14ac:dyDescent="0.2">
      <c r="A9" t="s">
        <v>9</v>
      </c>
      <c r="B9">
        <v>46681446</v>
      </c>
      <c r="C9">
        <v>18553419</v>
      </c>
      <c r="E9">
        <v>8200449</v>
      </c>
      <c r="F9">
        <v>4088819</v>
      </c>
    </row>
    <row r="10" spans="1:6" x14ac:dyDescent="0.2">
      <c r="B10">
        <v>13078360</v>
      </c>
      <c r="C10">
        <v>4195691</v>
      </c>
      <c r="E10">
        <v>33905363</v>
      </c>
      <c r="F10">
        <v>15396192</v>
      </c>
    </row>
    <row r="11" spans="1:6" x14ac:dyDescent="0.2">
      <c r="B11">
        <v>9023090</v>
      </c>
      <c r="C11">
        <v>3903488</v>
      </c>
      <c r="E11">
        <v>4385803</v>
      </c>
      <c r="F11">
        <v>2191356</v>
      </c>
    </row>
    <row r="12" spans="1:6" x14ac:dyDescent="0.2">
      <c r="B12">
        <f>SUM(B9:B11)</f>
        <v>68782896</v>
      </c>
      <c r="C12">
        <f>SUM(C9:C11)</f>
        <v>26652598</v>
      </c>
      <c r="E12">
        <f>SUM(E9:E11)</f>
        <v>46491615</v>
      </c>
      <c r="F12">
        <f>SUM(F9:F11)</f>
        <v>21676367</v>
      </c>
    </row>
    <row r="13" spans="1:6" x14ac:dyDescent="0.2">
      <c r="A13" t="s">
        <v>12</v>
      </c>
      <c r="B13">
        <v>13762611</v>
      </c>
      <c r="C13">
        <v>5540574</v>
      </c>
      <c r="E13">
        <v>29835664</v>
      </c>
      <c r="F13">
        <v>12633319</v>
      </c>
    </row>
    <row r="14" spans="1:6" x14ac:dyDescent="0.2">
      <c r="B14">
        <v>35379845</v>
      </c>
      <c r="C14">
        <v>12828738</v>
      </c>
      <c r="E14">
        <v>2362061</v>
      </c>
      <c r="F14">
        <v>1025086</v>
      </c>
    </row>
    <row r="15" spans="1:6" x14ac:dyDescent="0.2">
      <c r="B15">
        <v>2449928</v>
      </c>
      <c r="C15">
        <v>1069543</v>
      </c>
      <c r="E15">
        <v>9330181</v>
      </c>
      <c r="F15">
        <v>3331928</v>
      </c>
    </row>
    <row r="16" spans="1:6" x14ac:dyDescent="0.2">
      <c r="B16">
        <v>7864263</v>
      </c>
      <c r="C16">
        <v>3480703</v>
      </c>
      <c r="E16">
        <v>8108824</v>
      </c>
      <c r="F16">
        <v>4268608</v>
      </c>
    </row>
    <row r="17" spans="2:6" x14ac:dyDescent="0.2">
      <c r="B17">
        <f>SUM(B13:B16)</f>
        <v>59456647</v>
      </c>
      <c r="C17">
        <f>SUM(C13:C16)</f>
        <v>22919558</v>
      </c>
      <c r="E17">
        <f>SUM(E13:E16)</f>
        <v>49636730</v>
      </c>
      <c r="F17">
        <f>SUM(F13:F16)</f>
        <v>21258941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Price Per Click</vt:lpstr>
      <vt:lpstr>Price Per Click By Region 2019</vt:lpstr>
      <vt:lpstr>Line of Business</vt:lpstr>
      <vt:lpstr>Vendors</vt:lpstr>
      <vt:lpstr>Media Providers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2021-05-17T20:20:01Z</dcterms:created>
  <dcterms:modified xsi:type="dcterms:W3CDTF">2021-05-18T14:52:31Z</dcterms:modified>
</cp:coreProperties>
</file>