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ylern/homework-csce569/Homework1/Assignment_1/"/>
    </mc:Choice>
  </mc:AlternateContent>
  <bookViews>
    <workbookView xWindow="0" yWindow="440" windowWidth="33600" windowHeight="19440" tabRatio="500" xr2:uid="{00000000-000D-0000-FFFF-FFFF00000000}"/>
  </bookViews>
  <sheets>
    <sheet name="ExeTime" sheetId="2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43" i="2" l="1"/>
  <c r="Z44" i="2"/>
  <c r="Z45" i="2"/>
  <c r="Z46" i="2"/>
  <c r="AA46" i="2" s="1"/>
  <c r="Z47" i="2"/>
  <c r="Z48" i="2"/>
  <c r="Z49" i="2"/>
  <c r="Z42" i="2"/>
  <c r="AD27" i="2"/>
  <c r="AA42" i="2"/>
  <c r="AA49" i="2"/>
  <c r="AA48" i="2"/>
  <c r="AA47" i="2"/>
  <c r="AA45" i="2"/>
  <c r="AA44" i="2"/>
  <c r="AA43" i="2"/>
  <c r="AA32" i="2"/>
  <c r="AA33" i="2"/>
  <c r="AA34" i="2"/>
  <c r="AA35" i="2"/>
  <c r="AA36" i="2"/>
  <c r="AA37" i="2"/>
  <c r="AA38" i="2"/>
  <c r="AA31" i="2"/>
  <c r="Z32" i="2"/>
  <c r="Z33" i="2"/>
  <c r="Z34" i="2"/>
  <c r="Z35" i="2"/>
  <c r="Z36" i="2"/>
  <c r="Z37" i="2"/>
  <c r="Z38" i="2"/>
  <c r="Z31" i="2"/>
  <c r="AD21" i="2"/>
  <c r="AD22" i="2"/>
  <c r="AD23" i="2"/>
  <c r="AD24" i="2"/>
  <c r="AD25" i="2"/>
  <c r="AD26" i="2"/>
  <c r="AD20" i="2"/>
  <c r="AC21" i="2"/>
  <c r="AC22" i="2"/>
  <c r="AC23" i="2"/>
  <c r="AC24" i="2"/>
  <c r="AC25" i="2"/>
  <c r="AC26" i="2"/>
  <c r="AC27" i="2"/>
  <c r="AC20" i="2"/>
  <c r="AB21" i="2"/>
  <c r="AB22" i="2"/>
  <c r="AB23" i="2"/>
  <c r="AB24" i="2"/>
  <c r="AB25" i="2"/>
  <c r="AB26" i="2"/>
  <c r="AB27" i="2"/>
  <c r="AB20" i="2"/>
  <c r="AA20" i="2"/>
  <c r="AA21" i="2"/>
  <c r="AA22" i="2"/>
  <c r="AA23" i="2"/>
  <c r="AA24" i="2"/>
  <c r="AA25" i="2"/>
  <c r="AA26" i="2"/>
  <c r="AA27" i="2"/>
</calcChain>
</file>

<file path=xl/sharedStrings.xml><?xml version="1.0" encoding="utf-8"?>
<sst xmlns="http://schemas.openxmlformats.org/spreadsheetml/2006/main" count="54" uniqueCount="21">
  <si>
    <t>1024x1024</t>
  </si>
  <si>
    <t>Functions and Storage Configuration (A, B)</t>
  </si>
  <si>
    <t>2048x2048</t>
  </si>
  <si>
    <t>mm (row, row) -O0</t>
  </si>
  <si>
    <t>mm (row, col) -O0</t>
  </si>
  <si>
    <t>mm (col, row) -O0</t>
  </si>
  <si>
    <t>mm (col, col) -O0</t>
  </si>
  <si>
    <t>mm (row, row) -O3</t>
  </si>
  <si>
    <t>mm (row, col) -O3</t>
  </si>
  <si>
    <t>mm (col, row) -O3</t>
  </si>
  <si>
    <t>mm (col, col) -O3</t>
  </si>
  <si>
    <t>Performance (Execution time in ms) of matrix vector multiplication</t>
  </si>
  <si>
    <t>mv (row) -O0</t>
  </si>
  <si>
    <t>mv (col) -O3</t>
  </si>
  <si>
    <t>Performance (Execution time in ms) of matrix matrix multiplication</t>
  </si>
  <si>
    <t>Time 1024 (ms)</t>
  </si>
  <si>
    <t>Time 2048 (ms)</t>
  </si>
  <si>
    <t>Gflops 1024</t>
  </si>
  <si>
    <t>Gflops 2048</t>
  </si>
  <si>
    <t>efficiency 1024</t>
  </si>
  <si>
    <t>efficiency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</si>
</sst>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2" fontId="0" fillId="0" borderId="1" xfId="0" applyNumberFormat="1" applyBorder="1"/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vector multiplication</a:t>
            </a:r>
          </a:p>
        </c:rich>
      </c:tx>
      <c:layout>
        <c:manualLayout>
          <c:xMode val="edge"/>
          <c:yMode val="edge"/>
          <c:x val="0.22176322330569601"/>
          <c:y val="5.6939501779359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4719474168293002E-2"/>
          <c:y val="3.3810143042912903E-2"/>
          <c:w val="0.736490791215201"/>
          <c:h val="0.852553372310906"/>
        </c:manualLayout>
      </c:layout>
      <c:lineChart>
        <c:grouping val="standard"/>
        <c:varyColors val="0"/>
        <c:ser>
          <c:idx val="3"/>
          <c:order val="0"/>
          <c:tx>
            <c:strRef>
              <c:f>ExeTime!$A$25</c:f>
              <c:strCache>
                <c:ptCount val="1"/>
                <c:pt idx="0">
                  <c:v>mv (row) -O0</c:v>
                </c:pt>
              </c:strCache>
            </c:strRef>
          </c:tx>
          <c:cat>
            <c:strRef>
              <c:f>ExeTime!$B$22:$C$24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ExeTime!$B$25:$C$25</c:f>
              <c:numCache>
                <c:formatCode>0.00</c:formatCode>
                <c:ptCount val="2"/>
                <c:pt idx="0">
                  <c:v>3.0000209999999998</c:v>
                </c:pt>
                <c:pt idx="1">
                  <c:v>9.0000630000000008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0-6246-BDAE-E42C0FE2190C}"/>
            </c:ext>
          </c:extLst>
        </c:ser>
        <c:ser>
          <c:idx val="4"/>
          <c:order val="1"/>
          <c:tx>
            <c:strRef>
              <c:f>ExeTime!$A$26</c:f>
              <c:strCache>
                <c:ptCount val="1"/>
                <c:pt idx="0">
                  <c:v>mv (col) -O3</c:v>
                </c:pt>
              </c:strCache>
            </c:strRef>
          </c:tx>
          <c:cat>
            <c:strRef>
              <c:f>ExeTime!$B$22:$C$24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ExeTime!$B$26:$C$26</c:f>
              <c:numCache>
                <c:formatCode>0.00</c:formatCode>
                <c:ptCount val="2"/>
                <c:pt idx="0">
                  <c:v>6.0000419999999997</c:v>
                </c:pt>
                <c:pt idx="1">
                  <c:v>31.000136999999999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0-6246-BDAE-E42C0FE21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373488"/>
        <c:axId val="1811376048"/>
      </c:lineChart>
      <c:catAx>
        <c:axId val="181137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11376048"/>
        <c:crosses val="autoZero"/>
        <c:auto val="1"/>
        <c:lblAlgn val="ctr"/>
        <c:lblOffset val="100"/>
        <c:noMultiLvlLbl val="0"/>
      </c:catAx>
      <c:valAx>
        <c:axId val="1811376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1137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matrix multiplication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1839363064026801"/>
          <c:y val="4.15913200723327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015898343103604E-2"/>
          <c:y val="3.2622333751568401E-2"/>
          <c:w val="0.74966954571207201"/>
          <c:h val="0.85773342949446196"/>
        </c:manualLayout>
      </c:layout>
      <c:lineChart>
        <c:grouping val="standard"/>
        <c:varyColors val="0"/>
        <c:ser>
          <c:idx val="0"/>
          <c:order val="0"/>
          <c:tx>
            <c:strRef>
              <c:f>ExeTime!$A$32</c:f>
              <c:strCache>
                <c:ptCount val="1"/>
                <c:pt idx="0">
                  <c:v>mm (row, row) -O0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ExeTime!$B$32:$C$32</c:f>
              <c:numCache>
                <c:formatCode>General</c:formatCode>
                <c:ptCount val="2"/>
                <c:pt idx="0">
                  <c:v>6456.0000899999995</c:v>
                </c:pt>
                <c:pt idx="1">
                  <c:v>140391.00003200001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0-1D46-9CD8-AC7879802B5B}"/>
            </c:ext>
          </c:extLst>
        </c:ser>
        <c:ser>
          <c:idx val="1"/>
          <c:order val="1"/>
          <c:tx>
            <c:strRef>
              <c:f>ExeTime!$A$33</c:f>
              <c:strCache>
                <c:ptCount val="1"/>
                <c:pt idx="0">
                  <c:v>mm (row, col) -O0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ExeTime!$B$33:$C$33</c:f>
              <c:numCache>
                <c:formatCode>General</c:formatCode>
                <c:ptCount val="2"/>
                <c:pt idx="0">
                  <c:v>6157.999992</c:v>
                </c:pt>
                <c:pt idx="1">
                  <c:v>117842.000008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A0-1D46-9CD8-AC7879802B5B}"/>
            </c:ext>
          </c:extLst>
        </c:ser>
        <c:ser>
          <c:idx val="2"/>
          <c:order val="2"/>
          <c:tx>
            <c:strRef>
              <c:f>ExeTime!$A$34</c:f>
              <c:strCache>
                <c:ptCount val="1"/>
                <c:pt idx="0">
                  <c:v>mm (col, row) -O0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ExeTime!$B$34:$C$34</c:f>
              <c:numCache>
                <c:formatCode>General</c:formatCode>
                <c:ptCount val="2"/>
                <c:pt idx="0">
                  <c:v>12727.999926</c:v>
                </c:pt>
                <c:pt idx="1">
                  <c:v>166770.999908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A0-1D46-9CD8-AC7879802B5B}"/>
            </c:ext>
          </c:extLst>
        </c:ser>
        <c:ser>
          <c:idx val="3"/>
          <c:order val="3"/>
          <c:tx>
            <c:strRef>
              <c:f>ExeTime!$A$35</c:f>
              <c:strCache>
                <c:ptCount val="1"/>
                <c:pt idx="0">
                  <c:v>mm (col, col) -O0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ExeTime!$B$35:$C$35</c:f>
              <c:numCache>
                <c:formatCode>General</c:formatCode>
                <c:ptCount val="2"/>
                <c:pt idx="0">
                  <c:v>2621.9999790000002</c:v>
                </c:pt>
                <c:pt idx="1">
                  <c:v>21154.000044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A0-1D46-9CD8-AC7879802B5B}"/>
            </c:ext>
          </c:extLst>
        </c:ser>
        <c:ser>
          <c:idx val="4"/>
          <c:order val="4"/>
          <c:tx>
            <c:strRef>
              <c:f>ExeTime!$A$36</c:f>
              <c:strCache>
                <c:ptCount val="1"/>
                <c:pt idx="0">
                  <c:v>mm (row, row) -O3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ExeTime!$B$36:$C$36</c:f>
              <c:numCache>
                <c:formatCode>General</c:formatCode>
                <c:ptCount val="2"/>
                <c:pt idx="0">
                  <c:v>6347.0001220000004</c:v>
                </c:pt>
                <c:pt idx="1">
                  <c:v>63353.999853000001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A0-1D46-9CD8-AC7879802B5B}"/>
            </c:ext>
          </c:extLst>
        </c:ser>
        <c:ser>
          <c:idx val="5"/>
          <c:order val="5"/>
          <c:tx>
            <c:strRef>
              <c:f>ExeTime!$A$37</c:f>
              <c:strCache>
                <c:ptCount val="1"/>
                <c:pt idx="0">
                  <c:v>mm (row, col) -O3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ExeTime!$B$37:$C$37</c:f>
              <c:numCache>
                <c:formatCode>General</c:formatCode>
                <c:ptCount val="2"/>
                <c:pt idx="0">
                  <c:v>6341.0000799999998</c:v>
                </c:pt>
                <c:pt idx="1">
                  <c:v>58741.000175000001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A0-1D46-9CD8-AC7879802B5B}"/>
            </c:ext>
          </c:extLst>
        </c:ser>
        <c:ser>
          <c:idx val="6"/>
          <c:order val="6"/>
          <c:tx>
            <c:strRef>
              <c:f>ExeTime!$A$38</c:f>
              <c:strCache>
                <c:ptCount val="1"/>
                <c:pt idx="0">
                  <c:v>mm (col, row) -O3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ExeTime!$B$38:$C$38</c:f>
              <c:numCache>
                <c:formatCode>General</c:formatCode>
                <c:ptCount val="2"/>
                <c:pt idx="0">
                  <c:v>13778.999804999999</c:v>
                </c:pt>
                <c:pt idx="1">
                  <c:v>129912.999868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A0-1D46-9CD8-AC7879802B5B}"/>
            </c:ext>
          </c:extLst>
        </c:ser>
        <c:ser>
          <c:idx val="7"/>
          <c:order val="7"/>
          <c:tx>
            <c:strRef>
              <c:f>ExeTime!$A$39</c:f>
              <c:strCache>
                <c:ptCount val="1"/>
                <c:pt idx="0">
                  <c:v>mm (col, col) -O3</c:v>
                </c:pt>
              </c:strCache>
            </c:strRef>
          </c:tx>
          <c:cat>
            <c:strRef>
              <c:f>ExeTime!$B$30:$C$31</c:f>
              <c:strCache>
                <c:ptCount val="2"/>
                <c:pt idx="0">
                  <c:v>1024x1024</c:v>
                </c:pt>
                <c:pt idx="1">
                  <c:v>2048x2048</c:v>
                </c:pt>
              </c:strCache>
            </c:strRef>
          </c:cat>
          <c:val>
            <c:numRef>
              <c:f>ExeTime!$B$39:$C$39</c:f>
              <c:numCache>
                <c:formatCode>General</c:formatCode>
                <c:ptCount val="2"/>
                <c:pt idx="0">
                  <c:v>828.00006900000005</c:v>
                </c:pt>
                <c:pt idx="1">
                  <c:v>7271.0001469999997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A0-1D46-9CD8-AC7879802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0494480"/>
        <c:axId val="1808645056"/>
      </c:lineChart>
      <c:catAx>
        <c:axId val="1810494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8645056"/>
        <c:crosses val="autoZero"/>
        <c:auto val="1"/>
        <c:lblAlgn val="ctr"/>
        <c:lblOffset val="100"/>
        <c:noMultiLvlLbl val="0"/>
      </c:catAx>
      <c:valAx>
        <c:axId val="180864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049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101600</xdr:rowOff>
    </xdr:from>
    <xdr:to>
      <xdr:col>20</xdr:col>
      <xdr:colOff>12700</xdr:colOff>
      <xdr:row>36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39</xdr:row>
      <xdr:rowOff>177800</xdr:rowOff>
    </xdr:from>
    <xdr:to>
      <xdr:col>19</xdr:col>
      <xdr:colOff>762000</xdr:colOff>
      <xdr:row>74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AD49"/>
  <sheetViews>
    <sheetView tabSelected="1" topLeftCell="I15" workbookViewId="0">
      <selection activeCell="X41" sqref="X41:AA49"/>
    </sheetView>
  </sheetViews>
  <sheetFormatPr baseColWidth="10" defaultRowHeight="16"/>
  <cols>
    <col min="1" max="1" width="36.33203125" bestFit="1" customWidth="1"/>
    <col min="2" max="3" width="10.1640625" bestFit="1" customWidth="1"/>
    <col min="24" max="24" width="17.33203125" bestFit="1" customWidth="1"/>
    <col min="25" max="26" width="14.1640625" bestFit="1" customWidth="1"/>
    <col min="27" max="27" width="13.6640625" bestFit="1" customWidth="1"/>
    <col min="29" max="30" width="13.6640625" bestFit="1" customWidth="1"/>
  </cols>
  <sheetData>
    <row r="19" spans="1:30">
      <c r="X19" s="7"/>
      <c r="Y19" s="2" t="s">
        <v>15</v>
      </c>
      <c r="Z19" s="2" t="s">
        <v>16</v>
      </c>
      <c r="AA19" s="2" t="s">
        <v>17</v>
      </c>
      <c r="AB19" s="2" t="s">
        <v>18</v>
      </c>
      <c r="AC19" s="2" t="s">
        <v>19</v>
      </c>
      <c r="AD19" s="2" t="s">
        <v>20</v>
      </c>
    </row>
    <row r="20" spans="1:30">
      <c r="X20" s="4" t="s">
        <v>3</v>
      </c>
      <c r="Y20" s="7">
        <v>6456.0000899999995</v>
      </c>
      <c r="Z20" s="7">
        <v>140391.00003200001</v>
      </c>
      <c r="AA20" s="7">
        <f>(1024*1024*1024/Y20)/100000</f>
        <v>1.6631688491813512</v>
      </c>
      <c r="AB20" s="7">
        <f>(2048*2048*2048/Z20)/100000</f>
        <v>0.6118579246562853</v>
      </c>
      <c r="AC20" s="7">
        <f>AA20/13.6</f>
        <v>0.12229182714568759</v>
      </c>
      <c r="AD20" s="7">
        <f>AB20/13.6</f>
        <v>4.4989553283550393E-2</v>
      </c>
    </row>
    <row r="21" spans="1:30">
      <c r="X21" s="4" t="s">
        <v>4</v>
      </c>
      <c r="Y21" s="7">
        <v>6157.999992</v>
      </c>
      <c r="Z21" s="7">
        <v>117842.000008</v>
      </c>
      <c r="AA21" s="7">
        <f t="shared" ref="AA21:AA27" si="0">(1024*1024*1024/Y21)/100000</f>
        <v>1.7436535001541456</v>
      </c>
      <c r="AB21" s="7">
        <f t="shared" ref="AB21:AB27" si="1">(2048*2048*2048/Z21)/100000</f>
        <v>0.72893659233693009</v>
      </c>
      <c r="AC21" s="7">
        <f t="shared" ref="AC21:AC27" si="2">AA21/13.6</f>
        <v>0.12820981618780483</v>
      </c>
      <c r="AD21" s="7">
        <f t="shared" ref="AD21:AD27" si="3">AB21/13.6</f>
        <v>5.3598278848303683E-2</v>
      </c>
    </row>
    <row r="22" spans="1:30">
      <c r="A22" s="6" t="s">
        <v>11</v>
      </c>
      <c r="B22" s="6"/>
      <c r="C22" s="6"/>
      <c r="X22" s="4" t="s">
        <v>5</v>
      </c>
      <c r="Y22" s="7">
        <v>12727.999926</v>
      </c>
      <c r="Z22" s="7">
        <v>166770.999908</v>
      </c>
      <c r="AA22" s="7">
        <f t="shared" si="0"/>
        <v>0.84360608912844515</v>
      </c>
      <c r="AB22" s="7">
        <f t="shared" si="1"/>
        <v>0.51507363970586473</v>
      </c>
      <c r="AC22" s="7">
        <f t="shared" si="2"/>
        <v>6.2029859494738618E-2</v>
      </c>
      <c r="AD22" s="7">
        <f t="shared" si="3"/>
        <v>3.7873061743078293E-2</v>
      </c>
    </row>
    <row r="23" spans="1:30" s="1" customFormat="1">
      <c r="A23" s="6" t="s">
        <v>1</v>
      </c>
      <c r="B23" s="5"/>
      <c r="C23" s="5"/>
      <c r="X23" s="4" t="s">
        <v>6</v>
      </c>
      <c r="Y23" s="7">
        <v>2621.9999790000002</v>
      </c>
      <c r="Z23" s="7">
        <v>21154.000044</v>
      </c>
      <c r="AA23" s="7">
        <f t="shared" si="0"/>
        <v>4.0951252196787298</v>
      </c>
      <c r="AB23" s="7">
        <f t="shared" si="1"/>
        <v>4.0606668120133618</v>
      </c>
      <c r="AC23" s="7">
        <f t="shared" si="2"/>
        <v>0.30111214850578893</v>
      </c>
      <c r="AD23" s="7">
        <f t="shared" si="3"/>
        <v>0.29857844205980599</v>
      </c>
    </row>
    <row r="24" spans="1:30" s="1" customFormat="1">
      <c r="A24" s="6"/>
      <c r="B24" s="2" t="s">
        <v>0</v>
      </c>
      <c r="C24" s="2" t="s">
        <v>2</v>
      </c>
      <c r="X24" s="4" t="s">
        <v>7</v>
      </c>
      <c r="Y24" s="7">
        <v>6347.0001220000004</v>
      </c>
      <c r="Z24" s="7">
        <v>63353.999853000001</v>
      </c>
      <c r="AA24" s="7">
        <f t="shared" si="0"/>
        <v>1.6917312168912544</v>
      </c>
      <c r="AB24" s="7">
        <f t="shared" si="1"/>
        <v>1.3558630255281727</v>
      </c>
      <c r="AC24" s="7">
        <f t="shared" si="2"/>
        <v>0.124392001242004</v>
      </c>
      <c r="AD24" s="7">
        <f t="shared" si="3"/>
        <v>9.9695810700600934E-2</v>
      </c>
    </row>
    <row r="25" spans="1:30">
      <c r="A25" s="4" t="s">
        <v>12</v>
      </c>
      <c r="B25" s="3">
        <v>3.0000209999999998</v>
      </c>
      <c r="C25" s="3">
        <v>9.0000630000000008</v>
      </c>
      <c r="X25" s="4" t="s">
        <v>8</v>
      </c>
      <c r="Y25" s="7">
        <v>6341.0000799999998</v>
      </c>
      <c r="Z25" s="7">
        <v>58741.000175000001</v>
      </c>
      <c r="AA25" s="7">
        <f t="shared" si="0"/>
        <v>1.6933319830521121</v>
      </c>
      <c r="AB25" s="7">
        <f t="shared" si="1"/>
        <v>1.4623405400672511</v>
      </c>
      <c r="AC25" s="7">
        <f t="shared" si="2"/>
        <v>0.12450970463618471</v>
      </c>
      <c r="AD25" s="7">
        <f t="shared" si="3"/>
        <v>0.10752503971082729</v>
      </c>
    </row>
    <row r="26" spans="1:30">
      <c r="A26" s="4" t="s">
        <v>13</v>
      </c>
      <c r="B26" s="3">
        <v>6.0000419999999997</v>
      </c>
      <c r="C26" s="3">
        <v>31.000136999999999</v>
      </c>
      <c r="X26" s="4" t="s">
        <v>9</v>
      </c>
      <c r="Y26" s="7">
        <v>13778.999804999999</v>
      </c>
      <c r="Z26" s="7">
        <v>129912.999868</v>
      </c>
      <c r="AA26" s="7">
        <f t="shared" si="0"/>
        <v>0.77925962638476132</v>
      </c>
      <c r="AB26" s="7">
        <f t="shared" si="1"/>
        <v>0.66120669992440539</v>
      </c>
      <c r="AC26" s="7">
        <f t="shared" si="2"/>
        <v>5.7298501940055979E-2</v>
      </c>
      <c r="AD26" s="7">
        <f t="shared" si="3"/>
        <v>4.8618139700323929E-2</v>
      </c>
    </row>
    <row r="27" spans="1:30">
      <c r="X27" s="4" t="s">
        <v>10</v>
      </c>
      <c r="Y27" s="7">
        <v>828.00006900000005</v>
      </c>
      <c r="Z27" s="7">
        <v>7271.0001469999997</v>
      </c>
      <c r="AA27" s="7">
        <f t="shared" si="0"/>
        <v>12.967895344462828</v>
      </c>
      <c r="AB27" s="7">
        <f t="shared" si="1"/>
        <v>11.813965642050206</v>
      </c>
      <c r="AC27" s="7">
        <f t="shared" si="2"/>
        <v>0.95352171650461981</v>
      </c>
      <c r="AD27" s="7">
        <f>AB27/13.6</f>
        <v>0.8686739442683975</v>
      </c>
    </row>
    <row r="29" spans="1:30">
      <c r="A29" s="6" t="s">
        <v>14</v>
      </c>
      <c r="B29" s="6"/>
      <c r="C29" s="6"/>
    </row>
    <row r="30" spans="1:30">
      <c r="A30" s="6" t="s">
        <v>1</v>
      </c>
      <c r="B30" s="5"/>
      <c r="C30" s="5"/>
      <c r="X30" s="7"/>
      <c r="Y30" s="2" t="s">
        <v>15</v>
      </c>
      <c r="Z30" s="2" t="s">
        <v>17</v>
      </c>
      <c r="AA30" s="2" t="s">
        <v>19</v>
      </c>
    </row>
    <row r="31" spans="1:30">
      <c r="A31" s="6"/>
      <c r="B31" s="2" t="s">
        <v>0</v>
      </c>
      <c r="C31" s="2" t="s">
        <v>2</v>
      </c>
      <c r="X31" s="4" t="s">
        <v>3</v>
      </c>
      <c r="Y31" s="7">
        <v>6456.0000899999995</v>
      </c>
      <c r="Z31" s="7">
        <f>(1024*1024*1024/Y31)/100000</f>
        <v>1.6631688491813512</v>
      </c>
      <c r="AA31" s="7">
        <f>Z31/13.6</f>
        <v>0.12229182714568759</v>
      </c>
    </row>
    <row r="32" spans="1:30">
      <c r="A32" s="4" t="s">
        <v>3</v>
      </c>
      <c r="B32">
        <v>6456.0000899999995</v>
      </c>
      <c r="C32">
        <v>140391.00003200001</v>
      </c>
      <c r="X32" s="4" t="s">
        <v>4</v>
      </c>
      <c r="Y32" s="7">
        <v>6157.999992</v>
      </c>
      <c r="Z32" s="7">
        <f t="shared" ref="Z32:Z38" si="4">(1024*1024*1024/Y32)/100000</f>
        <v>1.7436535001541456</v>
      </c>
      <c r="AA32" s="7">
        <f t="shared" ref="AA32:AA38" si="5">Z32/13.6</f>
        <v>0.12820981618780483</v>
      </c>
    </row>
    <row r="33" spans="1:27">
      <c r="A33" s="4" t="s">
        <v>4</v>
      </c>
      <c r="B33">
        <v>6157.999992</v>
      </c>
      <c r="C33">
        <v>117842.000008</v>
      </c>
      <c r="X33" s="4" t="s">
        <v>5</v>
      </c>
      <c r="Y33" s="7">
        <v>12727.999926</v>
      </c>
      <c r="Z33" s="7">
        <f t="shared" si="4"/>
        <v>0.84360608912844515</v>
      </c>
      <c r="AA33" s="7">
        <f t="shared" si="5"/>
        <v>6.2029859494738618E-2</v>
      </c>
    </row>
    <row r="34" spans="1:27">
      <c r="A34" s="4" t="s">
        <v>5</v>
      </c>
      <c r="B34">
        <v>12727.999926</v>
      </c>
      <c r="C34">
        <v>166770.999908</v>
      </c>
      <c r="X34" s="4" t="s">
        <v>6</v>
      </c>
      <c r="Y34" s="7">
        <v>2621.9999790000002</v>
      </c>
      <c r="Z34" s="7">
        <f t="shared" si="4"/>
        <v>4.0951252196787298</v>
      </c>
      <c r="AA34" s="7">
        <f t="shared" si="5"/>
        <v>0.30111214850578893</v>
      </c>
    </row>
    <row r="35" spans="1:27">
      <c r="A35" s="4" t="s">
        <v>6</v>
      </c>
      <c r="B35">
        <v>2621.9999790000002</v>
      </c>
      <c r="C35">
        <v>21154.000044</v>
      </c>
      <c r="X35" s="4" t="s">
        <v>7</v>
      </c>
      <c r="Y35" s="7">
        <v>6347.0001220000004</v>
      </c>
      <c r="Z35" s="7">
        <f t="shared" si="4"/>
        <v>1.6917312168912544</v>
      </c>
      <c r="AA35" s="7">
        <f t="shared" si="5"/>
        <v>0.124392001242004</v>
      </c>
    </row>
    <row r="36" spans="1:27">
      <c r="A36" s="4" t="s">
        <v>7</v>
      </c>
      <c r="B36">
        <v>6347.0001220000004</v>
      </c>
      <c r="C36">
        <v>63353.999853000001</v>
      </c>
      <c r="X36" s="4" t="s">
        <v>8</v>
      </c>
      <c r="Y36" s="7">
        <v>6341.0000799999998</v>
      </c>
      <c r="Z36" s="7">
        <f t="shared" si="4"/>
        <v>1.6933319830521121</v>
      </c>
      <c r="AA36" s="7">
        <f t="shared" si="5"/>
        <v>0.12450970463618471</v>
      </c>
    </row>
    <row r="37" spans="1:27">
      <c r="A37" s="4" t="s">
        <v>8</v>
      </c>
      <c r="B37">
        <v>6341.0000799999998</v>
      </c>
      <c r="C37">
        <v>58741.000175000001</v>
      </c>
      <c r="X37" s="4" t="s">
        <v>9</v>
      </c>
      <c r="Y37" s="7">
        <v>13778.999804999999</v>
      </c>
      <c r="Z37" s="7">
        <f t="shared" si="4"/>
        <v>0.77925962638476132</v>
      </c>
      <c r="AA37" s="7">
        <f t="shared" si="5"/>
        <v>5.7298501940055979E-2</v>
      </c>
    </row>
    <row r="38" spans="1:27">
      <c r="A38" s="4" t="s">
        <v>9</v>
      </c>
      <c r="B38">
        <v>13778.999804999999</v>
      </c>
      <c r="C38">
        <v>129912.999868</v>
      </c>
      <c r="X38" s="4" t="s">
        <v>10</v>
      </c>
      <c r="Y38" s="7">
        <v>828.00006900000005</v>
      </c>
      <c r="Z38" s="7">
        <f t="shared" si="4"/>
        <v>12.967895344462828</v>
      </c>
      <c r="AA38" s="7">
        <f t="shared" si="5"/>
        <v>0.95352171650461981</v>
      </c>
    </row>
    <row r="39" spans="1:27">
      <c r="A39" s="4" t="s">
        <v>10</v>
      </c>
      <c r="B39">
        <v>828.00006900000005</v>
      </c>
      <c r="C39">
        <v>7271.0001469999997</v>
      </c>
    </row>
    <row r="41" spans="1:27">
      <c r="X41" s="7"/>
      <c r="Y41" s="2" t="s">
        <v>16</v>
      </c>
      <c r="Z41" s="2" t="s">
        <v>18</v>
      </c>
      <c r="AA41" s="2" t="s">
        <v>20</v>
      </c>
    </row>
    <row r="42" spans="1:27">
      <c r="X42" s="4" t="s">
        <v>3</v>
      </c>
      <c r="Y42" s="7">
        <v>140391.00003200001</v>
      </c>
      <c r="Z42" s="7">
        <f>(2048*2048*2048/Y42)/100000</f>
        <v>0.6118579246562853</v>
      </c>
      <c r="AA42" s="7">
        <f>Z42/13.6</f>
        <v>4.4989553283550393E-2</v>
      </c>
    </row>
    <row r="43" spans="1:27">
      <c r="X43" s="4" t="s">
        <v>4</v>
      </c>
      <c r="Y43" s="7">
        <v>117842.000008</v>
      </c>
      <c r="Z43" s="7">
        <f t="shared" ref="Z43:Z49" si="6">(2048*2048*2048/Y43)/100000</f>
        <v>0.72893659233693009</v>
      </c>
      <c r="AA43" s="7">
        <f t="shared" ref="AA43:AA49" si="7">Z43/13.6</f>
        <v>5.3598278848303683E-2</v>
      </c>
    </row>
    <row r="44" spans="1:27">
      <c r="X44" s="4" t="s">
        <v>5</v>
      </c>
      <c r="Y44" s="7">
        <v>166770.999908</v>
      </c>
      <c r="Z44" s="7">
        <f t="shared" si="6"/>
        <v>0.51507363970586473</v>
      </c>
      <c r="AA44" s="7">
        <f t="shared" si="7"/>
        <v>3.7873061743078293E-2</v>
      </c>
    </row>
    <row r="45" spans="1:27">
      <c r="X45" s="4" t="s">
        <v>6</v>
      </c>
      <c r="Y45" s="7">
        <v>21154.000044</v>
      </c>
      <c r="Z45" s="7">
        <f t="shared" si="6"/>
        <v>4.0606668120133618</v>
      </c>
      <c r="AA45" s="7">
        <f t="shared" si="7"/>
        <v>0.29857844205980599</v>
      </c>
    </row>
    <row r="46" spans="1:27">
      <c r="X46" s="4" t="s">
        <v>7</v>
      </c>
      <c r="Y46" s="7">
        <v>63353.999853000001</v>
      </c>
      <c r="Z46" s="7">
        <f t="shared" si="6"/>
        <v>1.3558630255281727</v>
      </c>
      <c r="AA46" s="7">
        <f t="shared" si="7"/>
        <v>9.9695810700600934E-2</v>
      </c>
    </row>
    <row r="47" spans="1:27">
      <c r="X47" s="4" t="s">
        <v>8</v>
      </c>
      <c r="Y47" s="7">
        <v>58741.000175000001</v>
      </c>
      <c r="Z47" s="7">
        <f t="shared" si="6"/>
        <v>1.4623405400672511</v>
      </c>
      <c r="AA47" s="7">
        <f t="shared" si="7"/>
        <v>0.10752503971082729</v>
      </c>
    </row>
    <row r="48" spans="1:27">
      <c r="X48" s="4" t="s">
        <v>9</v>
      </c>
      <c r="Y48" s="7">
        <v>129912.999868</v>
      </c>
      <c r="Z48" s="7">
        <f t="shared" si="6"/>
        <v>0.66120669992440539</v>
      </c>
      <c r="AA48" s="7">
        <f t="shared" si="7"/>
        <v>4.8618139700323929E-2</v>
      </c>
    </row>
    <row r="49" spans="24:27">
      <c r="X49" s="4" t="s">
        <v>10</v>
      </c>
      <c r="Y49" s="7">
        <v>7271.0001469999997</v>
      </c>
      <c r="Z49" s="7">
        <f t="shared" si="6"/>
        <v>11.813965642050206</v>
      </c>
      <c r="AA49" s="7">
        <f t="shared" si="7"/>
        <v>0.8686739442683975</v>
      </c>
    </row>
  </sheetData>
  <mergeCells count="6">
    <mergeCell ref="B23:C23"/>
    <mergeCell ref="A23:A24"/>
    <mergeCell ref="A22:C22"/>
    <mergeCell ref="A29:C29"/>
    <mergeCell ref="A30:A31"/>
    <mergeCell ref="B30:C30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ExeTime</vt:lpstr>
    </vt:vector>
  </TitlesOfParts>
  <Company>University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Yonghong Yan</dc:creator>
  <cp:lastModifiedBy>Microsoft Office User</cp:lastModifiedBy>
  <dcterms:created xsi:type="dcterms:W3CDTF">2015-01-14T19:24:15Z</dcterms:created>
  <dcterms:modified xsi:type="dcterms:W3CDTF">2018-02-09T14:02:23Z</dcterms:modified>
</cp:coreProperties>
</file>