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44\AC\Temp\"/>
    </mc:Choice>
  </mc:AlternateContent>
  <xr:revisionPtr revIDLastSave="2489" documentId="11_E60897F41BE170836B02CE998F75CCDC64E183C8" xr6:coauthVersionLast="45" xr6:coauthVersionMax="45" xr10:uidLastSave="{703B434B-FA5E-49A4-9675-2BFDE4C968B6}"/>
  <bookViews>
    <workbookView xWindow="240" yWindow="105" windowWidth="14805" windowHeight="8010" firstSheet="1" activeTab="4" xr2:uid="{00000000-000D-0000-FFFF-FFFF00000000}"/>
  </bookViews>
  <sheets>
    <sheet name="Sarah Sukamto" sheetId="2" r:id="rId1"/>
    <sheet name="Ignatia Stellarista" sheetId="1" r:id="rId2"/>
    <sheet name="Supun Kwan" sheetId="4" r:id="rId3"/>
    <sheet name="Thach Nguyen" sheetId="5" r:id="rId4"/>
    <sheet name="Sefira Karina" sheetId="3"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3" i="1" l="1"/>
  <c r="D5" i="3" l="1"/>
  <c r="C5" i="5" l="1"/>
  <c r="D67" i="5"/>
  <c r="D62" i="5"/>
  <c r="D55" i="5"/>
  <c r="D50" i="5"/>
  <c r="D46" i="5"/>
  <c r="D40" i="5"/>
  <c r="D37" i="5"/>
  <c r="D35" i="5"/>
  <c r="D30" i="5"/>
  <c r="D24" i="5"/>
  <c r="D18" i="5"/>
  <c r="D13" i="5"/>
  <c r="C57" i="1" l="1"/>
  <c r="C52" i="1"/>
  <c r="C48" i="1"/>
  <c r="C44" i="1"/>
  <c r="C40" i="1"/>
  <c r="C35" i="1"/>
  <c r="C28" i="1"/>
  <c r="C5" i="4" l="1"/>
  <c r="C10" i="1" l="1"/>
  <c r="C7" i="1"/>
  <c r="C5" i="2" l="1"/>
  <c r="C41" i="2" l="1"/>
  <c r="C36" i="2" l="1"/>
  <c r="C32" i="2" l="1"/>
  <c r="C28" i="2"/>
  <c r="C21" i="1" l="1"/>
  <c r="C17" i="1" l="1"/>
  <c r="C26" i="2" l="1"/>
  <c r="C22" i="2"/>
  <c r="C15" i="2"/>
  <c r="C9" i="2"/>
</calcChain>
</file>

<file path=xl/sharedStrings.xml><?xml version="1.0" encoding="utf-8"?>
<sst xmlns="http://schemas.openxmlformats.org/spreadsheetml/2006/main" count="563" uniqueCount="362">
  <si>
    <t>Name:</t>
  </si>
  <si>
    <t>Sarah Nurwidhiafitri Sukamto</t>
  </si>
  <si>
    <t>Student ID:</t>
  </si>
  <si>
    <t>s3766192</t>
  </si>
  <si>
    <t>Date</t>
  </si>
  <si>
    <t>Time</t>
  </si>
  <si>
    <t>Duration(Hours)</t>
  </si>
  <si>
    <t>Activity</t>
  </si>
  <si>
    <t>Total Hours</t>
  </si>
  <si>
    <t>24/7/2019</t>
  </si>
  <si>
    <t>8.30 AM</t>
  </si>
  <si>
    <t>Meeting with client</t>
  </si>
  <si>
    <t>10.30 AM</t>
  </si>
  <si>
    <t>Meeting minutes (with group)</t>
  </si>
  <si>
    <t>26/7/2019</t>
  </si>
  <si>
    <t>Contact client</t>
  </si>
  <si>
    <t>Week 1:</t>
  </si>
  <si>
    <t>29/7/2019</t>
  </si>
  <si>
    <t>Meeting minutes with group</t>
  </si>
  <si>
    <t>31/7/2019</t>
  </si>
  <si>
    <t>Week 2:</t>
  </si>
  <si>
    <t>Create Project Plan</t>
  </si>
  <si>
    <t>Create tasks for frontend team on sprint backlog</t>
  </si>
  <si>
    <t>Draft UI/UX design for frontend</t>
  </si>
  <si>
    <t>Week 3:</t>
  </si>
  <si>
    <t>14/8/2019</t>
  </si>
  <si>
    <t>Create register page</t>
  </si>
  <si>
    <t>16/8/2019</t>
  </si>
  <si>
    <t>Continue working on register page</t>
  </si>
  <si>
    <t>17/8/2019</t>
  </si>
  <si>
    <t>Week 4:</t>
  </si>
  <si>
    <t>21/8/2019</t>
  </si>
  <si>
    <t>Create time sheet week 5, meeting with client</t>
  </si>
  <si>
    <t>Week 5:</t>
  </si>
  <si>
    <t>28/8/2019</t>
  </si>
  <si>
    <t>Meeting with client, continue working on register page</t>
  </si>
  <si>
    <t>31/8/2019</t>
  </si>
  <si>
    <t>Create car list page</t>
  </si>
  <si>
    <t>Continue working on car list page</t>
  </si>
  <si>
    <t>Week 6:</t>
  </si>
  <si>
    <t>Fixing car list page</t>
  </si>
  <si>
    <t>Create location list page, create main page, design better UI for admin</t>
  </si>
  <si>
    <t>Break Week:</t>
  </si>
  <si>
    <t>Continue working on location list page (show and delete), research about using maps</t>
  </si>
  <si>
    <t>Continue working on location list page (add new location)</t>
  </si>
  <si>
    <t>Continue working on location list page (edit location)</t>
  </si>
  <si>
    <t>Client meeting, team meeting, work on documentations</t>
  </si>
  <si>
    <t>Week 7:</t>
  </si>
  <si>
    <t>18/9/2019</t>
  </si>
  <si>
    <t>Week 8:</t>
  </si>
  <si>
    <t>23/9/2019</t>
  </si>
  <si>
    <t>Research Leaflet maps, create maps feature</t>
  </si>
  <si>
    <t>24/9/2019</t>
  </si>
  <si>
    <t>Continue working on maps, created booking features for admin, recheck documents</t>
  </si>
  <si>
    <t>25/9/2019</t>
  </si>
  <si>
    <t>Week 9:</t>
  </si>
  <si>
    <t>Week 10:</t>
  </si>
  <si>
    <t>15/10/2019</t>
  </si>
  <si>
    <t>Finishing booking features, fixing bugs, creating presentation documentation.</t>
  </si>
  <si>
    <t>Week 12:</t>
  </si>
  <si>
    <t>Ignatia Stellarista Rifandiani</t>
  </si>
  <si>
    <t>s3766173</t>
  </si>
  <si>
    <t>Total hours per week 1</t>
  </si>
  <si>
    <t>Total hours per week 2</t>
  </si>
  <si>
    <t>Learn how to deploy Angular application to Heroku</t>
  </si>
  <si>
    <t>Finishing project charter</t>
  </si>
  <si>
    <t>Total hours per week 3</t>
  </si>
  <si>
    <t>Create login page UI</t>
  </si>
  <si>
    <t>Create login page auth and navbar</t>
  </si>
  <si>
    <t>Total hours per week 4</t>
  </si>
  <si>
    <t>Create super admin page</t>
  </si>
  <si>
    <t>List admin feature on super admin page</t>
  </si>
  <si>
    <t>List customer feature on super admin page</t>
  </si>
  <si>
    <t>Create admin page</t>
  </si>
  <si>
    <t>Add admin feature in super admin page</t>
  </si>
  <si>
    <t>Total hours per week 5</t>
  </si>
  <si>
    <t>Activate user feature</t>
  </si>
  <si>
    <t>Deploy the frontend</t>
  </si>
  <si>
    <t>Fix deployement bug</t>
  </si>
  <si>
    <t>Set error handling</t>
  </si>
  <si>
    <t>More admin page features</t>
  </si>
  <si>
    <t>Meeting minutes with client and group</t>
  </si>
  <si>
    <t>Total hours per week 6</t>
  </si>
  <si>
    <t>Create CRUD car functionality for admin page</t>
  </si>
  <si>
    <t>Total hours per week (break)</t>
  </si>
  <si>
    <t>Fix car location issue</t>
  </si>
  <si>
    <t>Total hours per week 7</t>
  </si>
  <si>
    <t>Fix edit car functionality for admin</t>
  </si>
  <si>
    <t>Create user page (profile details) feature and display car image on admin page</t>
  </si>
  <si>
    <t>Total hours per week 8</t>
  </si>
  <si>
    <t>Create add booking feature for customer</t>
  </si>
  <si>
    <t xml:space="preserve">Fix add booking issue </t>
  </si>
  <si>
    <t>Total hours per week 9</t>
  </si>
  <si>
    <t>Create edit booking feature for customer</t>
  </si>
  <si>
    <t>Create delete booking feature for customer</t>
  </si>
  <si>
    <t>Total hours per week 10</t>
  </si>
  <si>
    <t>Create edit profile feature for customer</t>
  </si>
  <si>
    <t>Implement payment process for customer</t>
  </si>
  <si>
    <t>Create delete admin feature for super admin</t>
  </si>
  <si>
    <t>Total hours per week 11</t>
  </si>
  <si>
    <t>Implement reset password feature</t>
  </si>
  <si>
    <t>Add map on booking feature for customer.</t>
  </si>
  <si>
    <t>Bug fixes on some features.</t>
  </si>
  <si>
    <t>Final Presentation</t>
  </si>
  <si>
    <t>Finishing draft documentation</t>
  </si>
  <si>
    <t>Total hours per week 12</t>
  </si>
  <si>
    <t>Name: Supun Kwan</t>
  </si>
  <si>
    <t>Student ID: s3553665</t>
  </si>
  <si>
    <t>Total</t>
  </si>
  <si>
    <t>Week 1</t>
  </si>
  <si>
    <t>Client meeting(1)</t>
  </si>
  <si>
    <t>Group meeting(1)</t>
  </si>
  <si>
    <t>25/7/2019</t>
  </si>
  <si>
    <t>10.00 AM</t>
  </si>
  <si>
    <t>Research similar business and related features</t>
  </si>
  <si>
    <t>Week 2</t>
  </si>
  <si>
    <t>Client meeting(2)</t>
  </si>
  <si>
    <t>Group meeting(2)</t>
  </si>
  <si>
    <t>7.00 PM</t>
  </si>
  <si>
    <t>Set up Laravel and PHP</t>
  </si>
  <si>
    <t>Week 3</t>
  </si>
  <si>
    <t>Group meeting(3) and setting up IDE and github</t>
  </si>
  <si>
    <t>Client meeting(3)</t>
  </si>
  <si>
    <t>10.00 PM</t>
  </si>
  <si>
    <t>Work on Project Charter(1)</t>
  </si>
  <si>
    <t>8.00 PM</t>
  </si>
  <si>
    <t>Work on Project Charter(2)</t>
  </si>
  <si>
    <t>Week 4</t>
  </si>
  <si>
    <t>12.30 AM</t>
  </si>
  <si>
    <t>Group meeting(4)</t>
  </si>
  <si>
    <t>Client meeting(4)</t>
  </si>
  <si>
    <t>Review Laravel</t>
  </si>
  <si>
    <t>11.00 PM</t>
  </si>
  <si>
    <t>Draft my functions</t>
  </si>
  <si>
    <t>Week 5</t>
  </si>
  <si>
    <t>19/8/2019</t>
  </si>
  <si>
    <t>Group meeting(5)</t>
  </si>
  <si>
    <t>Client meeting(5)</t>
  </si>
  <si>
    <t>23/8/2019</t>
  </si>
  <si>
    <t>Implement functions and testings</t>
  </si>
  <si>
    <t>24/8/2019</t>
  </si>
  <si>
    <t>9.00 PM</t>
  </si>
  <si>
    <t>Week 6</t>
  </si>
  <si>
    <t>26/8/2019</t>
  </si>
  <si>
    <t>Group meeting(6)</t>
  </si>
  <si>
    <t>Client meeting(6)</t>
  </si>
  <si>
    <t>30/8/2019</t>
  </si>
  <si>
    <t>10.40 PM</t>
  </si>
  <si>
    <t xml:space="preserve">Break </t>
  </si>
  <si>
    <t>3.00 PM</t>
  </si>
  <si>
    <t xml:space="preserve">Re-run all of my functions and testings. Make sure they are all working. </t>
  </si>
  <si>
    <t>Week 7</t>
  </si>
  <si>
    <t>Client and group meeting(7)</t>
  </si>
  <si>
    <t>14/9/2019</t>
  </si>
  <si>
    <t>5.00 PM</t>
  </si>
  <si>
    <t>Week 8</t>
  </si>
  <si>
    <t>Client and group meeting(8)</t>
  </si>
  <si>
    <t>20/9/2019</t>
  </si>
  <si>
    <t>4.00 PM</t>
  </si>
  <si>
    <t>22/9/2019</t>
  </si>
  <si>
    <t>1.00 PM</t>
  </si>
  <si>
    <t>Week 9</t>
  </si>
  <si>
    <t>Client and group meeting(9)</t>
  </si>
  <si>
    <t>27/9/2019</t>
  </si>
  <si>
    <t>28/9/2019</t>
  </si>
  <si>
    <t xml:space="preserve">Research about SMTP and find the best options for mailing reset password feature. </t>
  </si>
  <si>
    <t>Week 10</t>
  </si>
  <si>
    <t>Client and group meeting(10)</t>
  </si>
  <si>
    <t>9.30 PM</t>
  </si>
  <si>
    <t>Re-run all of my functions and testings. Make sure they are all working. Then inform the frontend team and explain about SMTP and reset password function</t>
  </si>
  <si>
    <t>Week 11</t>
  </si>
  <si>
    <t>Client and group meeting(11)</t>
  </si>
  <si>
    <t>7.30 PM</t>
  </si>
  <si>
    <t>Research about other SMTP to replace dummy SMTP for testing. Then rerun and test the function.</t>
  </si>
  <si>
    <t>Week 12</t>
  </si>
  <si>
    <t>5.30 PM</t>
  </si>
  <si>
    <t xml:space="preserve">Prepare for the presentation </t>
  </si>
  <si>
    <t>16/10/2019</t>
  </si>
  <si>
    <t>9.30 AM</t>
  </si>
  <si>
    <t>Discuss after the presentation about tasks and documents to be finished.</t>
  </si>
  <si>
    <t>17/10/2019</t>
  </si>
  <si>
    <t>Solve issue that SMTP account got suspended. Change SMTP to a regular mailing service.</t>
  </si>
  <si>
    <t>18/10/2019</t>
  </si>
  <si>
    <t>6.00 PM</t>
  </si>
  <si>
    <t>Explain reset password feature steps and make sure the frontend team has implemented the feature properly.</t>
  </si>
  <si>
    <t xml:space="preserve">Fix all the testings to match with changes </t>
  </si>
  <si>
    <t>19/10/2019</t>
  </si>
  <si>
    <t>Fill all documents related to my tasks</t>
  </si>
  <si>
    <t>Work on learning outcomes</t>
  </si>
  <si>
    <t>20/10/2019</t>
  </si>
  <si>
    <t xml:space="preserve">6.00 PM </t>
  </si>
  <si>
    <t>Thach Ngoc Nguyen (Tyler)</t>
  </si>
  <si>
    <t>TOTAL</t>
  </si>
  <si>
    <t>Meeting Minutes notes</t>
  </si>
  <si>
    <t>Research on return and booking process</t>
  </si>
  <si>
    <t>Revision on PHP, MySQL</t>
  </si>
  <si>
    <t>Project Charter (section 6)</t>
  </si>
  <si>
    <t>Setting up IDE</t>
  </si>
  <si>
    <t>Group meeting</t>
  </si>
  <si>
    <t>Week 1 + 2 total</t>
  </si>
  <si>
    <t>Client meeting</t>
  </si>
  <si>
    <t>Week 3 Submission finalizing</t>
  </si>
  <si>
    <t>Week 3 total</t>
  </si>
  <si>
    <t>Implement customer registration</t>
  </si>
  <si>
    <t>Implement super admin login</t>
  </si>
  <si>
    <t>Implement car list display</t>
  </si>
  <si>
    <t>Week 4 total</t>
  </si>
  <si>
    <t>Impletment testing for customer registration, super admin login, car list display</t>
  </si>
  <si>
    <t>Run testing and push</t>
  </si>
  <si>
    <t>Implement location list display</t>
  </si>
  <si>
    <t>Week 5 total</t>
  </si>
  <si>
    <t>Implement location details display for admin</t>
  </si>
  <si>
    <t>Implement editing location detail function</t>
  </si>
  <si>
    <t>Week 6 total</t>
  </si>
  <si>
    <t>Implement testing for location features (location list display, show and edit location details)</t>
  </si>
  <si>
    <t>Break-week total</t>
  </si>
  <si>
    <t>Retrospective Notes</t>
  </si>
  <si>
    <t>Week 7 total</t>
  </si>
  <si>
    <t>Client meeting and Group meeting</t>
  </si>
  <si>
    <t>Implement function showing car's available date</t>
  </si>
  <si>
    <t>Implement customer booking display for admin</t>
  </si>
  <si>
    <t>Implement booking deletion for customer</t>
  </si>
  <si>
    <t>Implement booking activation</t>
  </si>
  <si>
    <t>Week 8 total</t>
  </si>
  <si>
    <t>Retrospective Notes + Burndown Chart</t>
  </si>
  <si>
    <t>Client meeting, Group meeting and Documentation review</t>
  </si>
  <si>
    <t>Implement testing for booking features (booking display, car's available date, booking deletion, booking activation)</t>
  </si>
  <si>
    <t>Week 9 total</t>
  </si>
  <si>
    <t>Implement booking history display for customer</t>
  </si>
  <si>
    <t>Implement profile editing for customer</t>
  </si>
  <si>
    <t>Implement admin deletion function for super admin</t>
  </si>
  <si>
    <t>Week 10 total</t>
  </si>
  <si>
    <t>Product and Sprint Backlog spreadsheet</t>
  </si>
  <si>
    <t>Implement testing for booking history display, profile editing for customer and ad deletion function for super admin</t>
  </si>
  <si>
    <t>Test case documentation</t>
  </si>
  <si>
    <t>Re-testing and update test case documentation</t>
  </si>
  <si>
    <t>Retrospective notes and burndown chart</t>
  </si>
  <si>
    <t>Week 11 total</t>
  </si>
  <si>
    <t>Finalize all burndown charts</t>
  </si>
  <si>
    <t>Finalize product backlog spreadsheet</t>
  </si>
  <si>
    <t>Finalize sprint backlogs spreadsheet</t>
  </si>
  <si>
    <t>Week 12 total</t>
  </si>
  <si>
    <t>Name: Sefira Karina</t>
  </si>
  <si>
    <t>Student ID: S3766199</t>
  </si>
  <si>
    <t>All weeks total: </t>
  </si>
  <si>
    <t>Various times</t>
  </si>
  <si>
    <t>15 hours</t>
  </si>
  <si>
    <t>Maintaining product backlog and sprint backlog or any other scrum master, managing pull requests, fixing merge errors, documentation related things that are being work on outside group meetings, including reviewing and approving backend team's code</t>
  </si>
  <si>
    <t>8.30AM</t>
  </si>
  <si>
    <t>0.3 hours</t>
  </si>
  <si>
    <t>10.30AM</t>
  </si>
  <si>
    <t>1.5 hours</t>
  </si>
  <si>
    <t>7AM</t>
  </si>
  <si>
    <t>0.6 hour</t>
  </si>
  <si>
    <t>researching similar company and making a draft requirement</t>
  </si>
  <si>
    <t xml:space="preserve">Week 1 Total: </t>
  </si>
  <si>
    <t>1.5hours</t>
  </si>
  <si>
    <t>1PM</t>
  </si>
  <si>
    <t>0.5 hours</t>
  </si>
  <si>
    <t>designing DB</t>
  </si>
  <si>
    <t>3.30PM</t>
  </si>
  <si>
    <t>5PM</t>
  </si>
  <si>
    <t>setting up backend coding environment</t>
  </si>
  <si>
    <t>11PM</t>
  </si>
  <si>
    <t>make all Laravel migrations and setting up local mysql, make all Laravel models</t>
  </si>
  <si>
    <t>11.30PM</t>
  </si>
  <si>
    <t>make all Laravel models</t>
  </si>
  <si>
    <t>12AM</t>
  </si>
  <si>
    <t>migrate DB tables</t>
  </si>
  <si>
    <t>12.30AM</t>
  </si>
  <si>
    <t xml:space="preserve"> implement JWT authentication</t>
  </si>
  <si>
    <t>1AM</t>
  </si>
  <si>
    <t>make query &amp;  API for login and logout</t>
  </si>
  <si>
    <t xml:space="preserve">Week 2 Total: </t>
  </si>
  <si>
    <t>8AM</t>
  </si>
  <si>
    <t>update DB design</t>
  </si>
  <si>
    <t>edit the DB migration and migrate it again, make Laravel seeders for user, customer, car, location tables</t>
  </si>
  <si>
    <t>2.5 hours</t>
  </si>
  <si>
    <t>0.6 hours</t>
  </si>
  <si>
    <t>learn how to deploy Laravel app to Heroku, and deploy currently existing backend</t>
  </si>
  <si>
    <t>WEEK 3 SUBMISSION</t>
  </si>
  <si>
    <t>3PM</t>
  </si>
  <si>
    <t>Revised minor code on model and migration, and fix some json response contents</t>
  </si>
  <si>
    <t>10AM</t>
  </si>
  <si>
    <t xml:space="preserve">Remembering how to do unit and feature testing on laravel. </t>
  </si>
  <si>
    <t>Make unit testing for user, customer, location, car tables.</t>
  </si>
  <si>
    <t>11AM</t>
  </si>
  <si>
    <t xml:space="preserve">Make feature testing based on acceptance criteria for login and logout. </t>
  </si>
  <si>
    <t>0.2 hours</t>
  </si>
  <si>
    <t>deploy the previous work to heroku</t>
  </si>
  <si>
    <t>Re-read Laravel docs abour eloquent, make some queries</t>
  </si>
  <si>
    <t xml:space="preserve">Week 3 Total: </t>
  </si>
  <si>
    <t>2 hours</t>
  </si>
  <si>
    <t>1.30PM</t>
  </si>
  <si>
    <t>Complete Laravel factories, make unit testing for credit cards</t>
  </si>
  <si>
    <t>5.00PM</t>
  </si>
  <si>
    <t>1.2 hours</t>
  </si>
  <si>
    <t xml:space="preserve">Make query and API to see list of admins, apply  authorization middleware to all routes except customer related ones since robin is still workin on that controller. </t>
  </si>
  <si>
    <t>6.30PM</t>
  </si>
  <si>
    <t>Deploy the codes along with the codes from 2 days ago, there are some errors in production, so fixed that too.</t>
  </si>
  <si>
    <t>Make query and APIs to show active inactive customers, add car, show users</t>
  </si>
  <si>
    <t>Week 4 Total:</t>
  </si>
  <si>
    <t>21/08/2019</t>
  </si>
  <si>
    <t>2PM</t>
  </si>
  <si>
    <t>Work on sorting car's available parking spots and some test scripts</t>
  </si>
  <si>
    <t>24/08/2019</t>
  </si>
  <si>
    <t>2Pm</t>
  </si>
  <si>
    <t>Finishing all car related queries with location calculation logics</t>
  </si>
  <si>
    <t>25/08/2019</t>
  </si>
  <si>
    <t>6PM</t>
  </si>
  <si>
    <t>There are errors in queries that have join table. Fix all of that</t>
  </si>
  <si>
    <t>Week 5 Total:</t>
  </si>
  <si>
    <t>end of sprint 1</t>
  </si>
  <si>
    <t>26/08/2019</t>
  </si>
  <si>
    <t>12PM</t>
  </si>
  <si>
    <t>minor revision for car migration, seder, controller</t>
  </si>
  <si>
    <t>27/08/2019</t>
  </si>
  <si>
    <t>4PM</t>
  </si>
  <si>
    <t>1hour</t>
  </si>
  <si>
    <t>fixing and adding some test scripts</t>
  </si>
  <si>
    <t>Week 6 Total:</t>
  </si>
  <si>
    <t>0.2 hour</t>
  </si>
  <si>
    <t xml:space="preserve">add a location query </t>
  </si>
  <si>
    <t>5 hours</t>
  </si>
  <si>
    <t xml:space="preserve">figuring out how to store image in laravel local storage. Work on it for 5 hours because I made a mock frontend (but I can't really do frontend so study laravel blade for some times then make the mock frontend), succeeded to store image to laravel storage. </t>
  </si>
  <si>
    <t>7PM</t>
  </si>
  <si>
    <t>1.5 hours</t>
  </si>
  <si>
    <t xml:space="preserve">Deploy the result from pervious step to heroku, turns out heroku does not allow file deployment and upload to their server, took me 1.5 hour to figure this out after the deployment. </t>
  </si>
  <si>
    <t>9PM</t>
  </si>
  <si>
    <t>1 hours</t>
  </si>
  <si>
    <t>Then searching other ways of doing it, around 1 hour later deciding to just store it as base64 di the DB.</t>
  </si>
  <si>
    <t>10PM</t>
  </si>
  <si>
    <t>2.3 hours</t>
  </si>
  <si>
    <t>Learn about how to implement base64 to store image, apply this to all queries related to image</t>
  </si>
  <si>
    <t>0.2 hours</t>
  </si>
  <si>
    <t>Deploy the base64 image storing to heroku</t>
  </si>
  <si>
    <t xml:space="preserve">Countinuing what I did previous day, change all the car CRUD queries so it includes accepting file upload and convert the file to base64. </t>
  </si>
  <si>
    <t>Update the seeder and migration to fit the previous changes.</t>
  </si>
  <si>
    <t>update the base64 in car seeder so the server can response faster</t>
  </si>
  <si>
    <t>Mid Term Holiday Total:</t>
  </si>
  <si>
    <t>recontruct location DB so it can work well with google matrix API, revised all queries, seeders, models, and tests related to it.</t>
  </si>
  <si>
    <t>15/9/2019</t>
  </si>
  <si>
    <t>1 hour</t>
  </si>
  <si>
    <t>Making calculation logic for customer to make and update booking, then code the queries</t>
  </si>
  <si>
    <t>Week 7 Total:</t>
  </si>
  <si>
    <t>end of sprint 2</t>
  </si>
  <si>
    <t>16/9/2019</t>
  </si>
  <si>
    <t>update readme.md</t>
  </si>
  <si>
    <t>Meeting minutes</t>
  </si>
  <si>
    <t>booking revision:migration, queries, seeder, model</t>
  </si>
  <si>
    <t>updated models, location tests, login, and createUpdateBookingTest</t>
  </si>
  <si>
    <t>Week 8 Total:</t>
  </si>
  <si>
    <t>minor revision in booking codes</t>
  </si>
  <si>
    <t>Week 9 Total:</t>
  </si>
  <si>
    <t>paypal integration</t>
  </si>
  <si>
    <t>car table modified</t>
  </si>
  <si>
    <t>modify booking DB, seeder, controller, model</t>
  </si>
  <si>
    <t>create history query</t>
  </si>
  <si>
    <t>Fixing merge error because of cache</t>
  </si>
  <si>
    <t>Week 10 Total:</t>
  </si>
  <si>
    <t>Reconstruct Paypal queries (modify the client to server relationship)</t>
  </si>
  <si>
    <t>Week 11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</si>
</sst>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h:mm\ AM/PM;@"/>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0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Alignment="1">
      <alignment horizontal="center"/>
    </xf>
    <xf numFmtId="15" fontId="0" fillId="0" borderId="1" xfId="0" applyNumberFormat="1" applyBorder="1" applyAlignment="1">
      <alignment horizontal="center"/>
    </xf>
    <xf numFmtId="18" fontId="0" fillId="0" borderId="1" xfId="0" applyNumberFormat="1" applyBorder="1" applyAlignment="1">
      <alignment horizontal="center"/>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0" fillId="0" borderId="1" xfId="0" applyNumberFormat="1" applyBorder="1" applyAlignment="1">
      <alignment horizontal="center"/>
    </xf>
    <xf numFmtId="0" fontId="0" fillId="0" borderId="0" xfId="0" applyAlignment="1">
      <alignment horizontal="left"/>
    </xf>
    <xf numFmtId="164" fontId="0" fillId="0" borderId="1" xfId="0" applyNumberFormat="1" applyBorder="1" applyAlignment="1">
      <alignment horizontal="center"/>
    </xf>
    <xf numFmtId="165"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horizontal="left"/>
    </xf>
    <xf numFmtId="18" fontId="0" fillId="0" borderId="1" xfId="0" applyNumberFormat="1" applyBorder="1" applyAlignment="1">
      <alignment horizontal="center" vertical="center"/>
    </xf>
    <xf numFmtId="0" fontId="1" fillId="0" borderId="0" xfId="0" applyFont="1"/>
    <xf numFmtId="0" fontId="0" fillId="0" borderId="1" xfId="0" applyBorder="1" applyAlignment="1">
      <alignment wrapText="1"/>
    </xf>
    <xf numFmtId="0" fontId="0" fillId="0" borderId="0" xfId="0" applyAlignment="1">
      <alignment horizontal="center"/>
    </xf>
    <xf numFmtId="0" fontId="0" fillId="0" borderId="2" xfId="0" applyBorder="1" applyAlignment="1">
      <alignment vertical="top" wrapText="1"/>
    </xf>
    <xf numFmtId="165" fontId="1" fillId="0" borderId="1" xfId="0" applyNumberFormat="1" applyFont="1" applyBorder="1" applyAlignment="1">
      <alignment horizontal="center"/>
    </xf>
    <xf numFmtId="0" fontId="0" fillId="0" borderId="0" xfId="0" applyAlignment="1">
      <alignment horizontal="center"/>
    </xf>
    <xf numFmtId="0" fontId="0" fillId="0" borderId="1" xfId="0" applyBorder="1" applyAlignment="1">
      <alignment horizontal="right"/>
    </xf>
    <xf numFmtId="18" fontId="0" fillId="0" borderId="1" xfId="0" applyNumberFormat="1" applyBorder="1" applyAlignment="1">
      <alignment horizontal="right"/>
    </xf>
    <xf numFmtId="1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top" wrapText="1"/>
    </xf>
    <xf numFmtId="0" fontId="0" fillId="0" borderId="1" xfId="0" applyBorder="1" applyAlignment="1">
      <alignment horizontal="left" vertical="top"/>
    </xf>
    <xf numFmtId="14" fontId="0" fillId="0" borderId="2" xfId="0" applyNumberFormat="1" applyBorder="1" applyAlignment="1">
      <alignment horizontal="center" vertical="center"/>
    </xf>
    <xf numFmtId="0" fontId="0" fillId="0" borderId="2" xfId="0" applyBorder="1" applyAlignment="1">
      <alignment horizontal="left" vertical="top" wrapText="1"/>
    </xf>
    <xf numFmtId="0" fontId="0" fillId="0" borderId="6" xfId="0" applyBorder="1" applyAlignment="1">
      <alignment horizontal="center"/>
    </xf>
    <xf numFmtId="18" fontId="0" fillId="0" borderId="6" xfId="0" applyNumberFormat="1" applyBorder="1" applyAlignment="1">
      <alignment horizontal="center"/>
    </xf>
    <xf numFmtId="0" fontId="0" fillId="0" borderId="6" xfId="0" applyBorder="1"/>
    <xf numFmtId="15" fontId="0" fillId="0" borderId="6" xfId="0" applyNumberFormat="1" applyBorder="1" applyAlignment="1">
      <alignment horizontal="center"/>
    </xf>
    <xf numFmtId="0" fontId="0" fillId="0" borderId="8" xfId="0" applyBorder="1" applyAlignment="1">
      <alignment horizontal="center" vertical="center"/>
    </xf>
    <xf numFmtId="0" fontId="0" fillId="0" borderId="6" xfId="0"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xf>
    <xf numFmtId="164" fontId="0" fillId="0" borderId="0" xfId="0" applyNumberFormat="1" applyBorder="1" applyAlignment="1">
      <alignment horizontal="center"/>
    </xf>
    <xf numFmtId="165"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left"/>
    </xf>
    <xf numFmtId="0" fontId="1" fillId="0" borderId="1" xfId="0" applyFont="1" applyBorder="1" applyAlignment="1">
      <alignment horizontal="left"/>
    </xf>
    <xf numFmtId="0" fontId="0" fillId="0" borderId="0" xfId="0" applyAlignment="1">
      <alignment horizontal="center"/>
    </xf>
    <xf numFmtId="0" fontId="0" fillId="0" borderId="1" xfId="0" applyBorder="1" applyAlignment="1">
      <alignment horizontal="center" wrapText="1"/>
    </xf>
    <xf numFmtId="0" fontId="1" fillId="0" borderId="1" xfId="0" applyFont="1" applyBorder="1" applyAlignment="1">
      <alignment horizontal="center" wrapText="1"/>
    </xf>
    <xf numFmtId="0" fontId="0" fillId="0" borderId="6" xfId="0" applyBorder="1" applyAlignment="1">
      <alignment horizontal="center" wrapText="1"/>
    </xf>
    <xf numFmtId="15" fontId="0" fillId="0" borderId="2" xfId="0" applyNumberFormat="1" applyBorder="1" applyAlignment="1">
      <alignment horizontal="center"/>
    </xf>
    <xf numFmtId="18"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1" xfId="0" applyFont="1" applyBorder="1" applyAlignment="1">
      <alignment horizontal="center"/>
    </xf>
    <xf numFmtId="0" fontId="0" fillId="0" borderId="12" xfId="0" applyBorder="1" applyAlignment="1">
      <alignment horizontal="center"/>
    </xf>
    <xf numFmtId="0" fontId="1" fillId="0" borderId="3" xfId="0" applyFont="1" applyBorder="1" applyAlignment="1">
      <alignment horizontal="center"/>
    </xf>
    <xf numFmtId="0" fontId="0" fillId="0" borderId="3" xfId="0"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1" fillId="0" borderId="2" xfId="0" applyFont="1" applyBorder="1" applyAlignment="1">
      <alignment horizontal="center"/>
    </xf>
    <xf numFmtId="0" fontId="0" fillId="0" borderId="2" xfId="0" applyBorder="1"/>
    <xf numFmtId="0" fontId="0" fillId="0" borderId="1" xfId="0" applyFont="1" applyBorder="1" applyAlignment="1">
      <alignment horizontal="center"/>
    </xf>
    <xf numFmtId="165" fontId="0" fillId="0" borderId="1" xfId="0" applyNumberFormat="1" applyFont="1" applyBorder="1" applyAlignment="1">
      <alignment horizontal="center"/>
    </xf>
    <xf numFmtId="14" fontId="0" fillId="0" borderId="3" xfId="0" applyNumberFormat="1" applyBorder="1" applyAlignment="1">
      <alignment horizontal="right" vertical="center"/>
    </xf>
    <xf numFmtId="14" fontId="0" fillId="0" borderId="5" xfId="0" applyNumberFormat="1" applyBorder="1" applyAlignment="1">
      <alignment horizontal="right" vertical="center"/>
    </xf>
    <xf numFmtId="14" fontId="0" fillId="0" borderId="3" xfId="0" applyNumberFormat="1" applyBorder="1" applyAlignment="1">
      <alignment horizontal="right"/>
    </xf>
    <xf numFmtId="14" fontId="0" fillId="0" borderId="5" xfId="0" applyNumberFormat="1" applyBorder="1" applyAlignment="1">
      <alignment horizontal="right"/>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14" fontId="1" fillId="0" borderId="3" xfId="0" applyNumberFormat="1" applyFont="1" applyBorder="1" applyAlignment="1">
      <alignment horizontal="center" vertical="center"/>
    </xf>
    <xf numFmtId="14" fontId="1" fillId="0" borderId="7" xfId="0" applyNumberFormat="1" applyFont="1" applyBorder="1" applyAlignment="1">
      <alignment horizontal="center" vertical="center"/>
    </xf>
    <xf numFmtId="14" fontId="1" fillId="0" borderId="5" xfId="0" applyNumberFormat="1" applyFont="1" applyBorder="1" applyAlignment="1">
      <alignment horizontal="center" vertical="center"/>
    </xf>
    <xf numFmtId="0" fontId="1" fillId="0" borderId="3" xfId="0" applyFont="1" applyBorder="1" applyAlignment="1">
      <alignment horizontal="right" vertical="center"/>
    </xf>
    <xf numFmtId="0" fontId="1" fillId="0" borderId="7"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xf>
    <xf numFmtId="0" fontId="1" fillId="0" borderId="5" xfId="0" applyFont="1" applyBorder="1" applyAlignment="1">
      <alignment horizontal="right"/>
    </xf>
    <xf numFmtId="0" fontId="1" fillId="0" borderId="1" xfId="0" applyFont="1" applyBorder="1" applyAlignment="1">
      <alignment horizontal="right"/>
    </xf>
    <xf numFmtId="0" fontId="1" fillId="0" borderId="3" xfId="0" applyFont="1" applyBorder="1" applyAlignment="1">
      <alignment horizontal="right"/>
    </xf>
    <xf numFmtId="0" fontId="0" fillId="0" borderId="3"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15" fontId="1" fillId="0" borderId="1" xfId="0" applyNumberFormat="1" applyFont="1" applyBorder="1" applyAlignment="1">
      <alignment horizontal="center"/>
    </xf>
    <xf numFmtId="0" fontId="1" fillId="0" borderId="2" xfId="0" applyFont="1"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D28E-4139-4521-90D6-B44717DA256D}">
  <dimension ref="A1:D59"/>
  <sheetViews>
    <sheetView workbookViewId="0">
      <selection activeCell="C51" sqref="C51"/>
    </sheetView>
  </sheetViews>
  <sheetFormatPr defaultRowHeight="15"/>
  <cols>
    <col min="1" max="1" width="16" customWidth="1"/>
    <col min="2" max="2" width="19.140625" customWidth="1"/>
    <col min="3" max="3" width="20" customWidth="1"/>
    <col min="4" max="4" width="78.28515625" bestFit="1" customWidth="1"/>
  </cols>
  <sheetData>
    <row r="1" spans="1:4">
      <c r="A1" t="s">
        <v>0</v>
      </c>
      <c r="B1" t="s">
        <v>1</v>
      </c>
    </row>
    <row r="2" spans="1:4">
      <c r="A2" t="s">
        <v>2</v>
      </c>
      <c r="B2" t="s">
        <v>3</v>
      </c>
    </row>
    <row r="4" spans="1:4">
      <c r="A4" s="66" t="s">
        <v>4</v>
      </c>
      <c r="B4" s="66" t="s">
        <v>5</v>
      </c>
      <c r="C4" s="66" t="s">
        <v>6</v>
      </c>
      <c r="D4" s="66" t="s">
        <v>7</v>
      </c>
    </row>
    <row r="5" spans="1:4">
      <c r="A5" s="64"/>
      <c r="B5" s="66"/>
      <c r="C5" s="66">
        <f>SUM(C9+C15+C22+C26+C28+C32+C36+C41+C43+C47+C51)</f>
        <v>72.099999999999994</v>
      </c>
      <c r="D5" s="66" t="s">
        <v>8</v>
      </c>
    </row>
    <row r="6" spans="1:4">
      <c r="A6" s="11" t="s">
        <v>9</v>
      </c>
      <c r="B6" s="3" t="s">
        <v>10</v>
      </c>
      <c r="C6" s="3">
        <v>0.3</v>
      </c>
      <c r="D6" s="1" t="s">
        <v>11</v>
      </c>
    </row>
    <row r="7" spans="1:4">
      <c r="A7" s="11" t="s">
        <v>9</v>
      </c>
      <c r="B7" s="3" t="s">
        <v>12</v>
      </c>
      <c r="C7" s="3">
        <v>1.5</v>
      </c>
      <c r="D7" s="7" t="s">
        <v>13</v>
      </c>
    </row>
    <row r="8" spans="1:4">
      <c r="A8" s="11" t="s">
        <v>14</v>
      </c>
      <c r="B8" s="20">
        <v>0.46527777777777773</v>
      </c>
      <c r="C8" s="3">
        <v>0.3</v>
      </c>
      <c r="D8" s="7" t="s">
        <v>15</v>
      </c>
    </row>
    <row r="9" spans="1:4">
      <c r="A9" s="72" t="s">
        <v>16</v>
      </c>
      <c r="B9" s="73"/>
      <c r="C9" s="3">
        <f>SUM(C6:C8)</f>
        <v>2.1</v>
      </c>
      <c r="D9" s="7"/>
    </row>
    <row r="10" spans="1:4">
      <c r="A10" s="14" t="s">
        <v>17</v>
      </c>
      <c r="B10" s="17">
        <v>0.4375</v>
      </c>
      <c r="C10" s="2">
        <v>1.5</v>
      </c>
      <c r="D10" s="1" t="s">
        <v>18</v>
      </c>
    </row>
    <row r="11" spans="1:4">
      <c r="A11" s="14" t="s">
        <v>17</v>
      </c>
      <c r="B11" s="17">
        <v>0.62847222222222221</v>
      </c>
      <c r="C11" s="2">
        <v>0.5</v>
      </c>
      <c r="D11" s="1" t="s">
        <v>15</v>
      </c>
    </row>
    <row r="12" spans="1:4">
      <c r="A12" s="14" t="s">
        <v>19</v>
      </c>
      <c r="B12" s="17">
        <v>0.39583333333333331</v>
      </c>
      <c r="C12" s="2">
        <v>0.5</v>
      </c>
      <c r="D12" s="1" t="s">
        <v>15</v>
      </c>
    </row>
    <row r="13" spans="1:4">
      <c r="A13" s="18">
        <v>43473</v>
      </c>
      <c r="B13" s="17">
        <v>0.39583333333333331</v>
      </c>
      <c r="C13" s="2">
        <v>0.3</v>
      </c>
      <c r="D13" s="1" t="s">
        <v>15</v>
      </c>
    </row>
    <row r="14" spans="1:4">
      <c r="A14" s="18">
        <v>43473</v>
      </c>
      <c r="B14" s="17">
        <v>0.64583333333333337</v>
      </c>
      <c r="C14" s="2">
        <v>0.3</v>
      </c>
      <c r="D14" s="1" t="s">
        <v>11</v>
      </c>
    </row>
    <row r="15" spans="1:4">
      <c r="A15" s="74" t="s">
        <v>20</v>
      </c>
      <c r="B15" s="75"/>
      <c r="C15" s="2">
        <f>SUM(C10:C14)</f>
        <v>3.0999999999999996</v>
      </c>
      <c r="D15" s="1"/>
    </row>
    <row r="16" spans="1:4">
      <c r="A16" s="18">
        <v>43563</v>
      </c>
      <c r="B16" s="17">
        <v>0.53472222222222221</v>
      </c>
      <c r="C16" s="2">
        <v>0.3</v>
      </c>
      <c r="D16" s="1" t="s">
        <v>15</v>
      </c>
    </row>
    <row r="17" spans="1:4">
      <c r="A17" s="18">
        <v>43593</v>
      </c>
      <c r="B17" s="17">
        <v>0.4375</v>
      </c>
      <c r="C17" s="2">
        <v>1</v>
      </c>
      <c r="D17" s="1" t="s">
        <v>18</v>
      </c>
    </row>
    <row r="18" spans="1:4">
      <c r="A18" s="18">
        <v>43593</v>
      </c>
      <c r="B18" s="17">
        <v>0.45833333333333331</v>
      </c>
      <c r="C18" s="2">
        <v>0.5</v>
      </c>
      <c r="D18" s="1" t="s">
        <v>21</v>
      </c>
    </row>
    <row r="19" spans="1:4">
      <c r="A19" s="18">
        <v>43654</v>
      </c>
      <c r="B19" s="17">
        <v>0.35416666666666669</v>
      </c>
      <c r="C19" s="2">
        <v>0.3</v>
      </c>
      <c r="D19" s="1" t="s">
        <v>11</v>
      </c>
    </row>
    <row r="20" spans="1:4">
      <c r="A20" s="18">
        <v>43654</v>
      </c>
      <c r="B20" s="17">
        <v>0.375</v>
      </c>
      <c r="C20" s="2">
        <v>0.5</v>
      </c>
      <c r="D20" s="1" t="s">
        <v>22</v>
      </c>
    </row>
    <row r="21" spans="1:4">
      <c r="A21" s="18">
        <v>43654</v>
      </c>
      <c r="B21" s="6">
        <v>4.1666666666666664E-2</v>
      </c>
      <c r="C21" s="2">
        <v>0.3</v>
      </c>
      <c r="D21" s="19" t="s">
        <v>23</v>
      </c>
    </row>
    <row r="22" spans="1:4">
      <c r="A22" s="74" t="s">
        <v>24</v>
      </c>
      <c r="B22" s="75"/>
      <c r="C22" s="2">
        <f>SUM(C16:C21)</f>
        <v>2.9</v>
      </c>
      <c r="D22" s="19"/>
    </row>
    <row r="23" spans="1:4">
      <c r="A23" s="18" t="s">
        <v>25</v>
      </c>
      <c r="B23" s="6">
        <v>2.0833333333333332E-2</v>
      </c>
      <c r="C23" s="2">
        <v>4</v>
      </c>
      <c r="D23" s="19" t="s">
        <v>26</v>
      </c>
    </row>
    <row r="24" spans="1:4">
      <c r="A24" s="18" t="s">
        <v>27</v>
      </c>
      <c r="B24" s="6">
        <v>0.77083333333333337</v>
      </c>
      <c r="C24" s="2">
        <v>3</v>
      </c>
      <c r="D24" s="19" t="s">
        <v>28</v>
      </c>
    </row>
    <row r="25" spans="1:4">
      <c r="A25" s="18" t="s">
        <v>29</v>
      </c>
      <c r="B25" s="6">
        <v>0.54166666666666663</v>
      </c>
      <c r="C25" s="2">
        <v>1</v>
      </c>
      <c r="D25" s="19" t="s">
        <v>28</v>
      </c>
    </row>
    <row r="26" spans="1:4">
      <c r="A26" s="74" t="s">
        <v>30</v>
      </c>
      <c r="B26" s="75"/>
      <c r="C26" s="2">
        <f>SUM(C23:C25)</f>
        <v>8</v>
      </c>
      <c r="D26" s="19"/>
    </row>
    <row r="27" spans="1:4">
      <c r="A27" s="18" t="s">
        <v>31</v>
      </c>
      <c r="B27" s="6">
        <v>0.35416666666666669</v>
      </c>
      <c r="C27" s="2">
        <v>2</v>
      </c>
      <c r="D27" s="19" t="s">
        <v>32</v>
      </c>
    </row>
    <row r="28" spans="1:4">
      <c r="A28" s="18"/>
      <c r="B28" s="27" t="s">
        <v>33</v>
      </c>
      <c r="C28" s="2">
        <f>SUM(C27)</f>
        <v>2</v>
      </c>
      <c r="D28" s="19"/>
    </row>
    <row r="29" spans="1:4">
      <c r="A29" s="18" t="s">
        <v>34</v>
      </c>
      <c r="B29" s="6">
        <v>0.35416666666666669</v>
      </c>
      <c r="C29" s="2">
        <v>2</v>
      </c>
      <c r="D29" s="19" t="s">
        <v>35</v>
      </c>
    </row>
    <row r="30" spans="1:4">
      <c r="A30" s="18" t="s">
        <v>36</v>
      </c>
      <c r="B30" s="6">
        <v>0.41666666666666669</v>
      </c>
      <c r="C30" s="2">
        <v>4</v>
      </c>
      <c r="D30" s="19" t="s">
        <v>37</v>
      </c>
    </row>
    <row r="31" spans="1:4">
      <c r="A31" s="18">
        <v>43474</v>
      </c>
      <c r="B31" s="6">
        <v>0.83333333333333337</v>
      </c>
      <c r="C31" s="2">
        <v>2</v>
      </c>
      <c r="D31" s="19" t="s">
        <v>38</v>
      </c>
    </row>
    <row r="32" spans="1:4">
      <c r="A32" s="18"/>
      <c r="B32" s="28" t="s">
        <v>39</v>
      </c>
      <c r="C32" s="2">
        <f>SUM(C29:C31)</f>
        <v>8</v>
      </c>
      <c r="D32" s="19"/>
    </row>
    <row r="33" spans="1:4">
      <c r="A33" s="18">
        <v>43505</v>
      </c>
      <c r="B33" s="6">
        <v>0.58333333333333337</v>
      </c>
      <c r="C33" s="2">
        <v>3.5</v>
      </c>
      <c r="D33" s="19" t="s">
        <v>38</v>
      </c>
    </row>
    <row r="34" spans="1:4">
      <c r="A34" s="18">
        <v>43594</v>
      </c>
      <c r="B34" s="6">
        <v>0.83333333333333337</v>
      </c>
      <c r="C34" s="2">
        <v>4</v>
      </c>
      <c r="D34" s="19" t="s">
        <v>40</v>
      </c>
    </row>
    <row r="35" spans="1:4">
      <c r="A35" s="18">
        <v>43686</v>
      </c>
      <c r="B35" s="6">
        <v>0.83333333333333337</v>
      </c>
      <c r="C35" s="2">
        <v>5.5</v>
      </c>
      <c r="D35" s="1" t="s">
        <v>41</v>
      </c>
    </row>
    <row r="36" spans="1:4">
      <c r="A36" s="2"/>
      <c r="B36" s="27" t="s">
        <v>42</v>
      </c>
      <c r="C36" s="2">
        <f>SUM(C33:C35)</f>
        <v>13</v>
      </c>
      <c r="D36" s="1"/>
    </row>
    <row r="37" spans="1:4">
      <c r="A37" s="18">
        <v>43717</v>
      </c>
      <c r="B37" s="6">
        <v>0.47916666666666669</v>
      </c>
      <c r="C37" s="2">
        <v>2.5</v>
      </c>
      <c r="D37" s="1" t="s">
        <v>43</v>
      </c>
    </row>
    <row r="38" spans="1:4">
      <c r="A38" s="18">
        <v>43717</v>
      </c>
      <c r="B38" s="6">
        <v>0.91666666666666663</v>
      </c>
      <c r="C38" s="2">
        <v>2.5</v>
      </c>
      <c r="D38" s="1" t="s">
        <v>44</v>
      </c>
    </row>
    <row r="39" spans="1:4">
      <c r="A39" s="18">
        <v>43747</v>
      </c>
      <c r="B39" s="6">
        <v>0.4375</v>
      </c>
      <c r="C39" s="2">
        <v>1</v>
      </c>
      <c r="D39" s="1" t="s">
        <v>45</v>
      </c>
    </row>
    <row r="40" spans="1:4">
      <c r="A40" s="18">
        <v>43778</v>
      </c>
      <c r="B40" s="6">
        <v>0.35416666666666669</v>
      </c>
      <c r="C40" s="2">
        <v>2</v>
      </c>
      <c r="D40" s="1" t="s">
        <v>46</v>
      </c>
    </row>
    <row r="41" spans="1:4">
      <c r="A41" s="2"/>
      <c r="B41" s="27" t="s">
        <v>47</v>
      </c>
      <c r="C41" s="2">
        <f>SUM(C37:C40)</f>
        <v>8</v>
      </c>
      <c r="D41" s="1"/>
    </row>
    <row r="42" spans="1:4">
      <c r="A42" s="2" t="s">
        <v>48</v>
      </c>
      <c r="B42" s="6">
        <v>0.35416666666666669</v>
      </c>
      <c r="C42" s="2">
        <v>2</v>
      </c>
      <c r="D42" s="1" t="s">
        <v>46</v>
      </c>
    </row>
    <row r="43" spans="1:4">
      <c r="A43" s="2"/>
      <c r="B43" s="27" t="s">
        <v>49</v>
      </c>
      <c r="C43" s="2">
        <v>2</v>
      </c>
      <c r="D43" s="1"/>
    </row>
    <row r="44" spans="1:4">
      <c r="A44" s="2" t="s">
        <v>50</v>
      </c>
      <c r="B44" s="6">
        <v>0.5625</v>
      </c>
      <c r="C44" s="2">
        <v>4</v>
      </c>
      <c r="D44" s="1" t="s">
        <v>51</v>
      </c>
    </row>
    <row r="45" spans="1:4">
      <c r="A45" s="35" t="s">
        <v>52</v>
      </c>
      <c r="B45" s="36">
        <v>0.83333333333333337</v>
      </c>
      <c r="C45" s="35">
        <v>7</v>
      </c>
      <c r="D45" s="37" t="s">
        <v>53</v>
      </c>
    </row>
    <row r="46" spans="1:4">
      <c r="A46" s="2" t="s">
        <v>54</v>
      </c>
      <c r="B46" s="6">
        <v>0.35416666666666669</v>
      </c>
      <c r="C46" s="2">
        <v>2</v>
      </c>
      <c r="D46" s="1" t="s">
        <v>46</v>
      </c>
    </row>
    <row r="47" spans="1:4">
      <c r="A47" s="1"/>
      <c r="B47" s="27" t="s">
        <v>55</v>
      </c>
      <c r="C47" s="2">
        <v>13</v>
      </c>
      <c r="D47" s="1"/>
    </row>
    <row r="48" spans="1:4">
      <c r="A48" s="18">
        <v>43506</v>
      </c>
      <c r="B48" s="6">
        <v>0.35416666666666669</v>
      </c>
      <c r="C48" s="2">
        <v>2</v>
      </c>
      <c r="D48" s="1" t="s">
        <v>46</v>
      </c>
    </row>
    <row r="49" spans="1:4">
      <c r="A49" s="2"/>
      <c r="B49" s="27" t="s">
        <v>56</v>
      </c>
      <c r="C49" s="2">
        <v>2</v>
      </c>
      <c r="D49" s="1"/>
    </row>
    <row r="50" spans="1:4">
      <c r="A50" s="2" t="s">
        <v>57</v>
      </c>
      <c r="B50" s="6">
        <v>0.83333333333333337</v>
      </c>
      <c r="C50" s="2">
        <v>10</v>
      </c>
      <c r="D50" s="1" t="s">
        <v>58</v>
      </c>
    </row>
    <row r="51" spans="1:4">
      <c r="A51" s="2"/>
      <c r="B51" s="27" t="s">
        <v>59</v>
      </c>
      <c r="C51" s="2">
        <v>10</v>
      </c>
      <c r="D51" s="1"/>
    </row>
    <row r="52" spans="1:4">
      <c r="A52" s="2"/>
      <c r="B52" s="2"/>
      <c r="C52" s="2"/>
      <c r="D52" s="1"/>
    </row>
    <row r="53" spans="1:4">
      <c r="A53" s="2"/>
      <c r="B53" s="2"/>
      <c r="C53" s="2"/>
      <c r="D53" s="1"/>
    </row>
    <row r="54" spans="1:4">
      <c r="A54" s="2"/>
      <c r="B54" s="2"/>
      <c r="C54" s="2"/>
      <c r="D54" s="1"/>
    </row>
    <row r="55" spans="1:4">
      <c r="A55" s="2"/>
      <c r="B55" s="2"/>
      <c r="C55" s="2"/>
      <c r="D55" s="1"/>
    </row>
    <row r="56" spans="1:4">
      <c r="A56" s="67"/>
      <c r="B56" s="67"/>
      <c r="C56" s="67"/>
    </row>
    <row r="57" spans="1:4">
      <c r="A57" s="67"/>
      <c r="B57" s="67"/>
      <c r="C57" s="67"/>
    </row>
    <row r="58" spans="1:4">
      <c r="A58" s="67"/>
      <c r="B58" s="67"/>
      <c r="C58" s="67"/>
    </row>
    <row r="59" spans="1:4">
      <c r="A59" s="67"/>
      <c r="B59" s="67"/>
      <c r="C59" s="67"/>
    </row>
  </sheetData>
  <mergeCells count="4">
    <mergeCell ref="A9:B9"/>
    <mergeCell ref="A15:B15"/>
    <mergeCell ref="A22:B22"/>
    <mergeCell ref="A26: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selection activeCell="C37" sqref="C37"/>
    </sheetView>
  </sheetViews>
  <sheetFormatPr defaultRowHeight="15"/>
  <cols>
    <col min="1" max="1" width="16" customWidth="1"/>
    <col min="2" max="2" width="26.28515625" customWidth="1"/>
    <col min="3" max="3" width="17" customWidth="1"/>
    <col min="4" max="4" width="70" customWidth="1"/>
    <col min="16384" max="16384" width="9.140625" bestFit="1" customWidth="1"/>
  </cols>
  <sheetData>
    <row r="1" spans="1:4">
      <c r="A1" t="s">
        <v>0</v>
      </c>
      <c r="B1" t="s">
        <v>60</v>
      </c>
    </row>
    <row r="2" spans="1:4">
      <c r="A2" t="s">
        <v>2</v>
      </c>
      <c r="B2" t="s">
        <v>61</v>
      </c>
      <c r="D2" s="15"/>
    </row>
    <row r="4" spans="1:4">
      <c r="A4" s="66" t="s">
        <v>4</v>
      </c>
      <c r="B4" s="66" t="s">
        <v>5</v>
      </c>
      <c r="C4" s="66" t="s">
        <v>6</v>
      </c>
      <c r="D4" s="66" t="s">
        <v>7</v>
      </c>
    </row>
    <row r="5" spans="1:4">
      <c r="A5" s="16">
        <v>43670</v>
      </c>
      <c r="B5" s="17">
        <v>0.35416666666666669</v>
      </c>
      <c r="C5" s="14">
        <v>0.3</v>
      </c>
      <c r="D5" s="1" t="s">
        <v>11</v>
      </c>
    </row>
    <row r="6" spans="1:4">
      <c r="A6" s="16">
        <v>43670</v>
      </c>
      <c r="B6" s="17">
        <v>0.4375</v>
      </c>
      <c r="C6" s="2">
        <v>1.5</v>
      </c>
      <c r="D6" s="1" t="s">
        <v>18</v>
      </c>
    </row>
    <row r="7" spans="1:4">
      <c r="A7" s="16"/>
      <c r="B7" s="25" t="s">
        <v>62</v>
      </c>
      <c r="C7" s="66">
        <f>SUM(C5:C6)</f>
        <v>1.8</v>
      </c>
      <c r="D7" s="1"/>
    </row>
    <row r="8" spans="1:4">
      <c r="A8" s="16">
        <v>43675</v>
      </c>
      <c r="B8" s="17">
        <v>0.4375</v>
      </c>
      <c r="C8" s="2">
        <v>1.5</v>
      </c>
      <c r="D8" s="1" t="s">
        <v>18</v>
      </c>
    </row>
    <row r="9" spans="1:4">
      <c r="A9" s="16">
        <v>43678</v>
      </c>
      <c r="B9" s="17">
        <v>0.64583333333333337</v>
      </c>
      <c r="C9" s="2">
        <v>0.3</v>
      </c>
      <c r="D9" s="1" t="s">
        <v>11</v>
      </c>
    </row>
    <row r="10" spans="1:4">
      <c r="A10" s="16"/>
      <c r="B10" s="25" t="s">
        <v>63</v>
      </c>
      <c r="C10" s="66">
        <f>SUM(C8:C9)</f>
        <v>1.8</v>
      </c>
      <c r="D10" s="1"/>
    </row>
    <row r="11" spans="1:4">
      <c r="A11" s="16">
        <v>43682</v>
      </c>
      <c r="B11" s="17">
        <v>0.4375</v>
      </c>
      <c r="C11" s="2">
        <v>1</v>
      </c>
      <c r="D11" s="1" t="s">
        <v>18</v>
      </c>
    </row>
    <row r="12" spans="1:4">
      <c r="A12" s="16">
        <v>43682</v>
      </c>
      <c r="B12" s="17">
        <v>0.45833333333333331</v>
      </c>
      <c r="C12" s="2">
        <v>0.5</v>
      </c>
      <c r="D12" s="1" t="s">
        <v>21</v>
      </c>
    </row>
    <row r="13" spans="1:4">
      <c r="A13" s="16">
        <v>43684</v>
      </c>
      <c r="B13" s="17">
        <v>0.35416666666666669</v>
      </c>
      <c r="C13" s="2">
        <v>0.3</v>
      </c>
      <c r="D13" s="1" t="s">
        <v>11</v>
      </c>
    </row>
    <row r="14" spans="1:4">
      <c r="A14" s="16">
        <v>43684</v>
      </c>
      <c r="B14" s="17">
        <v>0.375</v>
      </c>
      <c r="C14" s="2">
        <v>0.5</v>
      </c>
      <c r="D14" s="1" t="s">
        <v>22</v>
      </c>
    </row>
    <row r="15" spans="1:4">
      <c r="A15" s="16">
        <v>43684</v>
      </c>
      <c r="B15" s="17">
        <v>0.79166666666666663</v>
      </c>
      <c r="C15" s="2">
        <v>0.5</v>
      </c>
      <c r="D15" s="1" t="s">
        <v>64</v>
      </c>
    </row>
    <row r="16" spans="1:4">
      <c r="A16" s="16">
        <v>43687</v>
      </c>
      <c r="B16" s="17">
        <v>0.79166666666666663</v>
      </c>
      <c r="C16" s="2">
        <v>0.5</v>
      </c>
      <c r="D16" s="1" t="s">
        <v>65</v>
      </c>
    </row>
    <row r="17" spans="1:4">
      <c r="A17" s="16"/>
      <c r="B17" s="25" t="s">
        <v>66</v>
      </c>
      <c r="C17" s="66">
        <f>SUM(C11:C16)</f>
        <v>3.3</v>
      </c>
      <c r="D17" s="1"/>
    </row>
    <row r="18" spans="1:4">
      <c r="A18" s="16">
        <v>43689</v>
      </c>
      <c r="B18" s="17">
        <v>0.52083333333333337</v>
      </c>
      <c r="C18" s="2">
        <v>2</v>
      </c>
      <c r="D18" s="1" t="s">
        <v>18</v>
      </c>
    </row>
    <row r="19" spans="1:4">
      <c r="A19" s="16">
        <v>43690</v>
      </c>
      <c r="B19" s="17">
        <v>0.79166666666666663</v>
      </c>
      <c r="C19" s="2">
        <v>1</v>
      </c>
      <c r="D19" s="1" t="s">
        <v>67</v>
      </c>
    </row>
    <row r="20" spans="1:4">
      <c r="A20" s="16">
        <v>43693</v>
      </c>
      <c r="B20" s="17">
        <v>0.66666666666666663</v>
      </c>
      <c r="C20" s="2">
        <v>2</v>
      </c>
      <c r="D20" s="1" t="s">
        <v>68</v>
      </c>
    </row>
    <row r="21" spans="1:4">
      <c r="A21" s="1"/>
      <c r="B21" s="25" t="s">
        <v>69</v>
      </c>
      <c r="C21" s="66">
        <f>SUM(C18:C20)</f>
        <v>5</v>
      </c>
      <c r="D21" s="1"/>
    </row>
    <row r="22" spans="1:4">
      <c r="A22" s="16">
        <v>43696</v>
      </c>
      <c r="B22" s="17">
        <v>0.52083333333333337</v>
      </c>
      <c r="C22" s="2">
        <v>2</v>
      </c>
      <c r="D22" s="37" t="s">
        <v>18</v>
      </c>
    </row>
    <row r="23" spans="1:4">
      <c r="A23" s="16">
        <v>43701</v>
      </c>
      <c r="B23" s="17">
        <v>0.79166666666666663</v>
      </c>
      <c r="C23" s="61">
        <v>0.5</v>
      </c>
      <c r="D23" s="1" t="s">
        <v>70</v>
      </c>
    </row>
    <row r="24" spans="1:4">
      <c r="A24" s="16">
        <v>43701</v>
      </c>
      <c r="B24" s="17">
        <v>0.8125</v>
      </c>
      <c r="C24" s="61">
        <v>0.75</v>
      </c>
      <c r="D24" s="69" t="s">
        <v>71</v>
      </c>
    </row>
    <row r="25" spans="1:4">
      <c r="A25" s="16">
        <v>43701</v>
      </c>
      <c r="B25" s="17">
        <v>0.84375</v>
      </c>
      <c r="C25" s="61">
        <v>0.75</v>
      </c>
      <c r="D25" s="69" t="s">
        <v>72</v>
      </c>
    </row>
    <row r="26" spans="1:4">
      <c r="A26" s="16">
        <v>43702</v>
      </c>
      <c r="B26" s="17">
        <v>0.58333333333333337</v>
      </c>
      <c r="C26" s="61">
        <v>1</v>
      </c>
      <c r="D26" s="69" t="s">
        <v>73</v>
      </c>
    </row>
    <row r="27" spans="1:4">
      <c r="A27" s="16">
        <v>43702</v>
      </c>
      <c r="B27" s="17">
        <v>0.625</v>
      </c>
      <c r="C27" s="2">
        <v>3</v>
      </c>
      <c r="D27" s="69" t="s">
        <v>74</v>
      </c>
    </row>
    <row r="28" spans="1:4">
      <c r="A28" s="1"/>
      <c r="B28" s="25" t="s">
        <v>75</v>
      </c>
      <c r="C28" s="66">
        <f>SUM(C22:C27)</f>
        <v>8</v>
      </c>
      <c r="D28" s="1"/>
    </row>
    <row r="29" spans="1:4">
      <c r="A29" s="16">
        <v>43703</v>
      </c>
      <c r="B29" s="17">
        <v>0.79166666666666663</v>
      </c>
      <c r="C29" s="70">
        <v>0.5</v>
      </c>
      <c r="D29" s="1" t="s">
        <v>76</v>
      </c>
    </row>
    <row r="30" spans="1:4">
      <c r="A30" s="16">
        <v>43703</v>
      </c>
      <c r="B30" s="17">
        <v>0.8125</v>
      </c>
      <c r="C30" s="2">
        <v>1.5</v>
      </c>
      <c r="D30" s="1" t="s">
        <v>77</v>
      </c>
    </row>
    <row r="31" spans="1:4">
      <c r="A31" s="16">
        <v>43704</v>
      </c>
      <c r="B31" s="17">
        <v>0.79166666666666663</v>
      </c>
      <c r="C31" s="2">
        <v>1.5</v>
      </c>
      <c r="D31" s="1" t="s">
        <v>78</v>
      </c>
    </row>
    <row r="32" spans="1:4">
      <c r="A32" s="16">
        <v>43704</v>
      </c>
      <c r="B32" s="17">
        <v>0.85416666666666663</v>
      </c>
      <c r="C32" s="2">
        <v>1</v>
      </c>
      <c r="D32" s="1" t="s">
        <v>79</v>
      </c>
    </row>
    <row r="33" spans="1:4">
      <c r="A33" s="16">
        <v>43704</v>
      </c>
      <c r="B33" s="17">
        <v>0.91666666666666663</v>
      </c>
      <c r="C33" s="2">
        <v>1.5</v>
      </c>
      <c r="D33" s="1" t="s">
        <v>80</v>
      </c>
    </row>
    <row r="34" spans="1:4">
      <c r="A34" s="16">
        <v>43705</v>
      </c>
      <c r="B34" s="17">
        <v>0.35416666666666669</v>
      </c>
      <c r="C34" s="2">
        <v>2</v>
      </c>
      <c r="D34" s="1" t="s">
        <v>81</v>
      </c>
    </row>
    <row r="35" spans="1:4">
      <c r="A35" s="1"/>
      <c r="B35" s="25" t="s">
        <v>82</v>
      </c>
      <c r="C35" s="42">
        <f>SUM(C30:C34)</f>
        <v>7.5</v>
      </c>
      <c r="D35" s="1"/>
    </row>
    <row r="36" spans="1:4">
      <c r="A36" s="16">
        <v>43715</v>
      </c>
      <c r="B36" s="17">
        <v>0.58333333333333337</v>
      </c>
      <c r="C36" s="2">
        <v>3</v>
      </c>
      <c r="D36" s="1" t="s">
        <v>83</v>
      </c>
    </row>
    <row r="37" spans="1:4">
      <c r="A37" s="1"/>
      <c r="B37" s="25" t="s">
        <v>84</v>
      </c>
      <c r="C37" s="66">
        <v>3</v>
      </c>
      <c r="D37" s="1"/>
    </row>
    <row r="38" spans="1:4">
      <c r="A38" s="16">
        <v>43719</v>
      </c>
      <c r="B38" s="17">
        <v>0.35416666666666669</v>
      </c>
      <c r="C38" s="2">
        <v>2</v>
      </c>
      <c r="D38" s="1" t="s">
        <v>81</v>
      </c>
    </row>
    <row r="39" spans="1:4">
      <c r="A39" s="16">
        <v>43722</v>
      </c>
      <c r="B39" s="17">
        <v>0.58333333333333337</v>
      </c>
      <c r="C39" s="2">
        <v>0.5</v>
      </c>
      <c r="D39" s="1" t="s">
        <v>85</v>
      </c>
    </row>
    <row r="40" spans="1:4">
      <c r="A40" s="1"/>
      <c r="B40" s="25" t="s">
        <v>86</v>
      </c>
      <c r="C40" s="66">
        <f>SUM(C38:C39)</f>
        <v>2.5</v>
      </c>
      <c r="D40" s="1"/>
    </row>
    <row r="41" spans="1:4">
      <c r="A41" s="16">
        <v>43725</v>
      </c>
      <c r="B41" s="17">
        <v>0.79166666666666663</v>
      </c>
      <c r="C41" s="2">
        <v>1</v>
      </c>
      <c r="D41" s="1" t="s">
        <v>87</v>
      </c>
    </row>
    <row r="42" spans="1:4">
      <c r="A42" s="16">
        <v>43726</v>
      </c>
      <c r="B42" s="17">
        <v>0.35416666666666669</v>
      </c>
      <c r="C42" s="2">
        <v>2</v>
      </c>
      <c r="D42" s="1" t="s">
        <v>81</v>
      </c>
    </row>
    <row r="43" spans="1:4">
      <c r="A43" s="16">
        <v>43730</v>
      </c>
      <c r="B43" s="17">
        <v>0.58333333333333337</v>
      </c>
      <c r="C43" s="2">
        <v>1.5</v>
      </c>
      <c r="D43" s="1" t="s">
        <v>88</v>
      </c>
    </row>
    <row r="44" spans="1:4">
      <c r="A44" s="1"/>
      <c r="B44" s="25" t="s">
        <v>89</v>
      </c>
      <c r="C44" s="66">
        <f>SUM(C41:C43)</f>
        <v>4.5</v>
      </c>
      <c r="D44" s="1"/>
    </row>
    <row r="45" spans="1:4">
      <c r="A45" s="16">
        <v>43732</v>
      </c>
      <c r="B45" s="17">
        <v>0.79166666666666663</v>
      </c>
      <c r="C45" s="2">
        <v>3</v>
      </c>
      <c r="D45" s="1" t="s">
        <v>90</v>
      </c>
    </row>
    <row r="46" spans="1:4">
      <c r="A46" s="16">
        <v>43733</v>
      </c>
      <c r="B46" s="17">
        <v>0.35416666666666669</v>
      </c>
      <c r="C46" s="2">
        <v>2</v>
      </c>
      <c r="D46" s="1" t="s">
        <v>81</v>
      </c>
    </row>
    <row r="47" spans="1:4">
      <c r="A47" s="16">
        <v>43734</v>
      </c>
      <c r="B47" s="17">
        <v>0.79166666666666663</v>
      </c>
      <c r="C47" s="2">
        <v>0.5</v>
      </c>
      <c r="D47" s="1" t="s">
        <v>91</v>
      </c>
    </row>
    <row r="48" spans="1:4">
      <c r="A48" s="1"/>
      <c r="B48" s="25" t="s">
        <v>92</v>
      </c>
      <c r="C48" s="66">
        <f>SUM(C45:C47)</f>
        <v>5.5</v>
      </c>
      <c r="D48" s="1"/>
    </row>
    <row r="49" spans="1:4">
      <c r="A49" s="16">
        <v>43739</v>
      </c>
      <c r="B49" s="71">
        <v>0.79166666666666663</v>
      </c>
      <c r="C49" s="70">
        <v>1</v>
      </c>
      <c r="D49" s="1" t="s">
        <v>93</v>
      </c>
    </row>
    <row r="50" spans="1:4">
      <c r="A50" s="16">
        <v>43739</v>
      </c>
      <c r="B50" s="17">
        <v>0.83333333333333337</v>
      </c>
      <c r="C50" s="2">
        <v>0.5</v>
      </c>
      <c r="D50" s="19" t="s">
        <v>94</v>
      </c>
    </row>
    <row r="51" spans="1:4">
      <c r="A51" s="16">
        <v>43740</v>
      </c>
      <c r="B51" s="17">
        <v>0.35416666666666669</v>
      </c>
      <c r="C51" s="2">
        <v>2</v>
      </c>
      <c r="D51" s="1" t="s">
        <v>81</v>
      </c>
    </row>
    <row r="52" spans="1:4">
      <c r="A52" s="1"/>
      <c r="B52" s="25" t="s">
        <v>95</v>
      </c>
      <c r="C52" s="66">
        <f>SUM(C50:C51)</f>
        <v>2.5</v>
      </c>
      <c r="D52" s="1"/>
    </row>
    <row r="53" spans="1:4">
      <c r="A53" s="16">
        <v>43746</v>
      </c>
      <c r="B53" s="17">
        <v>0.79166666666666663</v>
      </c>
      <c r="C53" s="2">
        <v>0.5</v>
      </c>
      <c r="D53" s="1" t="s">
        <v>96</v>
      </c>
    </row>
    <row r="54" spans="1:4">
      <c r="A54" s="16">
        <v>43747</v>
      </c>
      <c r="B54" s="17">
        <v>0.35416666666666669</v>
      </c>
      <c r="C54" s="2">
        <v>2</v>
      </c>
      <c r="D54" s="1" t="s">
        <v>18</v>
      </c>
    </row>
    <row r="55" spans="1:4">
      <c r="A55" s="16">
        <v>43749</v>
      </c>
      <c r="B55" s="17">
        <v>0.79166666666666663</v>
      </c>
      <c r="C55" s="2">
        <v>4</v>
      </c>
      <c r="D55" s="1" t="s">
        <v>97</v>
      </c>
    </row>
    <row r="56" spans="1:4">
      <c r="A56" s="16">
        <v>43751</v>
      </c>
      <c r="B56" s="17">
        <v>0.58333333333333337</v>
      </c>
      <c r="C56" s="2">
        <v>0.4</v>
      </c>
      <c r="D56" s="1" t="s">
        <v>98</v>
      </c>
    </row>
    <row r="57" spans="1:4">
      <c r="A57" s="1"/>
      <c r="B57" s="25" t="s">
        <v>99</v>
      </c>
      <c r="C57" s="66">
        <f>SUM(C53:C56)</f>
        <v>6.9</v>
      </c>
      <c r="D57" s="1"/>
    </row>
    <row r="58" spans="1:4">
      <c r="A58" s="16">
        <v>43752</v>
      </c>
      <c r="B58" s="17">
        <v>0.79166666666666663</v>
      </c>
      <c r="C58" s="2">
        <v>2</v>
      </c>
      <c r="D58" s="1" t="s">
        <v>100</v>
      </c>
    </row>
    <row r="59" spans="1:4">
      <c r="A59" s="16">
        <v>43753</v>
      </c>
      <c r="B59" s="17">
        <v>0.79166666666666663</v>
      </c>
      <c r="C59" s="2">
        <v>2</v>
      </c>
      <c r="D59" s="1" t="s">
        <v>101</v>
      </c>
    </row>
    <row r="60" spans="1:4">
      <c r="A60" s="16"/>
      <c r="B60" s="17"/>
      <c r="C60" s="2">
        <v>2</v>
      </c>
      <c r="D60" s="1" t="s">
        <v>102</v>
      </c>
    </row>
    <row r="61" spans="1:4">
      <c r="A61" s="16">
        <v>43754</v>
      </c>
      <c r="B61" s="17">
        <v>0.35416666666666669</v>
      </c>
      <c r="C61" s="2"/>
      <c r="D61" s="1" t="s">
        <v>103</v>
      </c>
    </row>
    <row r="62" spans="1:4">
      <c r="A62" s="16">
        <v>43758</v>
      </c>
      <c r="B62" s="17">
        <v>0.79166666666666663</v>
      </c>
      <c r="C62" s="2">
        <v>2</v>
      </c>
      <c r="D62" s="1" t="s">
        <v>104</v>
      </c>
    </row>
    <row r="63" spans="1:4">
      <c r="A63" s="16"/>
      <c r="B63" s="25" t="s">
        <v>105</v>
      </c>
      <c r="C63" s="66">
        <f>SUM(C58:C62)</f>
        <v>8</v>
      </c>
      <c r="D63" s="1"/>
    </row>
    <row r="65" spans="1:4">
      <c r="A65" s="43"/>
      <c r="B65" s="44"/>
      <c r="C65" s="45"/>
      <c r="D65" s="46"/>
    </row>
    <row r="66" spans="1:4">
      <c r="A66" s="43"/>
      <c r="B66" s="44"/>
      <c r="C66" s="45"/>
      <c r="D66"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64FA-97EB-45CD-A94C-56CFBB29DEAF}">
  <dimension ref="A1:D63"/>
  <sheetViews>
    <sheetView topLeftCell="C1" workbookViewId="0">
      <selection activeCell="C5" sqref="C5"/>
    </sheetView>
  </sheetViews>
  <sheetFormatPr defaultRowHeight="15"/>
  <cols>
    <col min="1" max="1" width="22.28515625" customWidth="1"/>
    <col min="2" max="2" width="14.85546875" customWidth="1"/>
    <col min="3" max="3" width="16.85546875" customWidth="1"/>
    <col min="4" max="4" width="28.85546875" customWidth="1"/>
  </cols>
  <sheetData>
    <row r="1" spans="1:4">
      <c r="A1" t="s">
        <v>106</v>
      </c>
    </row>
    <row r="2" spans="1:4">
      <c r="A2" t="s">
        <v>107</v>
      </c>
    </row>
    <row r="4" spans="1:4">
      <c r="A4" s="66" t="s">
        <v>4</v>
      </c>
      <c r="B4" s="66" t="s">
        <v>5</v>
      </c>
      <c r="C4" s="66" t="s">
        <v>6</v>
      </c>
      <c r="D4" s="66" t="s">
        <v>7</v>
      </c>
    </row>
    <row r="5" spans="1:4">
      <c r="A5" s="64" t="s">
        <v>108</v>
      </c>
      <c r="B5" s="66"/>
      <c r="C5" s="66">
        <f>SUM(C7+C8+C9+C11+C12+C13+C15+C16+C17+C18+C20+C21+C22+C23+C25+C26+C27+C28+C30+C31+C32+C34+C35+C37+C38+C40+C41+C42+C44+C45+C46+C48+C49+C50+C51+C53+C54+C56+C57+C58+C59+C60+C61+C62+C63)</f>
        <v>69.300000000000011</v>
      </c>
      <c r="D5" s="66"/>
    </row>
    <row r="6" spans="1:4" ht="17.25" customHeight="1">
      <c r="A6" s="85" t="s">
        <v>109</v>
      </c>
      <c r="B6" s="86"/>
      <c r="C6" s="86"/>
      <c r="D6" s="87"/>
    </row>
    <row r="7" spans="1:4">
      <c r="A7" s="65" t="s">
        <v>9</v>
      </c>
      <c r="B7" s="3" t="s">
        <v>10</v>
      </c>
      <c r="C7" s="3">
        <v>0.3</v>
      </c>
      <c r="D7" s="3" t="s">
        <v>110</v>
      </c>
    </row>
    <row r="8" spans="1:4" ht="18" customHeight="1">
      <c r="A8" s="65" t="s">
        <v>9</v>
      </c>
      <c r="B8" s="3" t="s">
        <v>12</v>
      </c>
      <c r="C8" s="3">
        <v>1.5</v>
      </c>
      <c r="D8" s="13" t="s">
        <v>111</v>
      </c>
    </row>
    <row r="9" spans="1:4" s="12" customFormat="1" ht="35.25" customHeight="1">
      <c r="A9" s="13" t="s">
        <v>112</v>
      </c>
      <c r="B9" s="13" t="s">
        <v>113</v>
      </c>
      <c r="C9" s="13">
        <v>1</v>
      </c>
      <c r="D9" s="13" t="s">
        <v>114</v>
      </c>
    </row>
    <row r="10" spans="1:4" s="12" customFormat="1" ht="20.25" customHeight="1">
      <c r="A10" s="82" t="s">
        <v>115</v>
      </c>
      <c r="B10" s="83"/>
      <c r="C10" s="83"/>
      <c r="D10" s="84"/>
    </row>
    <row r="11" spans="1:4" ht="19.5" customHeight="1">
      <c r="A11" s="10" t="s">
        <v>17</v>
      </c>
      <c r="B11" s="3" t="s">
        <v>12</v>
      </c>
      <c r="C11" s="3">
        <v>1.5</v>
      </c>
      <c r="D11" s="13" t="s">
        <v>116</v>
      </c>
    </row>
    <row r="12" spans="1:4">
      <c r="A12" s="11">
        <v>43473</v>
      </c>
      <c r="B12" s="3" t="s">
        <v>10</v>
      </c>
      <c r="C12" s="3">
        <v>0.3</v>
      </c>
      <c r="D12" s="3" t="s">
        <v>117</v>
      </c>
    </row>
    <row r="13" spans="1:4">
      <c r="A13" s="11">
        <v>43532</v>
      </c>
      <c r="B13" s="3" t="s">
        <v>118</v>
      </c>
      <c r="C13" s="3">
        <v>1.5</v>
      </c>
      <c r="D13" s="3" t="s">
        <v>119</v>
      </c>
    </row>
    <row r="14" spans="1:4">
      <c r="A14" s="88" t="s">
        <v>120</v>
      </c>
      <c r="B14" s="89"/>
      <c r="C14" s="89"/>
      <c r="D14" s="90"/>
    </row>
    <row r="15" spans="1:4" ht="33.75" customHeight="1">
      <c r="A15" s="8">
        <v>43593</v>
      </c>
      <c r="B15" s="3" t="s">
        <v>12</v>
      </c>
      <c r="C15" s="3">
        <v>2.5</v>
      </c>
      <c r="D15" s="13" t="s">
        <v>121</v>
      </c>
    </row>
    <row r="16" spans="1:4" ht="18.75" customHeight="1">
      <c r="A16" s="8">
        <v>43654</v>
      </c>
      <c r="B16" s="3" t="s">
        <v>10</v>
      </c>
      <c r="C16" s="3">
        <v>0.3</v>
      </c>
      <c r="D16" s="3" t="s">
        <v>122</v>
      </c>
    </row>
    <row r="17" spans="1:4">
      <c r="A17" s="8">
        <v>43716</v>
      </c>
      <c r="B17" s="3" t="s">
        <v>123</v>
      </c>
      <c r="C17" s="3">
        <v>1</v>
      </c>
      <c r="D17" s="3" t="s">
        <v>124</v>
      </c>
    </row>
    <row r="18" spans="1:4">
      <c r="A18" s="8">
        <v>43746</v>
      </c>
      <c r="B18" s="3" t="s">
        <v>125</v>
      </c>
      <c r="C18" s="3">
        <v>1</v>
      </c>
      <c r="D18" s="3" t="s">
        <v>126</v>
      </c>
    </row>
    <row r="19" spans="1:4">
      <c r="A19" s="88" t="s">
        <v>127</v>
      </c>
      <c r="B19" s="89"/>
      <c r="C19" s="89"/>
      <c r="D19" s="90"/>
    </row>
    <row r="20" spans="1:4">
      <c r="A20" s="8">
        <v>43807</v>
      </c>
      <c r="B20" s="3" t="s">
        <v>128</v>
      </c>
      <c r="C20" s="3">
        <v>2</v>
      </c>
      <c r="D20" s="3" t="s">
        <v>129</v>
      </c>
    </row>
    <row r="21" spans="1:4">
      <c r="A21" s="3" t="s">
        <v>25</v>
      </c>
      <c r="B21" s="3" t="s">
        <v>10</v>
      </c>
      <c r="C21" s="3">
        <v>0.3</v>
      </c>
      <c r="D21" s="3" t="s">
        <v>130</v>
      </c>
    </row>
    <row r="22" spans="1:4">
      <c r="A22" s="3" t="s">
        <v>27</v>
      </c>
      <c r="B22" s="3" t="s">
        <v>123</v>
      </c>
      <c r="C22" s="3">
        <v>1</v>
      </c>
      <c r="D22" s="3" t="s">
        <v>131</v>
      </c>
    </row>
    <row r="23" spans="1:4">
      <c r="A23" s="3" t="s">
        <v>27</v>
      </c>
      <c r="B23" s="3" t="s">
        <v>132</v>
      </c>
      <c r="C23" s="3">
        <v>1</v>
      </c>
      <c r="D23" s="3" t="s">
        <v>133</v>
      </c>
    </row>
    <row r="24" spans="1:4">
      <c r="A24" s="76" t="s">
        <v>134</v>
      </c>
      <c r="B24" s="77"/>
      <c r="C24" s="77"/>
      <c r="D24" s="78"/>
    </row>
    <row r="25" spans="1:4">
      <c r="A25" s="3" t="s">
        <v>135</v>
      </c>
      <c r="B25" s="3" t="s">
        <v>128</v>
      </c>
      <c r="C25" s="3">
        <v>2</v>
      </c>
      <c r="D25" s="3" t="s">
        <v>136</v>
      </c>
    </row>
    <row r="26" spans="1:4">
      <c r="A26" s="3" t="s">
        <v>31</v>
      </c>
      <c r="B26" s="3" t="s">
        <v>10</v>
      </c>
      <c r="C26" s="3">
        <v>0.3</v>
      </c>
      <c r="D26" s="3" t="s">
        <v>137</v>
      </c>
    </row>
    <row r="27" spans="1:4" ht="30">
      <c r="A27" s="3" t="s">
        <v>138</v>
      </c>
      <c r="B27" s="30" t="s">
        <v>132</v>
      </c>
      <c r="C27" s="3">
        <v>2</v>
      </c>
      <c r="D27" s="13" t="s">
        <v>139</v>
      </c>
    </row>
    <row r="28" spans="1:4" ht="30">
      <c r="A28" s="10" t="s">
        <v>140</v>
      </c>
      <c r="B28" s="30" t="s">
        <v>141</v>
      </c>
      <c r="C28" s="39">
        <v>1</v>
      </c>
      <c r="D28" s="40" t="s">
        <v>139</v>
      </c>
    </row>
    <row r="29" spans="1:4">
      <c r="A29" s="76" t="s">
        <v>142</v>
      </c>
      <c r="B29" s="77"/>
      <c r="C29" s="77"/>
      <c r="D29" s="78"/>
    </row>
    <row r="30" spans="1:4">
      <c r="A30" s="9" t="s">
        <v>143</v>
      </c>
      <c r="B30" s="9" t="s">
        <v>128</v>
      </c>
      <c r="C30" s="9">
        <v>1.5</v>
      </c>
      <c r="D30" s="9" t="s">
        <v>144</v>
      </c>
    </row>
    <row r="31" spans="1:4">
      <c r="A31" s="3" t="s">
        <v>34</v>
      </c>
      <c r="B31" s="3" t="s">
        <v>10</v>
      </c>
      <c r="C31" s="3">
        <v>0.3</v>
      </c>
      <c r="D31" s="3" t="s">
        <v>145</v>
      </c>
    </row>
    <row r="32" spans="1:4" ht="30">
      <c r="A32" s="3" t="s">
        <v>146</v>
      </c>
      <c r="B32" s="3" t="s">
        <v>147</v>
      </c>
      <c r="C32" s="3">
        <v>1.5</v>
      </c>
      <c r="D32" s="40" t="s">
        <v>139</v>
      </c>
    </row>
    <row r="33" spans="1:4">
      <c r="A33" s="85" t="s">
        <v>148</v>
      </c>
      <c r="B33" s="86"/>
      <c r="C33" s="86"/>
      <c r="D33" s="87"/>
    </row>
    <row r="34" spans="1:4" ht="30">
      <c r="A34" s="8">
        <v>43533</v>
      </c>
      <c r="B34" s="3" t="s">
        <v>149</v>
      </c>
      <c r="C34" s="3">
        <v>1.5</v>
      </c>
      <c r="D34" s="40" t="s">
        <v>139</v>
      </c>
    </row>
    <row r="35" spans="1:4" ht="45">
      <c r="A35" s="41">
        <v>43655</v>
      </c>
      <c r="B35" s="13" t="s">
        <v>125</v>
      </c>
      <c r="C35" s="13">
        <v>1</v>
      </c>
      <c r="D35" s="13" t="s">
        <v>150</v>
      </c>
    </row>
    <row r="36" spans="1:4">
      <c r="A36" s="76" t="s">
        <v>151</v>
      </c>
      <c r="B36" s="77"/>
      <c r="C36" s="77"/>
      <c r="D36" s="78"/>
    </row>
    <row r="37" spans="1:4">
      <c r="A37" s="8">
        <v>43778</v>
      </c>
      <c r="B37" s="3" t="s">
        <v>10</v>
      </c>
      <c r="C37" s="3">
        <v>2</v>
      </c>
      <c r="D37" s="3" t="s">
        <v>152</v>
      </c>
    </row>
    <row r="38" spans="1:4" ht="30">
      <c r="A38" s="3" t="s">
        <v>153</v>
      </c>
      <c r="B38" s="3" t="s">
        <v>154</v>
      </c>
      <c r="C38" s="3">
        <v>1.5</v>
      </c>
      <c r="D38" s="40" t="s">
        <v>139</v>
      </c>
    </row>
    <row r="39" spans="1:4">
      <c r="A39" s="76" t="s">
        <v>155</v>
      </c>
      <c r="B39" s="77"/>
      <c r="C39" s="77"/>
      <c r="D39" s="78"/>
    </row>
    <row r="40" spans="1:4">
      <c r="A40" s="3" t="s">
        <v>48</v>
      </c>
      <c r="B40" s="3" t="s">
        <v>10</v>
      </c>
      <c r="C40" s="3">
        <v>2</v>
      </c>
      <c r="D40" s="3" t="s">
        <v>156</v>
      </c>
    </row>
    <row r="41" spans="1:4" ht="30">
      <c r="A41" s="3" t="s">
        <v>157</v>
      </c>
      <c r="B41" s="3" t="s">
        <v>158</v>
      </c>
      <c r="C41" s="3">
        <v>1.5</v>
      </c>
      <c r="D41" s="40" t="s">
        <v>139</v>
      </c>
    </row>
    <row r="42" spans="1:4" ht="30">
      <c r="A42" s="3" t="s">
        <v>159</v>
      </c>
      <c r="B42" s="3" t="s">
        <v>160</v>
      </c>
      <c r="C42" s="3">
        <v>1</v>
      </c>
      <c r="D42" s="40" t="s">
        <v>139</v>
      </c>
    </row>
    <row r="43" spans="1:4">
      <c r="A43" s="76" t="s">
        <v>161</v>
      </c>
      <c r="B43" s="77"/>
      <c r="C43" s="77"/>
      <c r="D43" s="78"/>
    </row>
    <row r="44" spans="1:4">
      <c r="A44" s="3" t="s">
        <v>54</v>
      </c>
      <c r="B44" s="3" t="s">
        <v>10</v>
      </c>
      <c r="C44" s="3">
        <v>2</v>
      </c>
      <c r="D44" s="3" t="s">
        <v>162</v>
      </c>
    </row>
    <row r="45" spans="1:4" ht="30">
      <c r="A45" s="3" t="s">
        <v>163</v>
      </c>
      <c r="B45" s="3" t="s">
        <v>125</v>
      </c>
      <c r="C45" s="3">
        <v>1.5</v>
      </c>
      <c r="D45" s="40" t="s">
        <v>139</v>
      </c>
    </row>
    <row r="46" spans="1:4" ht="45">
      <c r="A46" s="13" t="s">
        <v>164</v>
      </c>
      <c r="B46" s="13" t="s">
        <v>118</v>
      </c>
      <c r="C46" s="13">
        <v>3</v>
      </c>
      <c r="D46" s="13" t="s">
        <v>165</v>
      </c>
    </row>
    <row r="47" spans="1:4">
      <c r="A47" s="79" t="s">
        <v>166</v>
      </c>
      <c r="B47" s="80"/>
      <c r="C47" s="80"/>
      <c r="D47" s="81"/>
    </row>
    <row r="48" spans="1:4" ht="30">
      <c r="A48" s="50">
        <v>43475</v>
      </c>
      <c r="B48" s="49" t="s">
        <v>118</v>
      </c>
      <c r="C48" s="51">
        <v>2</v>
      </c>
      <c r="D48" s="49" t="s">
        <v>139</v>
      </c>
    </row>
    <row r="49" spans="1:4">
      <c r="A49" s="47">
        <v>43506</v>
      </c>
      <c r="B49" s="48" t="s">
        <v>10</v>
      </c>
      <c r="C49" s="48">
        <v>2</v>
      </c>
      <c r="D49" s="3" t="s">
        <v>167</v>
      </c>
    </row>
    <row r="50" spans="1:4" ht="30">
      <c r="A50" s="29">
        <v>43534</v>
      </c>
      <c r="B50" s="30" t="s">
        <v>141</v>
      </c>
      <c r="C50" s="30">
        <v>3</v>
      </c>
      <c r="D50" s="49" t="s">
        <v>139</v>
      </c>
    </row>
    <row r="51" spans="1:4" ht="90">
      <c r="A51" s="41">
        <v>43595</v>
      </c>
      <c r="B51" s="13" t="s">
        <v>168</v>
      </c>
      <c r="C51" s="13">
        <v>2</v>
      </c>
      <c r="D51" s="13" t="s">
        <v>169</v>
      </c>
    </row>
    <row r="52" spans="1:4">
      <c r="A52" s="76" t="s">
        <v>170</v>
      </c>
      <c r="B52" s="77"/>
      <c r="C52" s="77"/>
      <c r="D52" s="78"/>
    </row>
    <row r="53" spans="1:4">
      <c r="A53" s="41">
        <v>43718</v>
      </c>
      <c r="B53" s="13" t="s">
        <v>10</v>
      </c>
      <c r="C53" s="13">
        <v>2</v>
      </c>
      <c r="D53" s="3" t="s">
        <v>171</v>
      </c>
    </row>
    <row r="54" spans="1:4" ht="60">
      <c r="A54" s="41">
        <v>43779</v>
      </c>
      <c r="B54" s="13" t="s">
        <v>172</v>
      </c>
      <c r="C54" s="13">
        <v>3</v>
      </c>
      <c r="D54" s="13" t="s">
        <v>173</v>
      </c>
    </row>
    <row r="55" spans="1:4">
      <c r="A55" s="82" t="s">
        <v>174</v>
      </c>
      <c r="B55" s="83"/>
      <c r="C55" s="83"/>
      <c r="D55" s="84"/>
    </row>
    <row r="56" spans="1:4">
      <c r="A56" s="13" t="s">
        <v>57</v>
      </c>
      <c r="B56" s="13" t="s">
        <v>175</v>
      </c>
      <c r="C56" s="13">
        <v>1</v>
      </c>
      <c r="D56" s="13" t="s">
        <v>176</v>
      </c>
    </row>
    <row r="57" spans="1:4" ht="45">
      <c r="A57" s="13" t="s">
        <v>177</v>
      </c>
      <c r="B57" s="13" t="s">
        <v>178</v>
      </c>
      <c r="C57" s="13">
        <v>1</v>
      </c>
      <c r="D57" s="13" t="s">
        <v>179</v>
      </c>
    </row>
    <row r="58" spans="1:4" ht="45">
      <c r="A58" s="40" t="s">
        <v>180</v>
      </c>
      <c r="B58" s="40" t="s">
        <v>123</v>
      </c>
      <c r="C58" s="40">
        <v>1</v>
      </c>
      <c r="D58" s="40" t="s">
        <v>181</v>
      </c>
    </row>
    <row r="59" spans="1:4" ht="75">
      <c r="A59" s="40" t="s">
        <v>182</v>
      </c>
      <c r="B59" s="40" t="s">
        <v>183</v>
      </c>
      <c r="C59" s="40">
        <v>2</v>
      </c>
      <c r="D59" s="40" t="s">
        <v>184</v>
      </c>
    </row>
    <row r="60" spans="1:4" ht="30">
      <c r="A60" s="40" t="s">
        <v>182</v>
      </c>
      <c r="B60" s="40" t="s">
        <v>141</v>
      </c>
      <c r="C60" s="40">
        <v>1.5</v>
      </c>
      <c r="D60" s="40" t="s">
        <v>185</v>
      </c>
    </row>
    <row r="61" spans="1:4" ht="30">
      <c r="A61" s="40" t="s">
        <v>186</v>
      </c>
      <c r="B61" s="40" t="s">
        <v>154</v>
      </c>
      <c r="C61" s="40">
        <v>2</v>
      </c>
      <c r="D61" s="40" t="s">
        <v>187</v>
      </c>
    </row>
    <row r="62" spans="1:4">
      <c r="A62" s="13" t="s">
        <v>186</v>
      </c>
      <c r="B62" s="13" t="s">
        <v>132</v>
      </c>
      <c r="C62" s="13">
        <v>3</v>
      </c>
      <c r="D62" s="13" t="s">
        <v>188</v>
      </c>
    </row>
    <row r="63" spans="1:4">
      <c r="A63" s="13" t="s">
        <v>189</v>
      </c>
      <c r="B63" s="13" t="s">
        <v>190</v>
      </c>
      <c r="C63" s="13">
        <v>3</v>
      </c>
      <c r="D63" s="13" t="s">
        <v>188</v>
      </c>
    </row>
  </sheetData>
  <mergeCells count="13">
    <mergeCell ref="A6:D6"/>
    <mergeCell ref="A10:D10"/>
    <mergeCell ref="A14:D14"/>
    <mergeCell ref="A19:D19"/>
    <mergeCell ref="A24:D24"/>
    <mergeCell ref="A43:D43"/>
    <mergeCell ref="A47:D47"/>
    <mergeCell ref="A52:D52"/>
    <mergeCell ref="A55:D55"/>
    <mergeCell ref="A29:D29"/>
    <mergeCell ref="A33:D33"/>
    <mergeCell ref="A36:D36"/>
    <mergeCell ref="A39: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9EB9-103E-4BC3-8FFD-5F51394DE107}">
  <dimension ref="A1:F67"/>
  <sheetViews>
    <sheetView topLeftCell="A55" workbookViewId="0">
      <selection activeCell="E5" sqref="E5"/>
    </sheetView>
  </sheetViews>
  <sheetFormatPr defaultRowHeight="15"/>
  <cols>
    <col min="1" max="1" width="17.28515625" style="4" customWidth="1"/>
    <col min="2" max="2" width="17.42578125" style="4" customWidth="1"/>
    <col min="3" max="3" width="17.28515625" style="4" customWidth="1"/>
    <col min="4" max="4" width="44" style="54" bestFit="1" customWidth="1"/>
    <col min="5" max="16384" width="9.140625" style="4"/>
  </cols>
  <sheetData>
    <row r="1" spans="1:5">
      <c r="A1" s="67" t="s">
        <v>0</v>
      </c>
      <c r="B1" s="102" t="s">
        <v>191</v>
      </c>
      <c r="C1" s="102"/>
      <c r="D1" s="67"/>
      <c r="E1" s="67"/>
    </row>
    <row r="2" spans="1:5">
      <c r="A2" s="67" t="s">
        <v>2</v>
      </c>
      <c r="B2" s="67">
        <v>3651311</v>
      </c>
      <c r="C2" s="67"/>
      <c r="D2" s="67"/>
      <c r="E2" s="67"/>
    </row>
    <row r="3" spans="1:5">
      <c r="A3" s="67"/>
      <c r="B3" s="67"/>
      <c r="C3" s="67"/>
      <c r="D3" s="67"/>
      <c r="E3" s="67"/>
    </row>
    <row r="4" spans="1:5">
      <c r="A4" s="66" t="s">
        <v>4</v>
      </c>
      <c r="B4" s="66" t="s">
        <v>5</v>
      </c>
      <c r="C4" s="66" t="s">
        <v>6</v>
      </c>
      <c r="D4" s="66" t="s">
        <v>7</v>
      </c>
      <c r="E4" s="67"/>
    </row>
    <row r="5" spans="1:5">
      <c r="A5" s="2"/>
      <c r="B5" s="2"/>
      <c r="C5" s="66">
        <f>SUM(D:D)</f>
        <v>47.75</v>
      </c>
      <c r="D5" s="66" t="s">
        <v>192</v>
      </c>
      <c r="E5" s="67"/>
    </row>
    <row r="6" spans="1:5">
      <c r="A6" s="5">
        <v>43676</v>
      </c>
      <c r="B6" s="6">
        <v>0.83333333333333337</v>
      </c>
      <c r="C6" s="2">
        <v>0.5</v>
      </c>
      <c r="D6" s="2" t="s">
        <v>193</v>
      </c>
      <c r="E6" s="67"/>
    </row>
    <row r="7" spans="1:5">
      <c r="A7" s="5">
        <v>43680</v>
      </c>
      <c r="B7" s="6">
        <v>0.55208333333333337</v>
      </c>
      <c r="C7" s="2">
        <v>0.75</v>
      </c>
      <c r="D7" s="2" t="s">
        <v>194</v>
      </c>
      <c r="E7" s="67"/>
    </row>
    <row r="8" spans="1:5">
      <c r="A8" s="5">
        <v>43681</v>
      </c>
      <c r="B8" s="6">
        <v>0.75</v>
      </c>
      <c r="C8" s="2">
        <v>1</v>
      </c>
      <c r="D8" s="2" t="s">
        <v>195</v>
      </c>
      <c r="E8" s="67"/>
    </row>
    <row r="9" spans="1:5">
      <c r="A9" s="5">
        <v>43683</v>
      </c>
      <c r="B9" s="6">
        <v>0.875</v>
      </c>
      <c r="C9" s="2">
        <v>1.5</v>
      </c>
      <c r="D9" s="2" t="s">
        <v>196</v>
      </c>
      <c r="E9" s="67"/>
    </row>
    <row r="10" spans="1:5">
      <c r="A10" s="5">
        <v>43685</v>
      </c>
      <c r="B10" s="6">
        <v>0.91666666666666663</v>
      </c>
      <c r="C10" s="2">
        <v>1.5</v>
      </c>
      <c r="D10" s="2" t="s">
        <v>197</v>
      </c>
      <c r="E10" s="67"/>
    </row>
    <row r="11" spans="1:5">
      <c r="A11" s="5">
        <v>43670</v>
      </c>
      <c r="B11" s="6">
        <v>0.4375</v>
      </c>
      <c r="C11" s="2">
        <v>1.5</v>
      </c>
      <c r="D11" s="2" t="s">
        <v>198</v>
      </c>
      <c r="E11" s="67"/>
    </row>
    <row r="12" spans="1:5">
      <c r="A12" s="5">
        <v>43675</v>
      </c>
      <c r="B12" s="6">
        <v>0.4375</v>
      </c>
      <c r="C12" s="2">
        <v>1.5</v>
      </c>
      <c r="D12" s="2" t="s">
        <v>198</v>
      </c>
      <c r="E12" s="67"/>
    </row>
    <row r="13" spans="1:5" s="23" customFormat="1">
      <c r="A13" s="103" t="s">
        <v>199</v>
      </c>
      <c r="B13" s="103"/>
      <c r="C13" s="103"/>
      <c r="D13" s="66">
        <f>SUM(C6:C12)</f>
        <v>8.25</v>
      </c>
      <c r="E13" s="67"/>
    </row>
    <row r="14" spans="1:5" s="54" customFormat="1">
      <c r="A14" s="5">
        <v>43682</v>
      </c>
      <c r="B14" s="6">
        <v>0.4375</v>
      </c>
      <c r="C14" s="2">
        <v>2.5</v>
      </c>
      <c r="D14" s="2" t="s">
        <v>198</v>
      </c>
      <c r="E14" s="67"/>
    </row>
    <row r="15" spans="1:5">
      <c r="A15" s="5">
        <v>43670</v>
      </c>
      <c r="B15" s="6">
        <v>0.35416666666666669</v>
      </c>
      <c r="C15" s="2">
        <v>0.3</v>
      </c>
      <c r="D15" s="2" t="s">
        <v>200</v>
      </c>
      <c r="E15" s="67"/>
    </row>
    <row r="16" spans="1:5">
      <c r="A16" s="5">
        <v>43684</v>
      </c>
      <c r="B16" s="6">
        <v>0.35416666666666669</v>
      </c>
      <c r="C16" s="2">
        <v>0.3</v>
      </c>
      <c r="D16" s="2" t="s">
        <v>200</v>
      </c>
      <c r="E16" s="67"/>
    </row>
    <row r="17" spans="1:5">
      <c r="A17" s="5">
        <v>43688</v>
      </c>
      <c r="B17" s="6">
        <v>0.76041666666666663</v>
      </c>
      <c r="C17" s="2">
        <v>1</v>
      </c>
      <c r="D17" s="2" t="s">
        <v>201</v>
      </c>
      <c r="E17" s="67"/>
    </row>
    <row r="18" spans="1:5" s="23" customFormat="1">
      <c r="A18" s="103" t="s">
        <v>202</v>
      </c>
      <c r="B18" s="103"/>
      <c r="C18" s="103"/>
      <c r="D18" s="66">
        <f>SUM(C14:C17)</f>
        <v>4.0999999999999996</v>
      </c>
      <c r="E18" s="67"/>
    </row>
    <row r="19" spans="1:5" s="23" customFormat="1">
      <c r="A19" s="5">
        <v>43689</v>
      </c>
      <c r="B19" s="6">
        <v>0.52083333333333337</v>
      </c>
      <c r="C19" s="2">
        <v>0.75</v>
      </c>
      <c r="D19" s="2" t="s">
        <v>198</v>
      </c>
      <c r="E19" s="67"/>
    </row>
    <row r="20" spans="1:5" s="54" customFormat="1">
      <c r="A20" s="5">
        <v>43689</v>
      </c>
      <c r="B20" s="6">
        <v>0.55208333333333337</v>
      </c>
      <c r="C20" s="2">
        <v>0.5</v>
      </c>
      <c r="D20" s="2" t="s">
        <v>203</v>
      </c>
      <c r="E20" s="67"/>
    </row>
    <row r="21" spans="1:5" s="54" customFormat="1">
      <c r="A21" s="5">
        <v>43689</v>
      </c>
      <c r="B21" s="6">
        <v>0.57291666666666663</v>
      </c>
      <c r="C21" s="2">
        <v>0.5</v>
      </c>
      <c r="D21" s="2" t="s">
        <v>204</v>
      </c>
      <c r="E21" s="67"/>
    </row>
    <row r="22" spans="1:5" s="54" customFormat="1">
      <c r="A22" s="5">
        <v>43689</v>
      </c>
      <c r="B22" s="6">
        <v>0.58333333333333337</v>
      </c>
      <c r="C22" s="2">
        <v>0.25</v>
      </c>
      <c r="D22" s="2" t="s">
        <v>205</v>
      </c>
      <c r="E22" s="67"/>
    </row>
    <row r="23" spans="1:5" s="23" customFormat="1">
      <c r="A23" s="5">
        <v>43691</v>
      </c>
      <c r="B23" s="6">
        <v>0.35416666666666669</v>
      </c>
      <c r="C23" s="2">
        <v>0.3</v>
      </c>
      <c r="D23" s="2" t="s">
        <v>200</v>
      </c>
      <c r="E23" s="67"/>
    </row>
    <row r="24" spans="1:5">
      <c r="A24" s="101" t="s">
        <v>206</v>
      </c>
      <c r="B24" s="101"/>
      <c r="C24" s="101"/>
      <c r="D24" s="66">
        <f>SUM(C19:C23)</f>
        <v>2.2999999999999998</v>
      </c>
      <c r="E24" s="67"/>
    </row>
    <row r="25" spans="1:5">
      <c r="A25" s="5">
        <v>43696</v>
      </c>
      <c r="B25" s="6">
        <v>0.52083333333333337</v>
      </c>
      <c r="C25" s="2">
        <v>1</v>
      </c>
      <c r="D25" s="2" t="s">
        <v>198</v>
      </c>
      <c r="E25" s="67"/>
    </row>
    <row r="26" spans="1:5" ht="30">
      <c r="A26" s="5">
        <v>43697</v>
      </c>
      <c r="B26" s="6">
        <v>0.77083333333333337</v>
      </c>
      <c r="C26" s="2">
        <v>1.5</v>
      </c>
      <c r="D26" s="55" t="s">
        <v>207</v>
      </c>
      <c r="E26" s="67"/>
    </row>
    <row r="27" spans="1:5">
      <c r="A27" s="5">
        <v>43698</v>
      </c>
      <c r="B27" s="6">
        <v>0.35416666666666669</v>
      </c>
      <c r="C27" s="2">
        <v>0.3</v>
      </c>
      <c r="D27" s="2" t="s">
        <v>200</v>
      </c>
      <c r="E27" s="67"/>
    </row>
    <row r="28" spans="1:5" s="26" customFormat="1">
      <c r="A28" s="5">
        <v>43698</v>
      </c>
      <c r="B28" s="6">
        <v>0.375</v>
      </c>
      <c r="C28" s="2">
        <v>0.7</v>
      </c>
      <c r="D28" s="2" t="s">
        <v>208</v>
      </c>
      <c r="E28" s="67"/>
    </row>
    <row r="29" spans="1:5">
      <c r="A29" s="5">
        <v>43702</v>
      </c>
      <c r="B29" s="6">
        <v>0.85416666666666663</v>
      </c>
      <c r="C29" s="2">
        <v>0.5</v>
      </c>
      <c r="D29" s="2" t="s">
        <v>209</v>
      </c>
      <c r="E29" s="67"/>
    </row>
    <row r="30" spans="1:5">
      <c r="A30" s="101" t="s">
        <v>210</v>
      </c>
      <c r="B30" s="101"/>
      <c r="C30" s="101"/>
      <c r="D30" s="66">
        <f>SUM(C25:C29)</f>
        <v>4</v>
      </c>
      <c r="E30" s="67"/>
    </row>
    <row r="31" spans="1:5">
      <c r="A31" s="5">
        <v>43703</v>
      </c>
      <c r="B31" s="6">
        <v>0.52083333333333337</v>
      </c>
      <c r="C31" s="2">
        <v>1</v>
      </c>
      <c r="D31" s="2" t="s">
        <v>198</v>
      </c>
      <c r="E31" s="67"/>
    </row>
    <row r="32" spans="1:5" s="54" customFormat="1">
      <c r="A32" s="5">
        <v>43703</v>
      </c>
      <c r="B32" s="6">
        <v>0.5625</v>
      </c>
      <c r="C32" s="2">
        <v>0.5</v>
      </c>
      <c r="D32" s="2" t="s">
        <v>211</v>
      </c>
      <c r="E32" s="67"/>
    </row>
    <row r="33" spans="1:5">
      <c r="A33" s="5">
        <v>43705</v>
      </c>
      <c r="B33" s="6">
        <v>0.35416666666666669</v>
      </c>
      <c r="C33" s="2">
        <v>0.3</v>
      </c>
      <c r="D33" s="2" t="s">
        <v>200</v>
      </c>
      <c r="E33" s="67"/>
    </row>
    <row r="34" spans="1:5">
      <c r="A34" s="5">
        <v>43706</v>
      </c>
      <c r="B34" s="6">
        <v>0.85416666666666663</v>
      </c>
      <c r="C34" s="2">
        <v>0.5</v>
      </c>
      <c r="D34" s="2" t="s">
        <v>212</v>
      </c>
      <c r="E34" s="67"/>
    </row>
    <row r="35" spans="1:5">
      <c r="A35" s="101" t="s">
        <v>213</v>
      </c>
      <c r="B35" s="101"/>
      <c r="C35" s="101"/>
      <c r="D35" s="66">
        <f>SUM(C31:C34)</f>
        <v>2.2999999999999998</v>
      </c>
      <c r="E35" s="67"/>
    </row>
    <row r="36" spans="1:5" ht="45">
      <c r="A36" s="5">
        <v>43714</v>
      </c>
      <c r="B36" s="6">
        <v>0.33333333333333331</v>
      </c>
      <c r="C36" s="2">
        <v>2</v>
      </c>
      <c r="D36" s="55" t="s">
        <v>214</v>
      </c>
      <c r="E36" s="67"/>
    </row>
    <row r="37" spans="1:5">
      <c r="A37" s="101" t="s">
        <v>215</v>
      </c>
      <c r="B37" s="101"/>
      <c r="C37" s="101"/>
      <c r="D37" s="56">
        <f>SUM(C36)</f>
        <v>2</v>
      </c>
      <c r="E37" s="67"/>
    </row>
    <row r="38" spans="1:5">
      <c r="A38" s="5">
        <v>43719</v>
      </c>
      <c r="B38" s="6">
        <v>0.35416666666666669</v>
      </c>
      <c r="C38" s="2">
        <v>0.3</v>
      </c>
      <c r="D38" s="2" t="s">
        <v>200</v>
      </c>
      <c r="E38" s="67"/>
    </row>
    <row r="39" spans="1:5">
      <c r="A39" s="5">
        <v>43721</v>
      </c>
      <c r="B39" s="6">
        <v>0.58333333333333337</v>
      </c>
      <c r="C39" s="2">
        <v>1</v>
      </c>
      <c r="D39" s="2" t="s">
        <v>216</v>
      </c>
      <c r="E39" s="67"/>
    </row>
    <row r="40" spans="1:5">
      <c r="A40" s="101" t="s">
        <v>217</v>
      </c>
      <c r="B40" s="101"/>
      <c r="C40" s="101"/>
      <c r="D40" s="66">
        <f>SUM(C38:C39)</f>
        <v>1.3</v>
      </c>
      <c r="E40" s="67"/>
    </row>
    <row r="41" spans="1:5" s="54" customFormat="1">
      <c r="A41" s="5">
        <v>43726</v>
      </c>
      <c r="B41" s="6">
        <v>0.35416666666666669</v>
      </c>
      <c r="C41" s="2">
        <v>1</v>
      </c>
      <c r="D41" s="2" t="s">
        <v>218</v>
      </c>
      <c r="E41" s="67"/>
    </row>
    <row r="42" spans="1:5">
      <c r="A42" s="5">
        <v>43726</v>
      </c>
      <c r="B42" s="6">
        <v>0.47916666666666669</v>
      </c>
      <c r="C42" s="2">
        <v>1</v>
      </c>
      <c r="D42" s="2" t="s">
        <v>219</v>
      </c>
      <c r="E42" s="67"/>
    </row>
    <row r="43" spans="1:5" s="54" customFormat="1">
      <c r="A43" s="5">
        <v>43730</v>
      </c>
      <c r="B43" s="6">
        <v>0.5625</v>
      </c>
      <c r="C43" s="2">
        <v>0.5</v>
      </c>
      <c r="D43" s="2" t="s">
        <v>220</v>
      </c>
      <c r="E43" s="67"/>
    </row>
    <row r="44" spans="1:5" s="54" customFormat="1">
      <c r="A44" s="5">
        <v>43730</v>
      </c>
      <c r="B44" s="6">
        <v>0.58333333333333337</v>
      </c>
      <c r="C44" s="2">
        <v>0.5</v>
      </c>
      <c r="D44" s="2" t="s">
        <v>221</v>
      </c>
      <c r="E44" s="67"/>
    </row>
    <row r="45" spans="1:5">
      <c r="A45" s="5">
        <v>43730</v>
      </c>
      <c r="B45" s="6">
        <v>0.60416666666666663</v>
      </c>
      <c r="C45" s="2">
        <v>0.5</v>
      </c>
      <c r="D45" s="2" t="s">
        <v>222</v>
      </c>
      <c r="E45" s="67"/>
    </row>
    <row r="46" spans="1:5">
      <c r="A46" s="101" t="s">
        <v>223</v>
      </c>
      <c r="B46" s="101"/>
      <c r="C46" s="101"/>
      <c r="D46" s="66">
        <f>SUM(C41:C45)</f>
        <v>3.5</v>
      </c>
      <c r="E46" s="67"/>
    </row>
    <row r="47" spans="1:5">
      <c r="A47" s="5">
        <v>43732</v>
      </c>
      <c r="B47" s="6">
        <v>0.89583333333333337</v>
      </c>
      <c r="C47" s="2">
        <v>1.5</v>
      </c>
      <c r="D47" s="2" t="s">
        <v>224</v>
      </c>
      <c r="E47" s="67"/>
    </row>
    <row r="48" spans="1:5" ht="30">
      <c r="A48" s="38">
        <v>43733</v>
      </c>
      <c r="B48" s="36">
        <v>0.35416666666666669</v>
      </c>
      <c r="C48" s="35">
        <v>2</v>
      </c>
      <c r="D48" s="57" t="s">
        <v>225</v>
      </c>
      <c r="E48" s="67"/>
    </row>
    <row r="49" spans="1:6" ht="45">
      <c r="A49" s="5">
        <v>43737</v>
      </c>
      <c r="B49" s="6">
        <v>0.5</v>
      </c>
      <c r="C49" s="2">
        <v>2</v>
      </c>
      <c r="D49" s="55" t="s">
        <v>226</v>
      </c>
      <c r="E49" s="67"/>
      <c r="F49" s="67"/>
    </row>
    <row r="50" spans="1:6">
      <c r="A50" s="104" t="s">
        <v>227</v>
      </c>
      <c r="B50" s="104"/>
      <c r="C50" s="104"/>
      <c r="D50" s="68">
        <f>SUM(C47:C49)</f>
        <v>5.5</v>
      </c>
      <c r="E50" s="67"/>
      <c r="F50" s="67"/>
    </row>
    <row r="51" spans="1:6">
      <c r="A51" s="5">
        <v>43740</v>
      </c>
      <c r="B51" s="6">
        <v>0.35416666666666669</v>
      </c>
      <c r="C51" s="2">
        <v>1</v>
      </c>
      <c r="D51" s="2" t="s">
        <v>218</v>
      </c>
      <c r="E51" s="67"/>
      <c r="F51" s="67"/>
    </row>
    <row r="52" spans="1:6" s="54" customFormat="1">
      <c r="A52" s="5">
        <v>43740</v>
      </c>
      <c r="B52" s="6">
        <v>0.47916666666666669</v>
      </c>
      <c r="C52" s="2">
        <v>1</v>
      </c>
      <c r="D52" s="2" t="s">
        <v>228</v>
      </c>
      <c r="E52" s="67"/>
      <c r="F52" s="67"/>
    </row>
    <row r="53" spans="1:6">
      <c r="A53" s="38">
        <v>43744</v>
      </c>
      <c r="B53" s="36">
        <v>0.6875</v>
      </c>
      <c r="C53" s="35">
        <v>1</v>
      </c>
      <c r="D53" s="35" t="s">
        <v>229</v>
      </c>
      <c r="E53" s="67"/>
      <c r="F53" s="67"/>
    </row>
    <row r="54" spans="1:6" s="54" customFormat="1">
      <c r="A54" s="5">
        <v>43744</v>
      </c>
      <c r="B54" s="6">
        <v>0.6875</v>
      </c>
      <c r="C54" s="61">
        <v>1</v>
      </c>
      <c r="D54" s="61" t="s">
        <v>230</v>
      </c>
      <c r="E54" s="63"/>
      <c r="F54" s="67"/>
    </row>
    <row r="55" spans="1:6">
      <c r="A55" s="101" t="s">
        <v>231</v>
      </c>
      <c r="B55" s="101"/>
      <c r="C55" s="101"/>
      <c r="D55" s="62">
        <f>SUM(C51:C54)</f>
        <v>4</v>
      </c>
      <c r="E55" s="67"/>
      <c r="F55" s="67"/>
    </row>
    <row r="56" spans="1:6">
      <c r="A56" s="58">
        <v>43747</v>
      </c>
      <c r="B56" s="59">
        <v>0.35416666666666669</v>
      </c>
      <c r="C56" s="60">
        <v>0.25</v>
      </c>
      <c r="D56" s="2" t="s">
        <v>198</v>
      </c>
      <c r="E56" s="67"/>
      <c r="F56" s="67"/>
    </row>
    <row r="57" spans="1:6">
      <c r="A57" s="5">
        <v>43748</v>
      </c>
      <c r="B57" s="6">
        <v>0.41666666666666669</v>
      </c>
      <c r="C57" s="2">
        <v>1.5</v>
      </c>
      <c r="D57" s="2" t="s">
        <v>232</v>
      </c>
      <c r="E57" s="67"/>
      <c r="F57" s="67"/>
    </row>
    <row r="58" spans="1:6" ht="45">
      <c r="A58" s="5">
        <v>43749</v>
      </c>
      <c r="B58" s="6">
        <v>0.375</v>
      </c>
      <c r="C58" s="2">
        <v>1.5</v>
      </c>
      <c r="D58" s="55" t="s">
        <v>233</v>
      </c>
      <c r="E58" s="67"/>
      <c r="F58" s="67"/>
    </row>
    <row r="59" spans="1:6" s="54" customFormat="1">
      <c r="A59" s="5">
        <v>43749</v>
      </c>
      <c r="B59" s="6">
        <v>0.4375</v>
      </c>
      <c r="C59" s="2">
        <v>1.5</v>
      </c>
      <c r="D59" s="2" t="s">
        <v>234</v>
      </c>
      <c r="E59" s="67"/>
      <c r="F59" s="67"/>
    </row>
    <row r="60" spans="1:6" s="54" customFormat="1">
      <c r="A60" s="38">
        <v>43750</v>
      </c>
      <c r="B60" s="36">
        <v>0</v>
      </c>
      <c r="C60" s="35">
        <v>1.5</v>
      </c>
      <c r="D60" s="35" t="s">
        <v>235</v>
      </c>
      <c r="E60" s="67"/>
      <c r="F60" s="67"/>
    </row>
    <row r="61" spans="1:6">
      <c r="A61" s="38">
        <v>43750</v>
      </c>
      <c r="B61" s="36">
        <v>0.75</v>
      </c>
      <c r="C61" s="35">
        <v>1.5</v>
      </c>
      <c r="D61" s="35" t="s">
        <v>236</v>
      </c>
      <c r="E61" s="67"/>
      <c r="F61" s="67"/>
    </row>
    <row r="62" spans="1:6">
      <c r="A62" s="101" t="s">
        <v>237</v>
      </c>
      <c r="B62" s="101"/>
      <c r="C62" s="101"/>
      <c r="D62" s="66">
        <f>SUM(C56:C61)</f>
        <v>7.75</v>
      </c>
      <c r="E62" s="67"/>
      <c r="F62" s="67"/>
    </row>
    <row r="63" spans="1:6" customFormat="1">
      <c r="A63" s="16">
        <v>43752</v>
      </c>
      <c r="B63" s="17">
        <v>0.83333333333333337</v>
      </c>
      <c r="C63" s="2">
        <v>0.5</v>
      </c>
      <c r="D63" s="2" t="s">
        <v>238</v>
      </c>
    </row>
    <row r="64" spans="1:6" customFormat="1">
      <c r="A64" s="16">
        <v>43753</v>
      </c>
      <c r="B64" s="17">
        <v>0.75</v>
      </c>
      <c r="C64" s="2">
        <v>1</v>
      </c>
      <c r="D64" s="2" t="s">
        <v>239</v>
      </c>
    </row>
    <row r="65" spans="1:4" customFormat="1">
      <c r="A65" s="16">
        <v>43753</v>
      </c>
      <c r="B65" s="17">
        <v>0.79166666666666663</v>
      </c>
      <c r="C65" s="2">
        <v>1.25</v>
      </c>
      <c r="D65" s="2" t="s">
        <v>240</v>
      </c>
    </row>
    <row r="66" spans="1:4" customFormat="1">
      <c r="A66" s="16">
        <v>43754</v>
      </c>
      <c r="B66" s="17">
        <v>0.35416666666666669</v>
      </c>
      <c r="C66" s="2"/>
      <c r="D66" s="2" t="s">
        <v>103</v>
      </c>
    </row>
    <row r="67" spans="1:4" s="54" customFormat="1">
      <c r="A67" s="101" t="s">
        <v>241</v>
      </c>
      <c r="B67" s="101"/>
      <c r="C67" s="101"/>
      <c r="D67" s="66">
        <f>SUM(C63:C65)</f>
        <v>2.75</v>
      </c>
    </row>
  </sheetData>
  <mergeCells count="13">
    <mergeCell ref="A67:C67"/>
    <mergeCell ref="A62:C62"/>
    <mergeCell ref="A55:C55"/>
    <mergeCell ref="B1:C1"/>
    <mergeCell ref="A18:C18"/>
    <mergeCell ref="A13:C13"/>
    <mergeCell ref="A24:C24"/>
    <mergeCell ref="A30:C30"/>
    <mergeCell ref="A50:C50"/>
    <mergeCell ref="A40:C40"/>
    <mergeCell ref="A46:C46"/>
    <mergeCell ref="A35:C35"/>
    <mergeCell ref="A37:C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ADAE-E0DB-4D4F-A7A6-7356BEF3B0D1}">
  <dimension ref="A1:E104"/>
  <sheetViews>
    <sheetView workbookViewId="0">
      <selection activeCell="R6" sqref="R6"/>
    </sheetView>
  </sheetViews>
  <sheetFormatPr defaultRowHeight="15"/>
  <cols>
    <col min="1" max="1" width="21.140625" customWidth="1"/>
    <col min="2" max="2" width="17.140625" customWidth="1"/>
    <col min="3" max="3" width="21.140625" customWidth="1"/>
    <col min="4" max="4" width="46.7109375" customWidth="1"/>
  </cols>
  <sheetData>
    <row r="1" spans="1:4">
      <c r="A1" t="s">
        <v>242</v>
      </c>
      <c r="C1" s="21"/>
    </row>
    <row r="2" spans="1:4">
      <c r="A2" t="s">
        <v>243</v>
      </c>
    </row>
    <row r="4" spans="1:4">
      <c r="A4" s="66" t="s">
        <v>4</v>
      </c>
      <c r="B4" s="66" t="s">
        <v>5</v>
      </c>
      <c r="C4" s="66" t="s">
        <v>6</v>
      </c>
      <c r="D4" s="66" t="s">
        <v>7</v>
      </c>
    </row>
    <row r="5" spans="1:4" ht="17.25" customHeight="1">
      <c r="A5" s="96" t="s">
        <v>244</v>
      </c>
      <c r="B5" s="96"/>
      <c r="C5" s="96"/>
      <c r="D5" s="53">
        <f>D7+D11+D21+D33+D40+D44+D47+D57+D60+D65+D68+D75+D77</f>
        <v>57.8</v>
      </c>
    </row>
    <row r="6" spans="1:4" ht="90">
      <c r="A6" s="3" t="s">
        <v>245</v>
      </c>
      <c r="B6" s="3" t="s">
        <v>245</v>
      </c>
      <c r="C6" s="3" t="s">
        <v>246</v>
      </c>
      <c r="D6" s="7" t="s">
        <v>247</v>
      </c>
    </row>
    <row r="7" spans="1:4">
      <c r="A7" s="98"/>
      <c r="B7" s="99"/>
      <c r="C7" s="100"/>
      <c r="D7" s="7">
        <v>15</v>
      </c>
    </row>
    <row r="8" spans="1:4" ht="14.25" customHeight="1">
      <c r="A8" s="3" t="s">
        <v>9</v>
      </c>
      <c r="B8" s="3" t="s">
        <v>248</v>
      </c>
      <c r="C8" s="3" t="s">
        <v>249</v>
      </c>
      <c r="D8" s="1" t="s">
        <v>11</v>
      </c>
    </row>
    <row r="9" spans="1:4">
      <c r="A9" s="3" t="s">
        <v>9</v>
      </c>
      <c r="B9" s="3" t="s">
        <v>250</v>
      </c>
      <c r="C9" s="3" t="s">
        <v>251</v>
      </c>
      <c r="D9" s="7" t="s">
        <v>13</v>
      </c>
    </row>
    <row r="10" spans="1:4" ht="30">
      <c r="A10" s="3" t="s">
        <v>112</v>
      </c>
      <c r="B10" s="3" t="s">
        <v>252</v>
      </c>
      <c r="C10" s="3" t="s">
        <v>253</v>
      </c>
      <c r="D10" s="7" t="s">
        <v>254</v>
      </c>
    </row>
    <row r="11" spans="1:4">
      <c r="A11" s="96" t="s">
        <v>255</v>
      </c>
      <c r="B11" s="96"/>
      <c r="C11" s="96"/>
      <c r="D11" s="52">
        <v>2.4</v>
      </c>
    </row>
    <row r="12" spans="1:4">
      <c r="A12" s="3" t="s">
        <v>17</v>
      </c>
      <c r="B12" s="3" t="s">
        <v>250</v>
      </c>
      <c r="C12" s="3" t="s">
        <v>256</v>
      </c>
      <c r="D12" s="7" t="s">
        <v>13</v>
      </c>
    </row>
    <row r="13" spans="1:4">
      <c r="A13" s="3" t="s">
        <v>17</v>
      </c>
      <c r="B13" s="3" t="s">
        <v>257</v>
      </c>
      <c r="C13" s="3" t="s">
        <v>258</v>
      </c>
      <c r="D13" s="7" t="s">
        <v>259</v>
      </c>
    </row>
    <row r="14" spans="1:4">
      <c r="A14" s="8">
        <v>43473</v>
      </c>
      <c r="B14" s="3" t="s">
        <v>260</v>
      </c>
      <c r="C14" s="3" t="s">
        <v>249</v>
      </c>
      <c r="D14" s="1" t="s">
        <v>11</v>
      </c>
    </row>
    <row r="15" spans="1:4">
      <c r="A15" s="8">
        <v>43532</v>
      </c>
      <c r="B15" s="3" t="s">
        <v>261</v>
      </c>
      <c r="C15" s="3" t="s">
        <v>249</v>
      </c>
      <c r="D15" s="7" t="s">
        <v>262</v>
      </c>
    </row>
    <row r="16" spans="1:4" ht="30">
      <c r="A16" s="8">
        <v>43532</v>
      </c>
      <c r="B16" s="3" t="s">
        <v>263</v>
      </c>
      <c r="C16" s="3" t="s">
        <v>258</v>
      </c>
      <c r="D16" s="7" t="s">
        <v>264</v>
      </c>
    </row>
    <row r="17" spans="1:5">
      <c r="A17" s="8">
        <v>43532</v>
      </c>
      <c r="B17" s="3" t="s">
        <v>265</v>
      </c>
      <c r="C17" s="3" t="s">
        <v>258</v>
      </c>
      <c r="D17" s="7" t="s">
        <v>266</v>
      </c>
    </row>
    <row r="18" spans="1:5">
      <c r="A18" s="8">
        <v>43563</v>
      </c>
      <c r="B18" s="3" t="s">
        <v>267</v>
      </c>
      <c r="C18" s="3" t="s">
        <v>258</v>
      </c>
      <c r="D18" s="7" t="s">
        <v>268</v>
      </c>
    </row>
    <row r="19" spans="1:5">
      <c r="A19" s="8">
        <v>43563</v>
      </c>
      <c r="B19" s="3" t="s">
        <v>269</v>
      </c>
      <c r="C19" s="3" t="s">
        <v>258</v>
      </c>
      <c r="D19" s="7" t="s">
        <v>270</v>
      </c>
    </row>
    <row r="20" spans="1:5">
      <c r="A20" s="8">
        <v>43563</v>
      </c>
      <c r="B20" s="3" t="s">
        <v>271</v>
      </c>
      <c r="C20" s="3" t="s">
        <v>258</v>
      </c>
      <c r="D20" s="7" t="s">
        <v>272</v>
      </c>
    </row>
    <row r="21" spans="1:5">
      <c r="A21" s="96" t="s">
        <v>273</v>
      </c>
      <c r="B21" s="96"/>
      <c r="C21" s="96"/>
      <c r="D21" s="19">
        <v>4.5999999999999996</v>
      </c>
    </row>
    <row r="22" spans="1:5">
      <c r="A22" s="8">
        <v>43593</v>
      </c>
      <c r="B22" s="3" t="s">
        <v>274</v>
      </c>
      <c r="C22" s="3" t="s">
        <v>258</v>
      </c>
      <c r="D22" s="7" t="s">
        <v>275</v>
      </c>
    </row>
    <row r="23" spans="1:5" ht="45">
      <c r="A23" s="8">
        <v>43593</v>
      </c>
      <c r="B23" s="3" t="s">
        <v>248</v>
      </c>
      <c r="C23" s="3" t="s">
        <v>258</v>
      </c>
      <c r="D23" s="7" t="s">
        <v>276</v>
      </c>
    </row>
    <row r="24" spans="1:5">
      <c r="A24" s="8">
        <v>43593</v>
      </c>
      <c r="B24" s="3" t="s">
        <v>250</v>
      </c>
      <c r="C24" s="3" t="s">
        <v>277</v>
      </c>
      <c r="D24" s="7" t="s">
        <v>13</v>
      </c>
    </row>
    <row r="25" spans="1:5" ht="30">
      <c r="A25" s="8">
        <v>43624</v>
      </c>
      <c r="B25" s="3" t="s">
        <v>252</v>
      </c>
      <c r="C25" s="3" t="s">
        <v>278</v>
      </c>
      <c r="D25" s="7" t="s">
        <v>279</v>
      </c>
    </row>
    <row r="26" spans="1:5">
      <c r="A26" s="8">
        <v>43654</v>
      </c>
      <c r="B26" s="3" t="s">
        <v>248</v>
      </c>
      <c r="C26" s="3" t="s">
        <v>249</v>
      </c>
      <c r="D26" s="1" t="s">
        <v>11</v>
      </c>
      <c r="E26" t="s">
        <v>280</v>
      </c>
    </row>
    <row r="27" spans="1:5" ht="30">
      <c r="A27" s="8">
        <v>43654</v>
      </c>
      <c r="B27" s="3" t="s">
        <v>281</v>
      </c>
      <c r="C27" s="3" t="s">
        <v>249</v>
      </c>
      <c r="D27" s="7" t="s">
        <v>282</v>
      </c>
    </row>
    <row r="28" spans="1:5" ht="30">
      <c r="A28" s="8">
        <v>43746</v>
      </c>
      <c r="B28" s="3" t="s">
        <v>283</v>
      </c>
      <c r="C28" s="3" t="s">
        <v>249</v>
      </c>
      <c r="D28" s="7" t="s">
        <v>284</v>
      </c>
    </row>
    <row r="29" spans="1:5" ht="30">
      <c r="A29" s="8">
        <v>43746</v>
      </c>
      <c r="B29" s="3" t="s">
        <v>250</v>
      </c>
      <c r="C29" s="3" t="s">
        <v>258</v>
      </c>
      <c r="D29" s="7" t="s">
        <v>285</v>
      </c>
    </row>
    <row r="30" spans="1:5" ht="30">
      <c r="A30" s="8">
        <v>43746</v>
      </c>
      <c r="B30" s="3" t="s">
        <v>286</v>
      </c>
      <c r="C30" s="3" t="s">
        <v>258</v>
      </c>
      <c r="D30" s="7" t="s">
        <v>287</v>
      </c>
    </row>
    <row r="31" spans="1:5">
      <c r="A31" s="8">
        <v>43746</v>
      </c>
      <c r="B31" s="3" t="s">
        <v>265</v>
      </c>
      <c r="C31" s="3" t="s">
        <v>288</v>
      </c>
      <c r="D31" s="7" t="s">
        <v>289</v>
      </c>
    </row>
    <row r="32" spans="1:5" ht="30">
      <c r="A32" s="8">
        <v>43777</v>
      </c>
      <c r="B32" s="3" t="s">
        <v>265</v>
      </c>
      <c r="C32" s="3" t="s">
        <v>258</v>
      </c>
      <c r="D32" s="22" t="s">
        <v>290</v>
      </c>
    </row>
    <row r="33" spans="1:5">
      <c r="A33" s="96" t="s">
        <v>291</v>
      </c>
      <c r="B33" s="96"/>
      <c r="C33" s="96"/>
      <c r="D33" s="19">
        <v>6.7</v>
      </c>
    </row>
    <row r="34" spans="1:5">
      <c r="A34" s="8">
        <v>43807</v>
      </c>
      <c r="B34" s="3" t="s">
        <v>269</v>
      </c>
      <c r="C34" s="3" t="s">
        <v>292</v>
      </c>
      <c r="D34" s="7" t="s">
        <v>13</v>
      </c>
    </row>
    <row r="35" spans="1:5">
      <c r="A35" s="8" t="s">
        <v>25</v>
      </c>
      <c r="B35" s="3" t="s">
        <v>248</v>
      </c>
      <c r="C35" s="3" t="s">
        <v>249</v>
      </c>
      <c r="D35" s="1" t="s">
        <v>11</v>
      </c>
    </row>
    <row r="36" spans="1:5" ht="30">
      <c r="A36" s="3" t="s">
        <v>25</v>
      </c>
      <c r="B36" s="3" t="s">
        <v>293</v>
      </c>
      <c r="C36" s="3" t="s">
        <v>278</v>
      </c>
      <c r="D36" s="22" t="s">
        <v>294</v>
      </c>
    </row>
    <row r="37" spans="1:5" ht="48.75" customHeight="1">
      <c r="A37" s="9" t="s">
        <v>27</v>
      </c>
      <c r="B37" s="9" t="s">
        <v>295</v>
      </c>
      <c r="C37" s="9" t="s">
        <v>296</v>
      </c>
      <c r="D37" s="24" t="s">
        <v>297</v>
      </c>
    </row>
    <row r="38" spans="1:5" ht="31.5" customHeight="1">
      <c r="A38" s="9" t="s">
        <v>27</v>
      </c>
      <c r="B38" s="9" t="s">
        <v>298</v>
      </c>
      <c r="C38" s="9" t="s">
        <v>249</v>
      </c>
      <c r="D38" s="24" t="s">
        <v>299</v>
      </c>
    </row>
    <row r="39" spans="1:5" ht="30">
      <c r="A39" s="3" t="s">
        <v>29</v>
      </c>
      <c r="B39" s="3" t="s">
        <v>257</v>
      </c>
      <c r="C39" s="3" t="s">
        <v>258</v>
      </c>
      <c r="D39" s="22" t="s">
        <v>300</v>
      </c>
    </row>
    <row r="40" spans="1:5">
      <c r="A40" s="91" t="s">
        <v>301</v>
      </c>
      <c r="B40" s="92"/>
      <c r="C40" s="93"/>
      <c r="D40" s="7">
        <v>4.9000000000000004</v>
      </c>
    </row>
    <row r="41" spans="1:5" ht="30">
      <c r="A41" s="3" t="s">
        <v>302</v>
      </c>
      <c r="B41" s="3" t="s">
        <v>303</v>
      </c>
      <c r="C41" s="3" t="s">
        <v>278</v>
      </c>
      <c r="D41" s="7" t="s">
        <v>304</v>
      </c>
    </row>
    <row r="42" spans="1:5" ht="30">
      <c r="A42" s="3" t="s">
        <v>305</v>
      </c>
      <c r="B42" s="3" t="s">
        <v>306</v>
      </c>
      <c r="C42" s="3" t="s">
        <v>278</v>
      </c>
      <c r="D42" s="7" t="s">
        <v>307</v>
      </c>
    </row>
    <row r="43" spans="1:5" ht="30">
      <c r="A43" s="3" t="s">
        <v>308</v>
      </c>
      <c r="B43" s="3" t="s">
        <v>309</v>
      </c>
      <c r="C43" s="3" t="s">
        <v>249</v>
      </c>
      <c r="D43" s="7" t="s">
        <v>310</v>
      </c>
    </row>
    <row r="44" spans="1:5">
      <c r="A44" s="91" t="s">
        <v>311</v>
      </c>
      <c r="B44" s="92"/>
      <c r="C44" s="93"/>
      <c r="D44" s="7">
        <v>1.5</v>
      </c>
      <c r="E44" t="s">
        <v>312</v>
      </c>
    </row>
    <row r="45" spans="1:5">
      <c r="A45" s="3" t="s">
        <v>313</v>
      </c>
      <c r="B45" s="3" t="s">
        <v>314</v>
      </c>
      <c r="C45" s="3" t="s">
        <v>249</v>
      </c>
      <c r="D45" s="7" t="s">
        <v>315</v>
      </c>
    </row>
    <row r="46" spans="1:5">
      <c r="A46" s="3" t="s">
        <v>316</v>
      </c>
      <c r="B46" s="3" t="s">
        <v>317</v>
      </c>
      <c r="C46" s="3" t="s">
        <v>318</v>
      </c>
      <c r="D46" s="7" t="s">
        <v>319</v>
      </c>
    </row>
    <row r="47" spans="1:5">
      <c r="A47" s="91" t="s">
        <v>320</v>
      </c>
      <c r="B47" s="92"/>
      <c r="C47" s="93"/>
      <c r="D47" s="7">
        <v>1.3</v>
      </c>
    </row>
    <row r="48" spans="1:5">
      <c r="A48" s="29">
        <v>43505</v>
      </c>
      <c r="B48" s="30" t="s">
        <v>271</v>
      </c>
      <c r="C48" s="30" t="s">
        <v>321</v>
      </c>
      <c r="D48" s="31" t="s">
        <v>322</v>
      </c>
    </row>
    <row r="49" spans="1:5" ht="81.75" customHeight="1">
      <c r="A49" s="8">
        <v>43594</v>
      </c>
      <c r="B49" s="3" t="s">
        <v>303</v>
      </c>
      <c r="C49" s="3" t="s">
        <v>323</v>
      </c>
      <c r="D49" s="7" t="s">
        <v>324</v>
      </c>
    </row>
    <row r="50" spans="1:5" ht="63.75" customHeight="1">
      <c r="A50" s="8">
        <v>43594</v>
      </c>
      <c r="B50" s="3" t="s">
        <v>325</v>
      </c>
      <c r="C50" s="3" t="s">
        <v>326</v>
      </c>
      <c r="D50" s="7" t="s">
        <v>327</v>
      </c>
    </row>
    <row r="51" spans="1:5" ht="35.25" customHeight="1">
      <c r="A51" s="8">
        <v>43594</v>
      </c>
      <c r="B51" s="3" t="s">
        <v>328</v>
      </c>
      <c r="C51" s="3" t="s">
        <v>329</v>
      </c>
      <c r="D51" s="7" t="s">
        <v>330</v>
      </c>
    </row>
    <row r="52" spans="1:5" ht="36" customHeight="1">
      <c r="A52" s="8">
        <v>43594</v>
      </c>
      <c r="B52" s="3" t="s">
        <v>331</v>
      </c>
      <c r="C52" s="3" t="s">
        <v>332</v>
      </c>
      <c r="D52" s="105" t="s">
        <v>333</v>
      </c>
    </row>
    <row r="53" spans="1:5" ht="37.5" customHeight="1">
      <c r="A53" s="8">
        <v>43594</v>
      </c>
      <c r="B53" s="3" t="s">
        <v>265</v>
      </c>
      <c r="C53" s="3" t="s">
        <v>334</v>
      </c>
      <c r="D53" s="105" t="s">
        <v>335</v>
      </c>
    </row>
    <row r="54" spans="1:5" ht="45">
      <c r="A54" s="8">
        <v>43625</v>
      </c>
      <c r="B54" s="3" t="s">
        <v>267</v>
      </c>
      <c r="C54" s="3" t="s">
        <v>258</v>
      </c>
      <c r="D54" s="7" t="s">
        <v>336</v>
      </c>
    </row>
    <row r="55" spans="1:5" ht="30">
      <c r="A55" s="29">
        <v>43625</v>
      </c>
      <c r="B55" s="30" t="s">
        <v>269</v>
      </c>
      <c r="C55" s="30" t="s">
        <v>288</v>
      </c>
      <c r="D55" s="31" t="s">
        <v>337</v>
      </c>
    </row>
    <row r="56" spans="1:5" ht="30">
      <c r="A56" s="29">
        <v>43655</v>
      </c>
      <c r="B56" s="30" t="s">
        <v>283</v>
      </c>
      <c r="C56" s="30" t="s">
        <v>253</v>
      </c>
      <c r="D56" s="31" t="s">
        <v>338</v>
      </c>
    </row>
    <row r="57" spans="1:5">
      <c r="A57" s="97" t="s">
        <v>339</v>
      </c>
      <c r="B57" s="94"/>
      <c r="C57" s="95"/>
      <c r="D57" s="19">
        <v>11.5</v>
      </c>
    </row>
    <row r="58" spans="1:5" ht="45">
      <c r="A58" s="33">
        <v>43778</v>
      </c>
      <c r="B58" s="9" t="s">
        <v>303</v>
      </c>
      <c r="C58" s="9" t="s">
        <v>258</v>
      </c>
      <c r="D58" s="34" t="s">
        <v>340</v>
      </c>
    </row>
    <row r="59" spans="1:5" ht="30">
      <c r="A59" s="30" t="s">
        <v>341</v>
      </c>
      <c r="B59" s="30" t="s">
        <v>283</v>
      </c>
      <c r="C59" s="30" t="s">
        <v>342</v>
      </c>
      <c r="D59" s="31" t="s">
        <v>343</v>
      </c>
    </row>
    <row r="60" spans="1:5">
      <c r="A60" s="96" t="s">
        <v>344</v>
      </c>
      <c r="B60" s="96"/>
      <c r="C60" s="96"/>
      <c r="D60" s="19">
        <v>1.5</v>
      </c>
      <c r="E60" t="s">
        <v>345</v>
      </c>
    </row>
    <row r="61" spans="1:5">
      <c r="A61" s="9" t="s">
        <v>346</v>
      </c>
      <c r="B61" s="9" t="s">
        <v>303</v>
      </c>
      <c r="C61" s="9" t="s">
        <v>258</v>
      </c>
      <c r="D61" s="34" t="s">
        <v>347</v>
      </c>
    </row>
    <row r="62" spans="1:5">
      <c r="A62" s="9" t="s">
        <v>48</v>
      </c>
      <c r="B62" s="9" t="s">
        <v>248</v>
      </c>
      <c r="C62" s="9">
        <v>0.3</v>
      </c>
      <c r="D62" s="34" t="s">
        <v>348</v>
      </c>
    </row>
    <row r="63" spans="1:5" ht="30">
      <c r="A63" s="3" t="s">
        <v>48</v>
      </c>
      <c r="B63" s="3" t="s">
        <v>257</v>
      </c>
      <c r="C63" s="3" t="s">
        <v>258</v>
      </c>
      <c r="D63" s="7" t="s">
        <v>349</v>
      </c>
    </row>
    <row r="64" spans="1:5" ht="30">
      <c r="A64" s="3" t="s">
        <v>159</v>
      </c>
      <c r="B64" s="3" t="s">
        <v>303</v>
      </c>
      <c r="C64" s="3" t="s">
        <v>258</v>
      </c>
      <c r="D64" s="7" t="s">
        <v>350</v>
      </c>
    </row>
    <row r="65" spans="1:4">
      <c r="A65" s="91" t="s">
        <v>351</v>
      </c>
      <c r="B65" s="92"/>
      <c r="C65" s="93"/>
      <c r="D65" s="7">
        <v>1.8</v>
      </c>
    </row>
    <row r="66" spans="1:4">
      <c r="A66" s="67" t="s">
        <v>54</v>
      </c>
      <c r="B66" s="9" t="s">
        <v>248</v>
      </c>
      <c r="C66" s="9">
        <v>0.3</v>
      </c>
      <c r="D66" s="34" t="s">
        <v>348</v>
      </c>
    </row>
    <row r="67" spans="1:4">
      <c r="A67" s="3" t="s">
        <v>54</v>
      </c>
      <c r="B67" s="3" t="s">
        <v>257</v>
      </c>
      <c r="C67" s="3" t="s">
        <v>249</v>
      </c>
      <c r="D67" s="7" t="s">
        <v>352</v>
      </c>
    </row>
    <row r="68" spans="1:4">
      <c r="A68" s="91" t="s">
        <v>353</v>
      </c>
      <c r="B68" s="92"/>
      <c r="C68" s="93"/>
      <c r="D68" s="7">
        <v>0.6</v>
      </c>
    </row>
    <row r="69" spans="1:4">
      <c r="A69" s="8">
        <v>43475</v>
      </c>
      <c r="B69" s="3" t="s">
        <v>252</v>
      </c>
      <c r="C69" s="3">
        <v>1.3</v>
      </c>
      <c r="D69" s="7" t="s">
        <v>354</v>
      </c>
    </row>
    <row r="70" spans="1:4">
      <c r="A70" s="8">
        <v>43475</v>
      </c>
      <c r="B70" s="3" t="s">
        <v>283</v>
      </c>
      <c r="C70" s="3">
        <v>0.2</v>
      </c>
      <c r="D70" s="7" t="s">
        <v>355</v>
      </c>
    </row>
    <row r="71" spans="1:4">
      <c r="A71" s="8">
        <v>43506</v>
      </c>
      <c r="B71" s="9" t="s">
        <v>248</v>
      </c>
      <c r="C71" s="9">
        <v>0.3</v>
      </c>
      <c r="D71" s="34" t="s">
        <v>348</v>
      </c>
    </row>
    <row r="72" spans="1:4">
      <c r="A72" s="8">
        <v>43506</v>
      </c>
      <c r="B72" s="3" t="s">
        <v>283</v>
      </c>
      <c r="C72" s="3">
        <v>0.5</v>
      </c>
      <c r="D72" s="7" t="s">
        <v>356</v>
      </c>
    </row>
    <row r="73" spans="1:4">
      <c r="A73" s="8">
        <v>43626</v>
      </c>
      <c r="B73" s="3" t="s">
        <v>317</v>
      </c>
      <c r="C73" s="3">
        <v>0.2</v>
      </c>
      <c r="D73" s="7" t="s">
        <v>357</v>
      </c>
    </row>
    <row r="74" spans="1:4">
      <c r="A74" s="8">
        <v>43626</v>
      </c>
      <c r="B74" s="3" t="s">
        <v>325</v>
      </c>
      <c r="C74" s="3">
        <v>0.5</v>
      </c>
      <c r="D74" s="7" t="s">
        <v>358</v>
      </c>
    </row>
    <row r="75" spans="1:4">
      <c r="A75" s="94" t="s">
        <v>359</v>
      </c>
      <c r="B75" s="94"/>
      <c r="C75" s="95"/>
      <c r="D75" s="7">
        <v>3</v>
      </c>
    </row>
    <row r="76" spans="1:4" ht="30">
      <c r="A76" s="8">
        <v>43718</v>
      </c>
      <c r="B76" s="3" t="s">
        <v>331</v>
      </c>
      <c r="C76" s="3">
        <v>3</v>
      </c>
      <c r="D76" s="7" t="s">
        <v>360</v>
      </c>
    </row>
    <row r="77" spans="1:4">
      <c r="A77" s="91" t="s">
        <v>361</v>
      </c>
      <c r="B77" s="92"/>
      <c r="C77" s="93"/>
      <c r="D77" s="7">
        <v>3</v>
      </c>
    </row>
    <row r="78" spans="1:4">
      <c r="A78" s="3"/>
      <c r="B78" s="3"/>
      <c r="C78" s="3"/>
      <c r="D78" s="7"/>
    </row>
    <row r="79" spans="1:4">
      <c r="A79" s="3"/>
      <c r="B79" s="3"/>
      <c r="C79" s="3"/>
      <c r="D79" s="7"/>
    </row>
    <row r="80" spans="1:4">
      <c r="A80" s="3"/>
      <c r="B80" s="3"/>
      <c r="C80" s="3"/>
      <c r="D80" s="7"/>
    </row>
    <row r="81" spans="1:4">
      <c r="A81" s="3"/>
      <c r="B81" s="3"/>
      <c r="C81" s="3"/>
      <c r="D81" s="7"/>
    </row>
    <row r="82" spans="1:4">
      <c r="A82" s="3"/>
      <c r="B82" s="3"/>
      <c r="C82" s="3"/>
      <c r="D82" s="7"/>
    </row>
    <row r="83" spans="1:4">
      <c r="A83" s="3"/>
      <c r="B83" s="3"/>
      <c r="C83" s="3"/>
      <c r="D83" s="7"/>
    </row>
    <row r="84" spans="1:4">
      <c r="A84" s="3"/>
      <c r="B84" s="3"/>
      <c r="C84" s="3"/>
      <c r="D84" s="7"/>
    </row>
    <row r="85" spans="1:4">
      <c r="A85" s="3"/>
      <c r="B85" s="3"/>
      <c r="C85" s="3"/>
      <c r="D85" s="7"/>
    </row>
    <row r="86" spans="1:4">
      <c r="A86" s="3"/>
      <c r="B86" s="3"/>
      <c r="C86" s="3"/>
      <c r="D86" s="32"/>
    </row>
    <row r="87" spans="1:4">
      <c r="A87" s="3"/>
      <c r="B87" s="3"/>
      <c r="C87" s="3"/>
      <c r="D87" s="32"/>
    </row>
    <row r="88" spans="1:4">
      <c r="A88" s="3"/>
      <c r="B88" s="3"/>
      <c r="C88" s="3"/>
      <c r="D88" s="32"/>
    </row>
    <row r="89" spans="1:4">
      <c r="A89" s="3"/>
      <c r="B89" s="3"/>
      <c r="C89" s="3"/>
      <c r="D89" s="32"/>
    </row>
    <row r="90" spans="1:4">
      <c r="A90" s="3"/>
      <c r="B90" s="3"/>
      <c r="C90" s="3"/>
      <c r="D90" s="32"/>
    </row>
    <row r="91" spans="1:4">
      <c r="A91" s="3"/>
      <c r="B91" s="3"/>
      <c r="C91" s="3"/>
      <c r="D91" s="32"/>
    </row>
    <row r="92" spans="1:4">
      <c r="A92" s="3"/>
      <c r="B92" s="3"/>
      <c r="C92" s="3"/>
      <c r="D92" s="32"/>
    </row>
    <row r="93" spans="1:4">
      <c r="A93" s="3"/>
      <c r="B93" s="3"/>
      <c r="C93" s="3"/>
      <c r="D93" s="32"/>
    </row>
    <row r="94" spans="1:4">
      <c r="A94" s="3"/>
      <c r="B94" s="3"/>
      <c r="C94" s="3"/>
      <c r="D94" s="32"/>
    </row>
    <row r="95" spans="1:4">
      <c r="A95" s="3"/>
      <c r="B95" s="3"/>
      <c r="C95" s="3"/>
      <c r="D95" s="32"/>
    </row>
    <row r="96" spans="1:4">
      <c r="A96" s="1"/>
      <c r="B96" s="1"/>
      <c r="C96" s="1"/>
      <c r="D96" s="32"/>
    </row>
    <row r="97" spans="1:4">
      <c r="A97" s="1"/>
      <c r="B97" s="1"/>
      <c r="C97" s="1"/>
      <c r="D97" s="32"/>
    </row>
    <row r="98" spans="1:4">
      <c r="A98" s="1"/>
      <c r="B98" s="1"/>
      <c r="C98" s="1"/>
      <c r="D98" s="32"/>
    </row>
    <row r="99" spans="1:4">
      <c r="A99" s="1"/>
      <c r="B99" s="1"/>
      <c r="C99" s="1"/>
      <c r="D99" s="32"/>
    </row>
    <row r="100" spans="1:4">
      <c r="A100" s="1"/>
      <c r="B100" s="1"/>
      <c r="C100" s="1"/>
      <c r="D100" s="32"/>
    </row>
    <row r="101" spans="1:4">
      <c r="A101" s="1"/>
      <c r="B101" s="1"/>
      <c r="C101" s="1"/>
      <c r="D101" s="32"/>
    </row>
    <row r="102" spans="1:4">
      <c r="A102" s="1"/>
      <c r="B102" s="1"/>
      <c r="C102" s="1"/>
      <c r="D102" s="32"/>
    </row>
    <row r="103" spans="1:4">
      <c r="A103" s="1"/>
      <c r="B103" s="1"/>
      <c r="C103" s="1"/>
      <c r="D103" s="1"/>
    </row>
    <row r="104" spans="1:4">
      <c r="A104" s="1"/>
      <c r="B104" s="1"/>
      <c r="C104" s="1"/>
      <c r="D104" s="1"/>
    </row>
  </sheetData>
  <mergeCells count="14">
    <mergeCell ref="A5:C5"/>
    <mergeCell ref="A40:C40"/>
    <mergeCell ref="A47:C47"/>
    <mergeCell ref="A44:C44"/>
    <mergeCell ref="A57:C57"/>
    <mergeCell ref="A7:C7"/>
    <mergeCell ref="A68:C68"/>
    <mergeCell ref="A75:C75"/>
    <mergeCell ref="A77:C77"/>
    <mergeCell ref="A11:C11"/>
    <mergeCell ref="A21:C21"/>
    <mergeCell ref="A33:C33"/>
    <mergeCell ref="A60:C60"/>
    <mergeCell ref="A65:C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Sefira Karina</cp:lastModifiedBy>
  <cp:revision/>
  <dcterms:created xsi:type="dcterms:W3CDTF">2019-08-10T06:46:58Z</dcterms:created>
  <dcterms:modified xsi:type="dcterms:W3CDTF">2019-11-05T13:24:08Z</dcterms:modified>
  <cp:category/>
  <cp:contentStatus/>
</cp:coreProperties>
</file>